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GitHub/CHAdeMO-hardware/V2.0.4/"/>
    </mc:Choice>
  </mc:AlternateContent>
  <xr:revisionPtr revIDLastSave="0" documentId="13_ncr:40009_{CBA3F65D-9A9B-B042-B375-C7B365E562C8}" xr6:coauthVersionLast="47" xr6:coauthVersionMax="47" xr10:uidLastSave="{00000000-0000-0000-0000-000000000000}"/>
  <bookViews>
    <workbookView xWindow="980" yWindow="500" windowWidth="27440" windowHeight="16900"/>
  </bookViews>
  <sheets>
    <sheet name="CHAdeMO_V2.0" sheetId="1" r:id="rId1"/>
    <sheet name="Blad1" sheetId="2" r:id="rId2"/>
    <sheet name="Blad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40" i="3" l="1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C13" i="3" l="1"/>
  <c r="C29" i="3"/>
  <c r="C38" i="3"/>
  <c r="C5" i="3"/>
  <c r="C21" i="3"/>
  <c r="C22" i="3"/>
  <c r="C30" i="3"/>
  <c r="C14" i="3"/>
  <c r="C8" i="3"/>
  <c r="C24" i="3"/>
  <c r="C2" i="3"/>
  <c r="C10" i="3"/>
  <c r="C18" i="3"/>
  <c r="C26" i="3"/>
  <c r="C34" i="3"/>
  <c r="C6" i="3"/>
  <c r="C16" i="3"/>
  <c r="C32" i="3"/>
  <c r="C1" i="3"/>
  <c r="C9" i="3"/>
  <c r="C17" i="3"/>
  <c r="C25" i="3"/>
  <c r="C33" i="3"/>
  <c r="C3" i="3"/>
  <c r="C11" i="3"/>
  <c r="C19" i="3"/>
  <c r="C27" i="3"/>
  <c r="C35" i="3"/>
  <c r="C4" i="3"/>
  <c r="C12" i="3"/>
  <c r="C20" i="3"/>
  <c r="C28" i="3"/>
  <c r="C36" i="3"/>
  <c r="C37" i="3"/>
  <c r="C7" i="3"/>
  <c r="C15" i="3"/>
  <c r="C23" i="3"/>
  <c r="C31" i="3"/>
  <c r="C39" i="3"/>
</calcChain>
</file>

<file path=xl/sharedStrings.xml><?xml version="1.0" encoding="utf-8"?>
<sst xmlns="http://schemas.openxmlformats.org/spreadsheetml/2006/main" count="537" uniqueCount="370">
  <si>
    <t>Designator</t>
  </si>
  <si>
    <t xml:space="preserve"> LCSC part number</t>
  </si>
  <si>
    <t xml:space="preserve"> Type</t>
  </si>
  <si>
    <t>22 pF</t>
  </si>
  <si>
    <t>C13,C4,C5,C2,C3</t>
  </si>
  <si>
    <t>Capacitor_SMD:C_0603_1608Metric</t>
  </si>
  <si>
    <t>C1653</t>
  </si>
  <si>
    <t>CL10C220JB8NNNC</t>
  </si>
  <si>
    <t>603-AC603JRNPO9BN220</t>
  </si>
  <si>
    <t>https://nl.mouser.com/ProductDetail/Yageo/AC0603JRNPO9BN220?qs=tS%2FAHvPQ%2F56IhnnTktds4w%3D%3D</t>
  </si>
  <si>
    <t>SMD</t>
  </si>
  <si>
    <t>100 nF</t>
  </si>
  <si>
    <t>C18,C11,C31,C12,C30,C27,C28,C9,C14,C16,C19,C21,C23,C7,C25,C8,C10,C15,C17,C20,C22,C42,C43</t>
  </si>
  <si>
    <t>Capacitor_SMD:C_1206_3216Metric</t>
  </si>
  <si>
    <t>C24497</t>
  </si>
  <si>
    <t>CL31B104KBCNNNC</t>
  </si>
  <si>
    <t>80-C1206C104K5RAUTO</t>
  </si>
  <si>
    <t>https://nl.mouser.com/ProductDetail/KEMET/C1206C104K5RACAUTO?qs=8xX%252BF9%252BWV6EfUow3P%252BQkbA%3D%3D</t>
  </si>
  <si>
    <t>47 nF</t>
  </si>
  <si>
    <t>C34,C35</t>
  </si>
  <si>
    <t>C1622</t>
  </si>
  <si>
    <t>CL10B473KB8NNNC</t>
  </si>
  <si>
    <t>810-CGA3E2X7R1H473K</t>
  </si>
  <si>
    <t>https://nl.mouser.com/ProductDetail/TDK/CGA3E2X7R1H473K080AA?qs=NRhsANhppD%252BXNlr9LoLgTw%3D%3D</t>
  </si>
  <si>
    <t>330 pF</t>
  </si>
  <si>
    <t>C38,C40,C39,C41</t>
  </si>
  <si>
    <t>Capacitor_SMD:C_0805_2012Metric</t>
  </si>
  <si>
    <t>C51207</t>
  </si>
  <si>
    <t>CL21B331KBANNNC</t>
  </si>
  <si>
    <t>80-C0805C331K5RAUTO</t>
  </si>
  <si>
    <t>https://nl.mouser.com/ProductDetail/KEMET/C0805C331K5RACAUTO?qs=2FIyTMJ0hNmLvA9xBDqn5g%3D%3D</t>
  </si>
  <si>
    <t>220 uF</t>
  </si>
  <si>
    <t>C44</t>
  </si>
  <si>
    <t>SamacSys_Parts:CAPAE1040X1050N</t>
  </si>
  <si>
    <t>SMD-ECAP-10x10</t>
  </si>
  <si>
    <t>C176670</t>
  </si>
  <si>
    <t>VEJ221M1HTR-1010</t>
  </si>
  <si>
    <t>647-UCW1H221MNL1GS</t>
  </si>
  <si>
    <t>https://nl.mouser.com/ProductDetail/Nichicon/UCW1H221MNL1GS?qs=CjLBVBdJVbSEcvg%2FZ%252BfP6A%3D%3D</t>
  </si>
  <si>
    <t>10 uF</t>
  </si>
  <si>
    <t>C46,C47,C45,C36,C37,C33,C32,C29,C1,C24,C26,C6</t>
  </si>
  <si>
    <t>C13585</t>
  </si>
  <si>
    <t>CL31A106KBHNNNE</t>
  </si>
  <si>
    <t>810-CGA5L3X5R1H106K</t>
  </si>
  <si>
    <t>https://nl.mouser.com/ProductDetail/TDK/CGA5L3X5R1H106K160AB?qs=NRhsANhppD8pTJR%2Fk9qJww%3D%3D</t>
  </si>
  <si>
    <t>1N4148W</t>
  </si>
  <si>
    <t>D2,D1,D7,D8</t>
  </si>
  <si>
    <t>Diode_SMD:D_SOD-123</t>
  </si>
  <si>
    <t>SOD-123</t>
  </si>
  <si>
    <t>C81598</t>
  </si>
  <si>
    <t>621-1N4148W-F</t>
  </si>
  <si>
    <t>https://nl.mouser.com/ProductDetail/Diodes-Incorporated/1N4148W-7-F?qs=%2Fha2pyFadujYbUVm%252BOEfeV5LQgnaBS8zAQJ9gwbNRK0%3D</t>
  </si>
  <si>
    <t>PESD2CANFD24V-TR</t>
  </si>
  <si>
    <t>D5,D4</t>
  </si>
  <si>
    <t>Components:SOT95P230X110-3N</t>
  </si>
  <si>
    <t>771-PESD2CANFD24V-TR</t>
  </si>
  <si>
    <t>https://nl.mouser.com/ProductDetail/771-PESD2CANFD24V-TR</t>
  </si>
  <si>
    <t>D_TVS</t>
  </si>
  <si>
    <t>D6,D3</t>
  </si>
  <si>
    <t>Components:DIOM5436X261N</t>
  </si>
  <si>
    <t>SMB,DO-214AA</t>
  </si>
  <si>
    <t>C83327</t>
  </si>
  <si>
    <t>SMBJ18CA</t>
  </si>
  <si>
    <t>576-SMBJ18CA</t>
  </si>
  <si>
    <t>https://nl.mouser.com/ProductDetail/Littelfuse/SMBJ18CA?qs=%2Fha2pyFadujTLE5PdsD8k%252BKNvCbBqEMOxNF4nJsLbzk%3D</t>
  </si>
  <si>
    <t>F1</t>
  </si>
  <si>
    <t>SamacSys_Parts:FUSC7451X125N</t>
  </si>
  <si>
    <t>576-2920L200/24DR</t>
  </si>
  <si>
    <t>https://nl.mouser.com/ProductDetail/Littelfuse/2920L200-24DR?qs=PWhpLWeW8wffSOrwZt6C2Q%3D%3D</t>
  </si>
  <si>
    <t>500 mA</t>
  </si>
  <si>
    <t>F2,F3</t>
  </si>
  <si>
    <t>Fuse:Fuse_1206_3216Metric</t>
  </si>
  <si>
    <t>652-MF-NSHT050KX-2</t>
  </si>
  <si>
    <t>https://nl.mouser.com/ProductDetail/652-MF-NSHT050KX-2</t>
  </si>
  <si>
    <t>ISO1050DUBR</t>
  </si>
  <si>
    <t>IC1,IC2</t>
  </si>
  <si>
    <t>SamacSys_Parts:SOP254P1040X485-8N</t>
  </si>
  <si>
    <t>SMD-8_6.6x9.5x2.54P</t>
  </si>
  <si>
    <t>C16428</t>
  </si>
  <si>
    <t>595-ISO1050DUBR</t>
  </si>
  <si>
    <t>https://nl.mouser.com/ProductDetail/Texas-Instruments/ISO1050DUBR?qs=IK5e5L0zOXhhp9hdAolE%252BA%3D%3D</t>
  </si>
  <si>
    <t>UJ2-BV-1-TH</t>
  </si>
  <si>
    <t>J1</t>
  </si>
  <si>
    <t>Components:UJ2BV1TH</t>
  </si>
  <si>
    <t>490-UJ2-BV-1-TH</t>
  </si>
  <si>
    <t>THT</t>
  </si>
  <si>
    <t>39-28-8020</t>
  </si>
  <si>
    <t>J3</t>
  </si>
  <si>
    <t>Components:SHDR2W125P550X420_2X1_540X960X1310P</t>
  </si>
  <si>
    <t>538-39-28-8020</t>
  </si>
  <si>
    <t>V23086C1001A403-EV-BLBOX</t>
  </si>
  <si>
    <t>K1</t>
  </si>
  <si>
    <t>SamacSys_Parts:V23086C1001A403EVBLBOX</t>
  </si>
  <si>
    <t>655-1-1414761-0</t>
  </si>
  <si>
    <t>Imp. 30 Ohm</t>
  </si>
  <si>
    <t>L4,L1,L3,L2</t>
  </si>
  <si>
    <t>Inductor_SMD:L_0603_1608Metric</t>
  </si>
  <si>
    <t>C24821</t>
  </si>
  <si>
    <t>GZ1608D300TF</t>
  </si>
  <si>
    <t>810-MAF1608GAD201LTA</t>
  </si>
  <si>
    <t>https://nl.mouser.com/ProductDetail/TDK/MAF1608GAD201LTAH0?qs=BJlw7L4Cy79j18hBlf4%2FXA%3D%3D</t>
  </si>
  <si>
    <t>ACT45B-101-2P-TL003</t>
  </si>
  <si>
    <t>L5,L6</t>
  </si>
  <si>
    <t>Components:ACT45B1012PTL003</t>
  </si>
  <si>
    <t>810-ACT45B1012PTL003</t>
  </si>
  <si>
    <t>https://nl.mouser.com/ProductDetail/810-ACT45B1012PTL003</t>
  </si>
  <si>
    <t>22 uH</t>
  </si>
  <si>
    <t>L9,L7,L8</t>
  </si>
  <si>
    <t>Components:INDPM4442X200N</t>
  </si>
  <si>
    <t>SMD-PIND-4.2x4.4x2.0_0.8x2.0</t>
  </si>
  <si>
    <t>C408340</t>
  </si>
  <si>
    <t>MWSA0402S-220MT</t>
  </si>
  <si>
    <t>851-0420CDMCCDS220MC</t>
  </si>
  <si>
    <t>https://nl.mouser.com/ProductDetail/Sumida/0420CDMCCDS-220MC?qs=%2Fha2pyFadugqX7ide%252BmDWYLBiwd9hTgArsnq5o9n14VrJzsLwHlPZw%3D%3D</t>
  </si>
  <si>
    <t>LED</t>
  </si>
  <si>
    <t>LED1,LED2</t>
  </si>
  <si>
    <t>LED_SMD:LED_0603_1608Metric</t>
  </si>
  <si>
    <t>LED_0603</t>
  </si>
  <si>
    <t>C72043</t>
  </si>
  <si>
    <t>19-217/GHC-YR1S2/3T</t>
  </si>
  <si>
    <t>710-150060GS84000</t>
  </si>
  <si>
    <t>https://nl.mouser.com/ProductDetail/Wurth-Elektronik/150060GS84000?qs=GedFDFLaBXH09WUudWKJ5g%3D%3D</t>
  </si>
  <si>
    <t>ROE-3.305S</t>
  </si>
  <si>
    <t>PS1,PS2</t>
  </si>
  <si>
    <t>SamacSys_Parts:ROE3305S</t>
  </si>
  <si>
    <t>919-ROE-3.305S</t>
  </si>
  <si>
    <t>https://nl.mouser.com/ProductDetail/RECOM-Power/ROE-3305S?qs=%2Fha2pyFadui8DrpX4CFO0oSW4HPKP0QPOSHbdRFVYVDaumpNTGL2kQ%3D%3D</t>
  </si>
  <si>
    <t>TR2024S3V3</t>
  </si>
  <si>
    <t>PS3</t>
  </si>
  <si>
    <t>SamacSys_Parts:TR2024S3V3</t>
  </si>
  <si>
    <t>209-TR2024S3V3</t>
  </si>
  <si>
    <t>https://nl.mouser.com/ProductDetail/XP-Power/TR2024S3V3?qs=%2Fha2pyFaduifXUBcauaJWz30UGOuXHfepqSpojquB9W2BKqb3MlDbA%3D%3D</t>
  </si>
  <si>
    <t>IRLML0060TRPBF</t>
  </si>
  <si>
    <t>Q4,Q3,Q2,Q1</t>
  </si>
  <si>
    <t>SamacSys_Parts:SOT95P237X112-3N</t>
  </si>
  <si>
    <t>942-IRLML0060TRPBF</t>
  </si>
  <si>
    <t>https://nl.mouser.com/ProductDetail/Infineon-IR/IRLML0060TRPBF?qs=%2Fha2pyFaduhyxTHJ4eRB4Ob7c7xw%252B%252Bj1E7NBIFJv%252BeOHJMIp%252BS34Uzpwcws7%2FKTI</t>
  </si>
  <si>
    <t>DMP4065SQ-7</t>
  </si>
  <si>
    <t>Q5</t>
  </si>
  <si>
    <t>Components:SOT96P240X110-3N</t>
  </si>
  <si>
    <t>6.8 kOhm</t>
  </si>
  <si>
    <t>R1</t>
  </si>
  <si>
    <t>Resistor_SMD:R_0805_2012Metric</t>
  </si>
  <si>
    <t>C17772</t>
  </si>
  <si>
    <t>0805W8F6801T5E</t>
  </si>
  <si>
    <t>667-ERJ-6ENF6801V</t>
  </si>
  <si>
    <t>https://nl.mouser.com/ProductDetail/Panasonic/ERJ-6ENF6801V?qs=sGAEpiMZZMtG0KNrPCHnjTg0x5DoQJ5P%252B6poaIHrg9A%3D</t>
  </si>
  <si>
    <t>60 Ohm</t>
  </si>
  <si>
    <t>R11,R10,R13,R12</t>
  </si>
  <si>
    <t>Resistor_SMD:R_1206_3216Metric</t>
  </si>
  <si>
    <t>CRCW120660R0KNEAIF</t>
  </si>
  <si>
    <t>71-CRCW120660R0KNAIF</t>
  </si>
  <si>
    <t>https://nl.mouser.com/ProductDetail/Vishay-Dale/CRCW120660R0KNEAIF?qs=0LP1uVfdam9gTU37MuGrNg%3D%3D</t>
  </si>
  <si>
    <t>1 kOhm</t>
  </si>
  <si>
    <t>R14,R15,R20,R25,R26</t>
  </si>
  <si>
    <t>C17513</t>
  </si>
  <si>
    <t>0805W8F1001T5E</t>
  </si>
  <si>
    <t>667-ERJ-6ENF1001V</t>
  </si>
  <si>
    <t>https://nl.mouser.com/ProductDetail/Panasonic/ERJ-6ENF1001V?qs=sGAEpiMZZMtG0KNrPCHnjWXb3yLuGJ27akbDirKvTYA%3D</t>
  </si>
  <si>
    <t>10 kOhm</t>
  </si>
  <si>
    <t>R18,R17,R23,R22,R24,R9,R19,R27,R28</t>
  </si>
  <si>
    <t>C25744</t>
  </si>
  <si>
    <t>ERJ-6ENF1002V</t>
  </si>
  <si>
    <t>667-ERJ-6ENF1002V</t>
  </si>
  <si>
    <t>https://nl.mouser.com/ProductDetail/Panasonic/ERJ-6ENF1002V?qs=4WZYzuGhm5pfKPfuMiCO5g%3D%3D</t>
  </si>
  <si>
    <t>470 Ohm</t>
  </si>
  <si>
    <t>R2,R16,R30</t>
  </si>
  <si>
    <t>C17710</t>
  </si>
  <si>
    <t>0805W8F4700T5E</t>
  </si>
  <si>
    <t>667-ERJ-P06F4700V</t>
  </si>
  <si>
    <t>https://nl.mouser.com/ProductDetail/Panasonic/ERJ-P06F4700V?qs=sGAEpiMZZMtG0KNrPCHnjYpPrk%252BOMd4bKtwYfDK0FOg%3D</t>
  </si>
  <si>
    <t>5.1 kOhm</t>
  </si>
  <si>
    <t>R29,R21</t>
  </si>
  <si>
    <t>667-ERJ-6ENF5101V</t>
  </si>
  <si>
    <t>https://nl.mouser.com/ProductDetail/Panasonic/ERJ-6ENF5101V?qs=50QC8w71jAvpGnVxshBP5A%3D%3D</t>
  </si>
  <si>
    <t>100 kOhm</t>
  </si>
  <si>
    <t>R3</t>
  </si>
  <si>
    <t>Resistor_SMD:R_0603_1608Metric</t>
  </si>
  <si>
    <t>C25803</t>
  </si>
  <si>
    <t>0603WAF1003T5E</t>
  </si>
  <si>
    <t>667-ERJ-3EKF1003V</t>
  </si>
  <si>
    <t>https://nl.mouser.com/ProductDetail/Panasonic/ERJ-3EKF1003V?qs=sGAEpiMZZMtG0KNrPCHnjWXb3yLuGJ27MgxoORw4g74%3D</t>
  </si>
  <si>
    <t>4.7 kOhm</t>
  </si>
  <si>
    <t>R5,R4</t>
  </si>
  <si>
    <t>C17673</t>
  </si>
  <si>
    <t>0805W8F4701T5E</t>
  </si>
  <si>
    <t>667-ERJ-6ENF4701V</t>
  </si>
  <si>
    <t>https://nl.mouser.com/ProductDetail/Panasonic/ERJ-6ENF4701V?qs=sGAEpiMZZMtG0KNrPCHnjTg0x5DoQJ5P11vp1EH6kOI%3D</t>
  </si>
  <si>
    <t>39 Ohm</t>
  </si>
  <si>
    <t>R6,R7</t>
  </si>
  <si>
    <t>C22198</t>
  </si>
  <si>
    <t>1206W4F390JT5E</t>
  </si>
  <si>
    <t>667-ERJ-8ENF39R0V</t>
  </si>
  <si>
    <t>https://nl.mouser.com/ProductDetail/Panasonic/ERJ-8ENF39R0V?qs=sGAEpiMZZMtG0KNrPCHnjTg0x5DoQJ5PEpbqxKZ1qxQ%3D</t>
  </si>
  <si>
    <t>200 Ohm</t>
  </si>
  <si>
    <t>R8</t>
  </si>
  <si>
    <t>C17540</t>
  </si>
  <si>
    <t>0805W8F2000T5E</t>
  </si>
  <si>
    <t>667-ERJ-6ENF2000V</t>
  </si>
  <si>
    <t>https://nl.mouser.com/ProductDetail/Panasonic/ERJ-6ENF2000V?qs=sGAEpiMZZMtG0KNrPCHnjTg0x5DoQJ5PJPMScGb0Ra8%3D</t>
  </si>
  <si>
    <t>PTS647SM38SMTR2LFS</t>
  </si>
  <si>
    <t>S1,S2</t>
  </si>
  <si>
    <t>Components:PTS647SK38SMTR2LFS</t>
  </si>
  <si>
    <t>611-PTS647SM38SMTR2L</t>
  </si>
  <si>
    <t>https://nl.mouser.com/ProductDetail/CK/PTS647SM38SMTR2LFS?qs=%2Fha2pyFadug0Azfe8RMwGeMURFOF4lLShtoDs41xX9HDzDA4uhrRnYE8%2F53wapal</t>
  </si>
  <si>
    <t>M24M02-DRMN6TP</t>
  </si>
  <si>
    <t>U1</t>
  </si>
  <si>
    <t>SamacSys_Parts:SOIC127P600X175-8N</t>
  </si>
  <si>
    <t>SOIC-8_3.9x4.9x1.27P</t>
  </si>
  <si>
    <t>C115042</t>
  </si>
  <si>
    <t>511-M24M02-DRMN6TP</t>
  </si>
  <si>
    <t>https://nl.mouser.com/ProductDetail/STMicroelectronics/M24M02-DRMN6TP?qs=%2Fha2pyFaduhhkqSvZDSJHpfkB04qbmGNzbzD1NxPMz2njpxq91INcQ%3D%3D</t>
  </si>
  <si>
    <t>ATSAM3X8EA-AU</t>
  </si>
  <si>
    <t>U2</t>
  </si>
  <si>
    <t>Components:QFP50P2200X2200X145-144N</t>
  </si>
  <si>
    <t>LQFP-144_20.0x20.0x0.5P</t>
  </si>
  <si>
    <t>C79305</t>
  </si>
  <si>
    <t>VOM617A-4T</t>
  </si>
  <si>
    <t>U4,U3,U5,U6,U7</t>
  </si>
  <si>
    <t>Components:VOM617A8X001T</t>
  </si>
  <si>
    <t>SMD-4_4.6x6.5x2.54P</t>
  </si>
  <si>
    <t>C106900</t>
  </si>
  <si>
    <t>78-VOM617A-4T</t>
  </si>
  <si>
    <t>https://nl.mouser.com/ProductDetail/78-VOM617A-4T</t>
  </si>
  <si>
    <t xml:space="preserve">CRYSTAL 12MHZ </t>
  </si>
  <si>
    <t>Y1</t>
  </si>
  <si>
    <t>Crystal:Crystal_SMD_3225-4Pin_3.2x2.5mm</t>
  </si>
  <si>
    <t>SMD-3225_4P</t>
  </si>
  <si>
    <t>C9002</t>
  </si>
  <si>
    <t>X322512MSB4SI</t>
  </si>
  <si>
    <t>815-M812000MHZ20B1UT</t>
  </si>
  <si>
    <t>https://nl.mouser.com/ProductDetail/ABRACON/ABM8-12000MHz-20-B1U-T?qs=vLWxofP3U2yROOOva%252BwLbA%3D%3D</t>
  </si>
  <si>
    <t>Crystal 32.768kHz</t>
  </si>
  <si>
    <t>Y2</t>
  </si>
  <si>
    <t>Crystal:Crystal_SMD_3215-2Pin_3.2x1.5mm</t>
  </si>
  <si>
    <t>SMD-3215_2P</t>
  </si>
  <si>
    <t>C32346</t>
  </si>
  <si>
    <t>Q13FC1350000400</t>
  </si>
  <si>
    <t>815-S07AIG-32.768T</t>
  </si>
  <si>
    <t>https://nl.mouser.com/ProductDetail/ABRACON/ABS07AIG-32768kHz-T?qs=gG6m684uYP5oqwgXl1V4Jg%3D%3D</t>
  </si>
  <si>
    <t>Supplied by</t>
  </si>
  <si>
    <t>C13</t>
  </si>
  <si>
    <t>C4</t>
  </si>
  <si>
    <t>C5</t>
  </si>
  <si>
    <t>C2</t>
  </si>
  <si>
    <t>C3</t>
  </si>
  <si>
    <t>C18</t>
  </si>
  <si>
    <t>C11</t>
  </si>
  <si>
    <t>C31</t>
  </si>
  <si>
    <t>C12</t>
  </si>
  <si>
    <t>C30</t>
  </si>
  <si>
    <t>C27</t>
  </si>
  <si>
    <t>C28</t>
  </si>
  <si>
    <t>C9</t>
  </si>
  <si>
    <t>C14</t>
  </si>
  <si>
    <t>C16</t>
  </si>
  <si>
    <t>C19</t>
  </si>
  <si>
    <t>C21</t>
  </si>
  <si>
    <t>C23</t>
  </si>
  <si>
    <t>C7</t>
  </si>
  <si>
    <t>C25</t>
  </si>
  <si>
    <t>C8</t>
  </si>
  <si>
    <t>C10</t>
  </si>
  <si>
    <t>C15</t>
  </si>
  <si>
    <t>C17</t>
  </si>
  <si>
    <t>C20</t>
  </si>
  <si>
    <t>C22</t>
  </si>
  <si>
    <t>C42</t>
  </si>
  <si>
    <t>C43</t>
  </si>
  <si>
    <t>C34</t>
  </si>
  <si>
    <t>C35</t>
  </si>
  <si>
    <t>C38</t>
  </si>
  <si>
    <t>C40</t>
  </si>
  <si>
    <t>C39</t>
  </si>
  <si>
    <t>C41</t>
  </si>
  <si>
    <t>C46</t>
  </si>
  <si>
    <t>C47</t>
  </si>
  <si>
    <t>C45</t>
  </si>
  <si>
    <t>C36</t>
  </si>
  <si>
    <t>C37</t>
  </si>
  <si>
    <t>C33</t>
  </si>
  <si>
    <t>C32</t>
  </si>
  <si>
    <t>C29</t>
  </si>
  <si>
    <t>C1</t>
  </si>
  <si>
    <t>C24</t>
  </si>
  <si>
    <t>C26</t>
  </si>
  <si>
    <t>C6</t>
  </si>
  <si>
    <t>D2</t>
  </si>
  <si>
    <t>D1</t>
  </si>
  <si>
    <t>D7</t>
  </si>
  <si>
    <t>D8</t>
  </si>
  <si>
    <t>D5</t>
  </si>
  <si>
    <t>D4</t>
  </si>
  <si>
    <t>D6</t>
  </si>
  <si>
    <t>D3</t>
  </si>
  <si>
    <t>F2</t>
  </si>
  <si>
    <t>F3</t>
  </si>
  <si>
    <t>IC1</t>
  </si>
  <si>
    <t>IC2</t>
  </si>
  <si>
    <t>L4</t>
  </si>
  <si>
    <t>L1</t>
  </si>
  <si>
    <t>L3</t>
  </si>
  <si>
    <t>L2</t>
  </si>
  <si>
    <t>L5</t>
  </si>
  <si>
    <t>L6</t>
  </si>
  <si>
    <t>L9</t>
  </si>
  <si>
    <t>L7</t>
  </si>
  <si>
    <t>L8</t>
  </si>
  <si>
    <t>LED1</t>
  </si>
  <si>
    <t>LED2</t>
  </si>
  <si>
    <t>PS1</t>
  </si>
  <si>
    <t>PS2</t>
  </si>
  <si>
    <t>Q4</t>
  </si>
  <si>
    <t>Q3</t>
  </si>
  <si>
    <t>Q2</t>
  </si>
  <si>
    <t>Q1</t>
  </si>
  <si>
    <t>R11</t>
  </si>
  <si>
    <t>R10</t>
  </si>
  <si>
    <t>R13</t>
  </si>
  <si>
    <t>R12</t>
  </si>
  <si>
    <t>R14</t>
  </si>
  <si>
    <t>R15</t>
  </si>
  <si>
    <t>R20</t>
  </si>
  <si>
    <t>R25</t>
  </si>
  <si>
    <t>R26</t>
  </si>
  <si>
    <t>R18</t>
  </si>
  <si>
    <t>R17</t>
  </si>
  <si>
    <t>R23</t>
  </si>
  <si>
    <t>R22</t>
  </si>
  <si>
    <t>R24</t>
  </si>
  <si>
    <t>R9</t>
  </si>
  <si>
    <t>R19</t>
  </si>
  <si>
    <t>R27</t>
  </si>
  <si>
    <t>R28</t>
  </si>
  <si>
    <t>R2</t>
  </si>
  <si>
    <t>R16</t>
  </si>
  <si>
    <t>R30</t>
  </si>
  <si>
    <t>R29</t>
  </si>
  <si>
    <t>R21</t>
  </si>
  <si>
    <t>R5</t>
  </si>
  <si>
    <t>R4</t>
  </si>
  <si>
    <t>R6</t>
  </si>
  <si>
    <t>R7</t>
  </si>
  <si>
    <t>S1</t>
  </si>
  <si>
    <t>S2</t>
  </si>
  <si>
    <t>U4</t>
  </si>
  <si>
    <t>U3</t>
  </si>
  <si>
    <t>U5</t>
  </si>
  <si>
    <t>U6</t>
  </si>
  <si>
    <t>U7</t>
  </si>
  <si>
    <t>customer provided</t>
  </si>
  <si>
    <t>SI2319DS-T1-E3</t>
  </si>
  <si>
    <t>https://nl.mouser.com/ProductDetail/Vishay-Semiconductors/SI2319DS-T1-E3?qs=jcx%252B0HVgj2bprJAikFkriw%3D%3D</t>
  </si>
  <si>
    <t>781-SI2319DS-T1-E3</t>
  </si>
  <si>
    <t>C27834</t>
  </si>
  <si>
    <t>0805W8F5101T5E</t>
  </si>
  <si>
    <t>ATSAM3X4EA-AU</t>
  </si>
  <si>
    <t>2A</t>
  </si>
  <si>
    <t>Item #</t>
  </si>
  <si>
    <t>Qty</t>
  </si>
  <si>
    <t>Mfg Part #</t>
  </si>
  <si>
    <t>2920L200/24DR</t>
  </si>
  <si>
    <t>MF-NSHT050KX-2</t>
  </si>
  <si>
    <t>Description / Value</t>
  </si>
  <si>
    <t>Package/Footprint</t>
  </si>
  <si>
    <t xml:space="preserve"> Short Footprint</t>
  </si>
  <si>
    <t>Mouser Part Number</t>
  </si>
  <si>
    <t>Mouser link</t>
  </si>
  <si>
    <t>556-ATSAM3X4EA-AU</t>
  </si>
  <si>
    <t>https://nl.mouser.com/ProductDetail/Microchip-Technology-Atmel/ATSAM3X4EA-AU?qs=sGAEpiMZZMsJEQNpvQJiZzTVCZXwXfz%252B2%2FFT51RBV7M%3D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</si>
</sst>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8" fontId="0" fillId="0" borderId="0" xfId="0" applyNumberFormat="1"/>
    <xf numFmtId="18" fontId="0" fillId="0" borderId="0" xfId="0" quotePrefix="1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2" workbookViewId="0">
      <selection activeCell="A37" sqref="A37"/>
    </sheetView>
  </sheetViews>
  <sheetFormatPr baseColWidth="10" defaultRowHeight="16" x14ac:dyDescent="0.2"/>
  <cols>
    <col min="4" max="5" width="25.83203125" bestFit="1" customWidth="1"/>
    <col min="7" max="7" width="49.33203125" bestFit="1" customWidth="1"/>
  </cols>
  <sheetData>
    <row r="1" spans="1:14" x14ac:dyDescent="0.2">
      <c r="A1" s="3" t="s">
        <v>358</v>
      </c>
      <c r="B1" s="3" t="s">
        <v>0</v>
      </c>
      <c r="C1" s="3" t="s">
        <v>359</v>
      </c>
      <c r="D1" s="3" t="s">
        <v>360</v>
      </c>
      <c r="E1" s="3" t="s">
        <v>363</v>
      </c>
      <c r="G1" s="3" t="s">
        <v>364</v>
      </c>
      <c r="H1" t="s">
        <v>365</v>
      </c>
      <c r="I1" t="s">
        <v>2</v>
      </c>
      <c r="J1" t="s">
        <v>1</v>
      </c>
      <c r="K1" t="s">
        <v>240</v>
      </c>
      <c r="M1" t="s">
        <v>366</v>
      </c>
      <c r="N1" t="s">
        <v>367</v>
      </c>
    </row>
    <row r="2" spans="1:14" x14ac:dyDescent="0.2">
      <c r="A2">
        <v>1</v>
      </c>
      <c r="B2" t="s">
        <v>4</v>
      </c>
      <c r="C2">
        <f>Blad2!A1</f>
        <v>5</v>
      </c>
      <c r="D2" t="s">
        <v>7</v>
      </c>
      <c r="E2" t="s">
        <v>3</v>
      </c>
      <c r="G2" t="s">
        <v>5</v>
      </c>
      <c r="H2">
        <v>603</v>
      </c>
      <c r="I2" t="s">
        <v>10</v>
      </c>
      <c r="J2" t="s">
        <v>6</v>
      </c>
      <c r="M2" t="s">
        <v>8</v>
      </c>
      <c r="N2" t="s">
        <v>9</v>
      </c>
    </row>
    <row r="3" spans="1:14" x14ac:dyDescent="0.2">
      <c r="A3">
        <v>2</v>
      </c>
      <c r="B3" t="s">
        <v>12</v>
      </c>
      <c r="C3">
        <f>Blad2!A2</f>
        <v>23</v>
      </c>
      <c r="D3" t="s">
        <v>15</v>
      </c>
      <c r="E3" t="s">
        <v>11</v>
      </c>
      <c r="G3" t="s">
        <v>13</v>
      </c>
      <c r="H3">
        <v>1206</v>
      </c>
      <c r="I3" t="s">
        <v>10</v>
      </c>
      <c r="J3" t="s">
        <v>14</v>
      </c>
      <c r="M3" t="s">
        <v>16</v>
      </c>
      <c r="N3" t="s">
        <v>17</v>
      </c>
    </row>
    <row r="4" spans="1:14" x14ac:dyDescent="0.2">
      <c r="A4">
        <v>3</v>
      </c>
      <c r="B4" t="s">
        <v>19</v>
      </c>
      <c r="C4">
        <f>Blad2!A3</f>
        <v>2</v>
      </c>
      <c r="D4" t="s">
        <v>21</v>
      </c>
      <c r="E4" t="s">
        <v>18</v>
      </c>
      <c r="G4" t="s">
        <v>5</v>
      </c>
      <c r="H4">
        <v>603</v>
      </c>
      <c r="I4" t="s">
        <v>10</v>
      </c>
      <c r="J4" t="s">
        <v>20</v>
      </c>
      <c r="M4" t="s">
        <v>22</v>
      </c>
      <c r="N4" t="s">
        <v>23</v>
      </c>
    </row>
    <row r="5" spans="1:14" x14ac:dyDescent="0.2">
      <c r="A5">
        <v>4</v>
      </c>
      <c r="B5" t="s">
        <v>25</v>
      </c>
      <c r="C5">
        <f>Blad2!A4</f>
        <v>4</v>
      </c>
      <c r="D5" t="s">
        <v>28</v>
      </c>
      <c r="E5" t="s">
        <v>24</v>
      </c>
      <c r="G5" t="s">
        <v>26</v>
      </c>
      <c r="H5">
        <v>805</v>
      </c>
      <c r="I5" t="s">
        <v>10</v>
      </c>
      <c r="J5" t="s">
        <v>27</v>
      </c>
      <c r="M5" t="s">
        <v>29</v>
      </c>
      <c r="N5" t="s">
        <v>30</v>
      </c>
    </row>
    <row r="6" spans="1:14" x14ac:dyDescent="0.2">
      <c r="A6">
        <v>5</v>
      </c>
      <c r="B6" t="s">
        <v>32</v>
      </c>
      <c r="C6">
        <f>Blad2!A5</f>
        <v>1</v>
      </c>
      <c r="D6" t="s">
        <v>36</v>
      </c>
      <c r="E6" t="s">
        <v>31</v>
      </c>
      <c r="G6" t="s">
        <v>33</v>
      </c>
      <c r="H6" t="s">
        <v>34</v>
      </c>
      <c r="I6" t="s">
        <v>10</v>
      </c>
      <c r="J6" t="s">
        <v>35</v>
      </c>
      <c r="M6" t="s">
        <v>37</v>
      </c>
      <c r="N6" t="s">
        <v>38</v>
      </c>
    </row>
    <row r="7" spans="1:14" x14ac:dyDescent="0.2">
      <c r="A7">
        <v>6</v>
      </c>
      <c r="B7" t="s">
        <v>40</v>
      </c>
      <c r="C7">
        <f>Blad2!A6</f>
        <v>12</v>
      </c>
      <c r="D7" t="s">
        <v>42</v>
      </c>
      <c r="E7" t="s">
        <v>39</v>
      </c>
      <c r="G7" t="s">
        <v>13</v>
      </c>
      <c r="H7">
        <v>1206</v>
      </c>
      <c r="I7" t="s">
        <v>10</v>
      </c>
      <c r="J7" t="s">
        <v>41</v>
      </c>
      <c r="M7" t="s">
        <v>43</v>
      </c>
      <c r="N7" t="s">
        <v>44</v>
      </c>
    </row>
    <row r="8" spans="1:14" x14ac:dyDescent="0.2">
      <c r="A8">
        <v>7</v>
      </c>
      <c r="B8" t="s">
        <v>46</v>
      </c>
      <c r="C8">
        <f>Blad2!A7</f>
        <v>4</v>
      </c>
      <c r="D8" t="s">
        <v>45</v>
      </c>
      <c r="E8" t="s">
        <v>45</v>
      </c>
      <c r="G8" t="s">
        <v>47</v>
      </c>
      <c r="H8" t="s">
        <v>48</v>
      </c>
      <c r="I8" t="s">
        <v>10</v>
      </c>
      <c r="J8" t="s">
        <v>49</v>
      </c>
      <c r="M8" t="s">
        <v>50</v>
      </c>
      <c r="N8" t="s">
        <v>51</v>
      </c>
    </row>
    <row r="9" spans="1:14" x14ac:dyDescent="0.2">
      <c r="A9">
        <v>8</v>
      </c>
      <c r="B9" t="s">
        <v>53</v>
      </c>
      <c r="C9">
        <f>Blad2!A8</f>
        <v>2</v>
      </c>
      <c r="D9" t="s">
        <v>52</v>
      </c>
      <c r="E9" t="s">
        <v>52</v>
      </c>
      <c r="G9" t="s">
        <v>54</v>
      </c>
      <c r="I9" t="s">
        <v>10</v>
      </c>
      <c r="K9" t="s">
        <v>350</v>
      </c>
      <c r="M9" t="s">
        <v>55</v>
      </c>
      <c r="N9" t="s">
        <v>56</v>
      </c>
    </row>
    <row r="10" spans="1:14" x14ac:dyDescent="0.2">
      <c r="A10">
        <v>9</v>
      </c>
      <c r="B10" t="s">
        <v>58</v>
      </c>
      <c r="C10">
        <f>Blad2!A9</f>
        <v>2</v>
      </c>
      <c r="D10" t="s">
        <v>62</v>
      </c>
      <c r="E10" t="s">
        <v>57</v>
      </c>
      <c r="G10" t="s">
        <v>59</v>
      </c>
      <c r="H10" t="s">
        <v>60</v>
      </c>
      <c r="I10" t="s">
        <v>10</v>
      </c>
      <c r="J10" t="s">
        <v>61</v>
      </c>
      <c r="K10" t="s">
        <v>350</v>
      </c>
      <c r="M10" t="s">
        <v>63</v>
      </c>
      <c r="N10" t="s">
        <v>64</v>
      </c>
    </row>
    <row r="11" spans="1:14" x14ac:dyDescent="0.2">
      <c r="A11">
        <v>10</v>
      </c>
      <c r="B11" t="s">
        <v>65</v>
      </c>
      <c r="C11">
        <f>Blad2!A10</f>
        <v>1</v>
      </c>
      <c r="D11" t="s">
        <v>361</v>
      </c>
      <c r="E11" s="2" t="s">
        <v>357</v>
      </c>
      <c r="G11" t="s">
        <v>66</v>
      </c>
      <c r="I11" t="s">
        <v>10</v>
      </c>
      <c r="K11" t="s">
        <v>350</v>
      </c>
      <c r="M11" t="s">
        <v>67</v>
      </c>
      <c r="N11" t="s">
        <v>68</v>
      </c>
    </row>
    <row r="12" spans="1:14" x14ac:dyDescent="0.2">
      <c r="A12">
        <v>11</v>
      </c>
      <c r="B12" t="s">
        <v>70</v>
      </c>
      <c r="C12">
        <f>Blad2!A11</f>
        <v>2</v>
      </c>
      <c r="D12" t="s">
        <v>362</v>
      </c>
      <c r="E12" t="s">
        <v>69</v>
      </c>
      <c r="G12" t="s">
        <v>71</v>
      </c>
      <c r="I12" t="s">
        <v>10</v>
      </c>
      <c r="K12" t="s">
        <v>350</v>
      </c>
      <c r="M12" t="s">
        <v>72</v>
      </c>
      <c r="N12" t="s">
        <v>73</v>
      </c>
    </row>
    <row r="13" spans="1:14" x14ac:dyDescent="0.2">
      <c r="A13">
        <v>12</v>
      </c>
      <c r="B13" t="s">
        <v>75</v>
      </c>
      <c r="C13">
        <f>Blad2!A12</f>
        <v>2</v>
      </c>
      <c r="D13" t="s">
        <v>74</v>
      </c>
      <c r="E13" t="s">
        <v>74</v>
      </c>
      <c r="G13" t="s">
        <v>76</v>
      </c>
      <c r="H13" t="s">
        <v>77</v>
      </c>
      <c r="I13" t="s">
        <v>10</v>
      </c>
      <c r="J13" t="s">
        <v>78</v>
      </c>
      <c r="K13" t="s">
        <v>350</v>
      </c>
      <c r="M13" t="s">
        <v>79</v>
      </c>
      <c r="N13" t="s">
        <v>80</v>
      </c>
    </row>
    <row r="14" spans="1:14" x14ac:dyDescent="0.2">
      <c r="A14">
        <v>13</v>
      </c>
      <c r="B14" t="s">
        <v>82</v>
      </c>
      <c r="C14">
        <f>Blad2!A13</f>
        <v>0</v>
      </c>
      <c r="D14" t="s">
        <v>81</v>
      </c>
      <c r="E14" t="s">
        <v>81</v>
      </c>
      <c r="G14" t="s">
        <v>83</v>
      </c>
      <c r="I14" t="s">
        <v>85</v>
      </c>
      <c r="K14" t="s">
        <v>350</v>
      </c>
      <c r="M14" t="s">
        <v>84</v>
      </c>
    </row>
    <row r="15" spans="1:14" x14ac:dyDescent="0.2">
      <c r="A15">
        <v>14</v>
      </c>
      <c r="B15" t="s">
        <v>87</v>
      </c>
      <c r="C15">
        <f>Blad2!A14</f>
        <v>0</v>
      </c>
      <c r="D15" t="s">
        <v>86</v>
      </c>
      <c r="E15" t="s">
        <v>86</v>
      </c>
      <c r="G15" t="s">
        <v>88</v>
      </c>
      <c r="I15" t="s">
        <v>85</v>
      </c>
      <c r="K15" t="s">
        <v>350</v>
      </c>
      <c r="M15" t="s">
        <v>89</v>
      </c>
    </row>
    <row r="16" spans="1:14" x14ac:dyDescent="0.2">
      <c r="A16">
        <v>15</v>
      </c>
      <c r="B16" t="s">
        <v>91</v>
      </c>
      <c r="C16">
        <f>Blad2!A15</f>
        <v>0</v>
      </c>
      <c r="D16" t="s">
        <v>90</v>
      </c>
      <c r="E16" t="s">
        <v>90</v>
      </c>
      <c r="G16" t="s">
        <v>92</v>
      </c>
      <c r="I16" t="s">
        <v>85</v>
      </c>
      <c r="K16" t="s">
        <v>350</v>
      </c>
      <c r="M16" t="s">
        <v>93</v>
      </c>
    </row>
    <row r="17" spans="1:14" x14ac:dyDescent="0.2">
      <c r="A17">
        <v>16</v>
      </c>
      <c r="B17" t="s">
        <v>95</v>
      </c>
      <c r="C17">
        <f>Blad2!A16</f>
        <v>4</v>
      </c>
      <c r="D17" t="s">
        <v>98</v>
      </c>
      <c r="E17" t="s">
        <v>94</v>
      </c>
      <c r="G17" t="s">
        <v>96</v>
      </c>
      <c r="H17">
        <v>603</v>
      </c>
      <c r="I17" t="s">
        <v>10</v>
      </c>
      <c r="J17" t="s">
        <v>97</v>
      </c>
      <c r="M17" t="s">
        <v>99</v>
      </c>
      <c r="N17" t="s">
        <v>100</v>
      </c>
    </row>
    <row r="18" spans="1:14" x14ac:dyDescent="0.2">
      <c r="A18">
        <v>17</v>
      </c>
      <c r="B18" t="s">
        <v>102</v>
      </c>
      <c r="C18">
        <f>Blad2!A17</f>
        <v>2</v>
      </c>
      <c r="D18" t="s">
        <v>101</v>
      </c>
      <c r="E18" t="s">
        <v>101</v>
      </c>
      <c r="G18" t="s">
        <v>103</v>
      </c>
      <c r="I18" t="s">
        <v>10</v>
      </c>
      <c r="K18" t="s">
        <v>350</v>
      </c>
      <c r="M18" t="s">
        <v>104</v>
      </c>
      <c r="N18" t="s">
        <v>105</v>
      </c>
    </row>
    <row r="19" spans="1:14" x14ac:dyDescent="0.2">
      <c r="A19">
        <v>18</v>
      </c>
      <c r="B19" t="s">
        <v>107</v>
      </c>
      <c r="C19">
        <f>Blad2!A18</f>
        <v>3</v>
      </c>
      <c r="D19" t="s">
        <v>111</v>
      </c>
      <c r="E19" t="s">
        <v>106</v>
      </c>
      <c r="G19" t="s">
        <v>108</v>
      </c>
      <c r="H19" t="s">
        <v>109</v>
      </c>
      <c r="I19" t="s">
        <v>10</v>
      </c>
      <c r="J19" t="s">
        <v>110</v>
      </c>
      <c r="M19" t="s">
        <v>112</v>
      </c>
      <c r="N19" t="s">
        <v>113</v>
      </c>
    </row>
    <row r="20" spans="1:14" x14ac:dyDescent="0.2">
      <c r="A20">
        <v>19</v>
      </c>
      <c r="B20" t="s">
        <v>115</v>
      </c>
      <c r="C20">
        <f>Blad2!A19</f>
        <v>2</v>
      </c>
      <c r="D20" t="s">
        <v>119</v>
      </c>
      <c r="E20" t="s">
        <v>114</v>
      </c>
      <c r="G20" t="s">
        <v>116</v>
      </c>
      <c r="H20" t="s">
        <v>117</v>
      </c>
      <c r="I20" t="s">
        <v>10</v>
      </c>
      <c r="J20" t="s">
        <v>118</v>
      </c>
      <c r="M20" t="s">
        <v>120</v>
      </c>
      <c r="N20" t="s">
        <v>121</v>
      </c>
    </row>
    <row r="21" spans="1:14" x14ac:dyDescent="0.2">
      <c r="A21">
        <v>20</v>
      </c>
      <c r="B21" t="s">
        <v>123</v>
      </c>
      <c r="C21">
        <f>Blad2!A20</f>
        <v>0</v>
      </c>
      <c r="D21" t="s">
        <v>122</v>
      </c>
      <c r="E21" t="s">
        <v>122</v>
      </c>
      <c r="G21" t="s">
        <v>124</v>
      </c>
      <c r="I21" t="s">
        <v>85</v>
      </c>
      <c r="K21" t="s">
        <v>350</v>
      </c>
      <c r="M21" t="s">
        <v>125</v>
      </c>
      <c r="N21" t="s">
        <v>126</v>
      </c>
    </row>
    <row r="22" spans="1:14" x14ac:dyDescent="0.2">
      <c r="A22">
        <v>21</v>
      </c>
      <c r="B22" t="s">
        <v>128</v>
      </c>
      <c r="C22">
        <f>Blad2!A21</f>
        <v>0</v>
      </c>
      <c r="D22" t="s">
        <v>127</v>
      </c>
      <c r="E22" t="s">
        <v>127</v>
      </c>
      <c r="G22" t="s">
        <v>129</v>
      </c>
      <c r="I22" t="s">
        <v>85</v>
      </c>
      <c r="K22" t="s">
        <v>350</v>
      </c>
      <c r="M22" t="s">
        <v>130</v>
      </c>
      <c r="N22" t="s">
        <v>131</v>
      </c>
    </row>
    <row r="23" spans="1:14" x14ac:dyDescent="0.2">
      <c r="A23">
        <v>22</v>
      </c>
      <c r="B23" t="s">
        <v>133</v>
      </c>
      <c r="C23">
        <f>Blad2!A22</f>
        <v>4</v>
      </c>
      <c r="D23" t="s">
        <v>132</v>
      </c>
      <c r="E23" t="s">
        <v>132</v>
      </c>
      <c r="G23" t="s">
        <v>134</v>
      </c>
      <c r="I23" t="s">
        <v>10</v>
      </c>
      <c r="K23" t="s">
        <v>350</v>
      </c>
      <c r="M23" t="s">
        <v>135</v>
      </c>
      <c r="N23" t="s">
        <v>136</v>
      </c>
    </row>
    <row r="24" spans="1:14" x14ac:dyDescent="0.2">
      <c r="A24">
        <v>23</v>
      </c>
      <c r="B24" t="s">
        <v>138</v>
      </c>
      <c r="C24">
        <f>Blad2!A23</f>
        <v>1</v>
      </c>
      <c r="D24" t="s">
        <v>351</v>
      </c>
      <c r="E24" t="s">
        <v>351</v>
      </c>
      <c r="G24" t="s">
        <v>139</v>
      </c>
      <c r="I24" t="s">
        <v>10</v>
      </c>
      <c r="K24" t="s">
        <v>350</v>
      </c>
      <c r="M24" t="s">
        <v>353</v>
      </c>
      <c r="N24" t="s">
        <v>352</v>
      </c>
    </row>
    <row r="25" spans="1:14" x14ac:dyDescent="0.2">
      <c r="A25">
        <v>24</v>
      </c>
      <c r="B25" t="s">
        <v>141</v>
      </c>
      <c r="C25">
        <f>Blad2!A24</f>
        <v>1</v>
      </c>
      <c r="D25" t="s">
        <v>144</v>
      </c>
      <c r="E25" t="s">
        <v>140</v>
      </c>
      <c r="G25" t="s">
        <v>142</v>
      </c>
      <c r="H25">
        <v>805</v>
      </c>
      <c r="I25" t="s">
        <v>10</v>
      </c>
      <c r="J25" t="s">
        <v>143</v>
      </c>
      <c r="M25" t="s">
        <v>145</v>
      </c>
      <c r="N25" t="s">
        <v>146</v>
      </c>
    </row>
    <row r="26" spans="1:14" x14ac:dyDescent="0.2">
      <c r="A26">
        <v>25</v>
      </c>
      <c r="B26" t="s">
        <v>148</v>
      </c>
      <c r="C26">
        <f>Blad2!A25</f>
        <v>4</v>
      </c>
      <c r="D26" t="s">
        <v>150</v>
      </c>
      <c r="E26" t="s">
        <v>147</v>
      </c>
      <c r="G26" t="s">
        <v>149</v>
      </c>
      <c r="H26">
        <v>1206</v>
      </c>
      <c r="I26" t="s">
        <v>10</v>
      </c>
      <c r="K26" t="s">
        <v>350</v>
      </c>
      <c r="M26" t="s">
        <v>151</v>
      </c>
      <c r="N26" t="s">
        <v>152</v>
      </c>
    </row>
    <row r="27" spans="1:14" x14ac:dyDescent="0.2">
      <c r="A27">
        <v>26</v>
      </c>
      <c r="B27" t="s">
        <v>154</v>
      </c>
      <c r="C27">
        <f>Blad2!A26</f>
        <v>5</v>
      </c>
      <c r="D27" t="s">
        <v>156</v>
      </c>
      <c r="E27" t="s">
        <v>153</v>
      </c>
      <c r="G27" t="s">
        <v>142</v>
      </c>
      <c r="H27">
        <v>805</v>
      </c>
      <c r="I27" t="s">
        <v>10</v>
      </c>
      <c r="J27" t="s">
        <v>155</v>
      </c>
      <c r="M27" t="s">
        <v>157</v>
      </c>
      <c r="N27" t="s">
        <v>158</v>
      </c>
    </row>
    <row r="28" spans="1:14" x14ac:dyDescent="0.2">
      <c r="A28">
        <v>27</v>
      </c>
      <c r="B28" t="s">
        <v>160</v>
      </c>
      <c r="C28">
        <f>Blad2!A27</f>
        <v>9</v>
      </c>
      <c r="D28" t="s">
        <v>162</v>
      </c>
      <c r="E28" t="s">
        <v>159</v>
      </c>
      <c r="G28" t="s">
        <v>142</v>
      </c>
      <c r="H28">
        <v>805</v>
      </c>
      <c r="I28" t="s">
        <v>10</v>
      </c>
      <c r="J28" t="s">
        <v>161</v>
      </c>
      <c r="M28" t="s">
        <v>163</v>
      </c>
      <c r="N28" t="s">
        <v>164</v>
      </c>
    </row>
    <row r="29" spans="1:14" x14ac:dyDescent="0.2">
      <c r="A29">
        <v>28</v>
      </c>
      <c r="B29" t="s">
        <v>166</v>
      </c>
      <c r="C29">
        <f>Blad2!A28</f>
        <v>3</v>
      </c>
      <c r="D29" t="s">
        <v>168</v>
      </c>
      <c r="E29" t="s">
        <v>165</v>
      </c>
      <c r="G29" t="s">
        <v>142</v>
      </c>
      <c r="H29">
        <v>805</v>
      </c>
      <c r="I29" t="s">
        <v>10</v>
      </c>
      <c r="J29" t="s">
        <v>167</v>
      </c>
      <c r="M29" t="s">
        <v>169</v>
      </c>
      <c r="N29" t="s">
        <v>170</v>
      </c>
    </row>
    <row r="30" spans="1:14" x14ac:dyDescent="0.2">
      <c r="A30">
        <v>29</v>
      </c>
      <c r="B30" t="s">
        <v>172</v>
      </c>
      <c r="C30">
        <f>Blad2!A29</f>
        <v>2</v>
      </c>
      <c r="D30" t="s">
        <v>355</v>
      </c>
      <c r="E30" t="s">
        <v>171</v>
      </c>
      <c r="G30" t="s">
        <v>142</v>
      </c>
      <c r="H30">
        <v>805</v>
      </c>
      <c r="I30" t="s">
        <v>10</v>
      </c>
      <c r="J30" t="s">
        <v>354</v>
      </c>
      <c r="M30" t="s">
        <v>173</v>
      </c>
      <c r="N30" t="s">
        <v>174</v>
      </c>
    </row>
    <row r="31" spans="1:14" x14ac:dyDescent="0.2">
      <c r="A31">
        <v>30</v>
      </c>
      <c r="B31" t="s">
        <v>176</v>
      </c>
      <c r="C31">
        <f>Blad2!A30</f>
        <v>1</v>
      </c>
      <c r="D31" t="s">
        <v>179</v>
      </c>
      <c r="E31" t="s">
        <v>175</v>
      </c>
      <c r="G31" t="s">
        <v>177</v>
      </c>
      <c r="H31">
        <v>603</v>
      </c>
      <c r="I31" t="s">
        <v>10</v>
      </c>
      <c r="J31" t="s">
        <v>178</v>
      </c>
      <c r="M31" t="s">
        <v>180</v>
      </c>
      <c r="N31" t="s">
        <v>181</v>
      </c>
    </row>
    <row r="32" spans="1:14" x14ac:dyDescent="0.2">
      <c r="A32">
        <v>31</v>
      </c>
      <c r="B32" t="s">
        <v>183</v>
      </c>
      <c r="C32">
        <f>Blad2!A31</f>
        <v>2</v>
      </c>
      <c r="D32" t="s">
        <v>185</v>
      </c>
      <c r="E32" t="s">
        <v>182</v>
      </c>
      <c r="G32" t="s">
        <v>142</v>
      </c>
      <c r="H32">
        <v>805</v>
      </c>
      <c r="I32" t="s">
        <v>10</v>
      </c>
      <c r="J32" t="s">
        <v>184</v>
      </c>
      <c r="M32" t="s">
        <v>186</v>
      </c>
      <c r="N32" t="s">
        <v>187</v>
      </c>
    </row>
    <row r="33" spans="1:14" x14ac:dyDescent="0.2">
      <c r="A33">
        <v>32</v>
      </c>
      <c r="B33" t="s">
        <v>189</v>
      </c>
      <c r="C33">
        <f>Blad2!A32</f>
        <v>2</v>
      </c>
      <c r="D33" t="s">
        <v>191</v>
      </c>
      <c r="E33" t="s">
        <v>188</v>
      </c>
      <c r="G33" t="s">
        <v>149</v>
      </c>
      <c r="H33">
        <v>1206</v>
      </c>
      <c r="I33" t="s">
        <v>10</v>
      </c>
      <c r="J33" t="s">
        <v>190</v>
      </c>
      <c r="M33" t="s">
        <v>192</v>
      </c>
      <c r="N33" t="s">
        <v>193</v>
      </c>
    </row>
    <row r="34" spans="1:14" x14ac:dyDescent="0.2">
      <c r="A34">
        <v>33</v>
      </c>
      <c r="B34" t="s">
        <v>195</v>
      </c>
      <c r="C34">
        <f>Blad2!A33</f>
        <v>1</v>
      </c>
      <c r="D34" t="s">
        <v>197</v>
      </c>
      <c r="E34" t="s">
        <v>194</v>
      </c>
      <c r="G34" t="s">
        <v>142</v>
      </c>
      <c r="H34">
        <v>805</v>
      </c>
      <c r="I34" t="s">
        <v>10</v>
      </c>
      <c r="J34" t="s">
        <v>196</v>
      </c>
      <c r="M34" t="s">
        <v>198</v>
      </c>
      <c r="N34" t="s">
        <v>199</v>
      </c>
    </row>
    <row r="35" spans="1:14" x14ac:dyDescent="0.2">
      <c r="A35">
        <v>34</v>
      </c>
      <c r="B35" t="s">
        <v>201</v>
      </c>
      <c r="C35">
        <f>Blad2!A34</f>
        <v>2</v>
      </c>
      <c r="D35" t="s">
        <v>200</v>
      </c>
      <c r="E35" t="s">
        <v>200</v>
      </c>
      <c r="G35" t="s">
        <v>202</v>
      </c>
      <c r="I35" t="s">
        <v>10</v>
      </c>
      <c r="K35" t="s">
        <v>350</v>
      </c>
      <c r="M35" t="s">
        <v>203</v>
      </c>
      <c r="N35" t="s">
        <v>204</v>
      </c>
    </row>
    <row r="36" spans="1:14" x14ac:dyDescent="0.2">
      <c r="A36">
        <v>35</v>
      </c>
      <c r="B36" t="s">
        <v>206</v>
      </c>
      <c r="C36">
        <f>Blad2!A35</f>
        <v>1</v>
      </c>
      <c r="D36" t="s">
        <v>205</v>
      </c>
      <c r="E36" t="s">
        <v>205</v>
      </c>
      <c r="G36" t="s">
        <v>207</v>
      </c>
      <c r="H36" t="s">
        <v>208</v>
      </c>
      <c r="I36" t="s">
        <v>10</v>
      </c>
      <c r="J36" t="s">
        <v>209</v>
      </c>
      <c r="K36" t="s">
        <v>350</v>
      </c>
      <c r="M36" t="s">
        <v>210</v>
      </c>
      <c r="N36" t="s">
        <v>211</v>
      </c>
    </row>
    <row r="37" spans="1:14" x14ac:dyDescent="0.2">
      <c r="A37">
        <v>36</v>
      </c>
      <c r="B37" t="s">
        <v>213</v>
      </c>
      <c r="C37">
        <f>Blad2!A36</f>
        <v>1</v>
      </c>
      <c r="D37" t="s">
        <v>356</v>
      </c>
      <c r="E37" t="s">
        <v>356</v>
      </c>
      <c r="G37" t="s">
        <v>214</v>
      </c>
      <c r="H37" t="s">
        <v>215</v>
      </c>
      <c r="I37" t="s">
        <v>10</v>
      </c>
      <c r="J37" t="s">
        <v>216</v>
      </c>
      <c r="K37" t="s">
        <v>350</v>
      </c>
      <c r="M37" t="s">
        <v>368</v>
      </c>
      <c r="N37" t="s">
        <v>369</v>
      </c>
    </row>
    <row r="38" spans="1:14" x14ac:dyDescent="0.2">
      <c r="A38">
        <v>37</v>
      </c>
      <c r="B38" t="s">
        <v>218</v>
      </c>
      <c r="C38">
        <f>Blad2!A37</f>
        <v>5</v>
      </c>
      <c r="D38" t="s">
        <v>217</v>
      </c>
      <c r="E38" t="s">
        <v>217</v>
      </c>
      <c r="G38" t="s">
        <v>219</v>
      </c>
      <c r="H38" t="s">
        <v>220</v>
      </c>
      <c r="I38" t="s">
        <v>10</v>
      </c>
      <c r="J38" t="s">
        <v>221</v>
      </c>
      <c r="K38" t="s">
        <v>350</v>
      </c>
      <c r="M38" t="s">
        <v>222</v>
      </c>
      <c r="N38" t="s">
        <v>223</v>
      </c>
    </row>
    <row r="39" spans="1:14" x14ac:dyDescent="0.2">
      <c r="A39">
        <v>38</v>
      </c>
      <c r="B39" t="s">
        <v>225</v>
      </c>
      <c r="C39">
        <f>Blad2!A38</f>
        <v>1</v>
      </c>
      <c r="D39" t="s">
        <v>229</v>
      </c>
      <c r="E39" t="s">
        <v>224</v>
      </c>
      <c r="G39" t="s">
        <v>226</v>
      </c>
      <c r="H39" t="s">
        <v>227</v>
      </c>
      <c r="I39" t="s">
        <v>10</v>
      </c>
      <c r="J39" t="s">
        <v>228</v>
      </c>
      <c r="M39" t="s">
        <v>230</v>
      </c>
      <c r="N39" t="s">
        <v>231</v>
      </c>
    </row>
    <row r="40" spans="1:14" x14ac:dyDescent="0.2">
      <c r="A40">
        <v>39</v>
      </c>
      <c r="B40" t="s">
        <v>233</v>
      </c>
      <c r="C40">
        <f>Blad2!A39</f>
        <v>1</v>
      </c>
      <c r="D40" t="s">
        <v>237</v>
      </c>
      <c r="E40" t="s">
        <v>232</v>
      </c>
      <c r="G40" t="s">
        <v>234</v>
      </c>
      <c r="H40" t="s">
        <v>235</v>
      </c>
      <c r="I40" t="s">
        <v>10</v>
      </c>
      <c r="J40" t="s">
        <v>236</v>
      </c>
      <c r="M40" t="s">
        <v>238</v>
      </c>
      <c r="N40" t="s">
        <v>239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11" workbookViewId="0">
      <selection activeCell="A40" sqref="A40:XFD40"/>
    </sheetView>
  </sheetViews>
  <sheetFormatPr baseColWidth="10" defaultRowHeight="16" x14ac:dyDescent="0.2"/>
  <sheetData>
    <row r="1" spans="1:25" x14ac:dyDescent="0.2">
      <c r="A1" t="str">
        <f>'CHAdeMO_V2.0'!B2</f>
        <v>C13,C4,C5,C2,C3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</row>
    <row r="2" spans="1:25" x14ac:dyDescent="0.2">
      <c r="A2" t="str">
        <f>'CHAdeMO_V2.0'!B3</f>
        <v>C18,C11,C31,C12,C30,C27,C28,C9,C14,C16,C19,C21,C23,C7,C25,C8,C10,C15,C17,C20,C22,C42,C43</v>
      </c>
      <c r="C2" t="s">
        <v>246</v>
      </c>
      <c r="D2" t="s">
        <v>247</v>
      </c>
      <c r="E2" t="s">
        <v>248</v>
      </c>
      <c r="F2" t="s">
        <v>249</v>
      </c>
      <c r="G2" t="s">
        <v>250</v>
      </c>
      <c r="H2" t="s">
        <v>251</v>
      </c>
      <c r="I2" t="s">
        <v>252</v>
      </c>
      <c r="J2" t="s">
        <v>253</v>
      </c>
      <c r="K2" t="s">
        <v>254</v>
      </c>
      <c r="L2" t="s">
        <v>255</v>
      </c>
      <c r="M2" t="s">
        <v>256</v>
      </c>
      <c r="N2" t="s">
        <v>257</v>
      </c>
      <c r="O2" t="s">
        <v>258</v>
      </c>
      <c r="P2" t="s">
        <v>259</v>
      </c>
      <c r="Q2" t="s">
        <v>260</v>
      </c>
      <c r="R2" t="s">
        <v>261</v>
      </c>
      <c r="S2" t="s">
        <v>262</v>
      </c>
      <c r="T2" t="s">
        <v>263</v>
      </c>
      <c r="U2" t="s">
        <v>264</v>
      </c>
      <c r="V2" t="s">
        <v>265</v>
      </c>
      <c r="W2" t="s">
        <v>266</v>
      </c>
      <c r="X2" t="s">
        <v>267</v>
      </c>
      <c r="Y2" t="s">
        <v>268</v>
      </c>
    </row>
    <row r="3" spans="1:25" x14ac:dyDescent="0.2">
      <c r="A3" t="str">
        <f>'CHAdeMO_V2.0'!B4</f>
        <v>C34,C35</v>
      </c>
      <c r="C3" t="s">
        <v>269</v>
      </c>
      <c r="D3" t="s">
        <v>270</v>
      </c>
    </row>
    <row r="4" spans="1:25" x14ac:dyDescent="0.2">
      <c r="A4" t="str">
        <f>'CHAdeMO_V2.0'!B5</f>
        <v>C38,C40,C39,C41</v>
      </c>
      <c r="C4" t="s">
        <v>271</v>
      </c>
      <c r="D4" t="s">
        <v>272</v>
      </c>
      <c r="E4" t="s">
        <v>273</v>
      </c>
      <c r="F4" t="s">
        <v>274</v>
      </c>
    </row>
    <row r="5" spans="1:25" x14ac:dyDescent="0.2">
      <c r="A5" t="str">
        <f>'CHAdeMO_V2.0'!B6</f>
        <v>C44</v>
      </c>
      <c r="C5" t="s">
        <v>32</v>
      </c>
    </row>
    <row r="6" spans="1:25" x14ac:dyDescent="0.2">
      <c r="A6" t="str">
        <f>'CHAdeMO_V2.0'!B7</f>
        <v>C46,C47,C45,C36,C37,C33,C32,C29,C1,C24,C26,C6</v>
      </c>
      <c r="C6" t="s">
        <v>275</v>
      </c>
      <c r="D6" t="s">
        <v>276</v>
      </c>
      <c r="E6" t="s">
        <v>277</v>
      </c>
      <c r="F6" t="s">
        <v>278</v>
      </c>
      <c r="G6" t="s">
        <v>279</v>
      </c>
      <c r="H6" t="s">
        <v>280</v>
      </c>
      <c r="I6" t="s">
        <v>281</v>
      </c>
      <c r="J6" t="s">
        <v>282</v>
      </c>
      <c r="K6" t="s">
        <v>283</v>
      </c>
      <c r="L6" t="s">
        <v>284</v>
      </c>
      <c r="M6" t="s">
        <v>285</v>
      </c>
      <c r="N6" t="s">
        <v>286</v>
      </c>
    </row>
    <row r="7" spans="1:25" x14ac:dyDescent="0.2">
      <c r="A7" t="str">
        <f>'CHAdeMO_V2.0'!B8</f>
        <v>D2,D1,D7,D8</v>
      </c>
      <c r="C7" t="s">
        <v>287</v>
      </c>
      <c r="D7" t="s">
        <v>288</v>
      </c>
      <c r="E7" t="s">
        <v>289</v>
      </c>
      <c r="F7" t="s">
        <v>290</v>
      </c>
    </row>
    <row r="8" spans="1:25" x14ac:dyDescent="0.2">
      <c r="A8" t="str">
        <f>'CHAdeMO_V2.0'!B9</f>
        <v>D5,D4</v>
      </c>
      <c r="C8" t="s">
        <v>291</v>
      </c>
      <c r="D8" t="s">
        <v>292</v>
      </c>
    </row>
    <row r="9" spans="1:25" x14ac:dyDescent="0.2">
      <c r="A9" t="str">
        <f>'CHAdeMO_V2.0'!B10</f>
        <v>D6,D3</v>
      </c>
      <c r="C9" t="s">
        <v>293</v>
      </c>
      <c r="D9" t="s">
        <v>294</v>
      </c>
    </row>
    <row r="10" spans="1:25" x14ac:dyDescent="0.2">
      <c r="A10" t="str">
        <f>'CHAdeMO_V2.0'!B11</f>
        <v>F1</v>
      </c>
      <c r="C10" t="s">
        <v>65</v>
      </c>
    </row>
    <row r="11" spans="1:25" x14ac:dyDescent="0.2">
      <c r="A11" t="str">
        <f>'CHAdeMO_V2.0'!B12</f>
        <v>F2,F3</v>
      </c>
      <c r="C11" t="s">
        <v>295</v>
      </c>
      <c r="D11" t="s">
        <v>296</v>
      </c>
    </row>
    <row r="12" spans="1:25" x14ac:dyDescent="0.2">
      <c r="A12" t="str">
        <f>'CHAdeMO_V2.0'!B13</f>
        <v>IC1,IC2</v>
      </c>
      <c r="C12" t="s">
        <v>297</v>
      </c>
      <c r="D12" t="s">
        <v>298</v>
      </c>
    </row>
    <row r="13" spans="1:25" x14ac:dyDescent="0.2">
      <c r="A13" t="str">
        <f>'CHAdeMO_V2.0'!B14</f>
        <v>J1</v>
      </c>
      <c r="C13" t="s">
        <v>82</v>
      </c>
    </row>
    <row r="14" spans="1:25" x14ac:dyDescent="0.2">
      <c r="A14" t="str">
        <f>'CHAdeMO_V2.0'!B15</f>
        <v>J3</v>
      </c>
      <c r="C14" t="s">
        <v>87</v>
      </c>
    </row>
    <row r="15" spans="1:25" x14ac:dyDescent="0.2">
      <c r="A15" t="str">
        <f>'CHAdeMO_V2.0'!B16</f>
        <v>K1</v>
      </c>
      <c r="C15" t="s">
        <v>91</v>
      </c>
    </row>
    <row r="16" spans="1:25" x14ac:dyDescent="0.2">
      <c r="A16" t="str">
        <f>'CHAdeMO_V2.0'!B17</f>
        <v>L4,L1,L3,L2</v>
      </c>
      <c r="C16" t="s">
        <v>299</v>
      </c>
      <c r="D16" t="s">
        <v>300</v>
      </c>
      <c r="E16" t="s">
        <v>301</v>
      </c>
      <c r="F16" t="s">
        <v>302</v>
      </c>
    </row>
    <row r="17" spans="1:11" x14ac:dyDescent="0.2">
      <c r="A17" t="str">
        <f>'CHAdeMO_V2.0'!B18</f>
        <v>L5,L6</v>
      </c>
      <c r="C17" t="s">
        <v>303</v>
      </c>
      <c r="D17" t="s">
        <v>304</v>
      </c>
    </row>
    <row r="18" spans="1:11" x14ac:dyDescent="0.2">
      <c r="A18" t="str">
        <f>'CHAdeMO_V2.0'!B19</f>
        <v>L9,L7,L8</v>
      </c>
      <c r="C18" t="s">
        <v>305</v>
      </c>
      <c r="D18" t="s">
        <v>306</v>
      </c>
      <c r="E18" t="s">
        <v>307</v>
      </c>
    </row>
    <row r="19" spans="1:11" x14ac:dyDescent="0.2">
      <c r="A19" t="str">
        <f>'CHAdeMO_V2.0'!B20</f>
        <v>LED1,LED2</v>
      </c>
      <c r="C19" t="s">
        <v>308</v>
      </c>
      <c r="D19" t="s">
        <v>309</v>
      </c>
    </row>
    <row r="20" spans="1:11" x14ac:dyDescent="0.2">
      <c r="A20" t="str">
        <f>'CHAdeMO_V2.0'!B21</f>
        <v>PS1,PS2</v>
      </c>
      <c r="C20" t="s">
        <v>310</v>
      </c>
      <c r="D20" t="s">
        <v>311</v>
      </c>
    </row>
    <row r="21" spans="1:11" x14ac:dyDescent="0.2">
      <c r="A21" t="str">
        <f>'CHAdeMO_V2.0'!B22</f>
        <v>PS3</v>
      </c>
      <c r="C21" t="s">
        <v>128</v>
      </c>
    </row>
    <row r="22" spans="1:11" x14ac:dyDescent="0.2">
      <c r="A22" t="str">
        <f>'CHAdeMO_V2.0'!B23</f>
        <v>Q4,Q3,Q2,Q1</v>
      </c>
      <c r="C22" t="s">
        <v>312</v>
      </c>
      <c r="D22" t="s">
        <v>313</v>
      </c>
      <c r="E22" t="s">
        <v>314</v>
      </c>
      <c r="F22" t="s">
        <v>315</v>
      </c>
    </row>
    <row r="23" spans="1:11" x14ac:dyDescent="0.2">
      <c r="A23" t="str">
        <f>'CHAdeMO_V2.0'!B24</f>
        <v>Q5</v>
      </c>
      <c r="C23" t="s">
        <v>138</v>
      </c>
    </row>
    <row r="24" spans="1:11" x14ac:dyDescent="0.2">
      <c r="A24" t="str">
        <f>'CHAdeMO_V2.0'!B25</f>
        <v>R1</v>
      </c>
      <c r="C24" t="s">
        <v>141</v>
      </c>
    </row>
    <row r="25" spans="1:11" x14ac:dyDescent="0.2">
      <c r="A25" t="str">
        <f>'CHAdeMO_V2.0'!B26</f>
        <v>R11,R10,R13,R12</v>
      </c>
      <c r="C25" t="s">
        <v>316</v>
      </c>
      <c r="D25" t="s">
        <v>317</v>
      </c>
      <c r="E25" t="s">
        <v>318</v>
      </c>
      <c r="F25" t="s">
        <v>319</v>
      </c>
    </row>
    <row r="26" spans="1:11" x14ac:dyDescent="0.2">
      <c r="A26" t="str">
        <f>'CHAdeMO_V2.0'!B27</f>
        <v>R14,R15,R20,R25,R26</v>
      </c>
      <c r="C26" t="s">
        <v>320</v>
      </c>
      <c r="D26" t="s">
        <v>321</v>
      </c>
      <c r="E26" t="s">
        <v>322</v>
      </c>
      <c r="F26" t="s">
        <v>323</v>
      </c>
      <c r="G26" t="s">
        <v>324</v>
      </c>
    </row>
    <row r="27" spans="1:11" x14ac:dyDescent="0.2">
      <c r="A27" t="str">
        <f>'CHAdeMO_V2.0'!B28</f>
        <v>R18,R17,R23,R22,R24,R9,R19,R27,R28</v>
      </c>
      <c r="C27" t="s">
        <v>325</v>
      </c>
      <c r="D27" t="s">
        <v>326</v>
      </c>
      <c r="E27" t="s">
        <v>327</v>
      </c>
      <c r="F27" t="s">
        <v>328</v>
      </c>
      <c r="G27" t="s">
        <v>329</v>
      </c>
      <c r="H27" t="s">
        <v>330</v>
      </c>
      <c r="I27" t="s">
        <v>331</v>
      </c>
      <c r="J27" t="s">
        <v>332</v>
      </c>
      <c r="K27" t="s">
        <v>333</v>
      </c>
    </row>
    <row r="28" spans="1:11" x14ac:dyDescent="0.2">
      <c r="A28" t="str">
        <f>'CHAdeMO_V2.0'!B29</f>
        <v>R2,R16,R30</v>
      </c>
      <c r="C28" t="s">
        <v>334</v>
      </c>
      <c r="D28" t="s">
        <v>335</v>
      </c>
      <c r="E28" t="s">
        <v>336</v>
      </c>
    </row>
    <row r="29" spans="1:11" x14ac:dyDescent="0.2">
      <c r="A29" t="str">
        <f>'CHAdeMO_V2.0'!B30</f>
        <v>R29,R21</v>
      </c>
      <c r="C29" t="s">
        <v>337</v>
      </c>
      <c r="D29" t="s">
        <v>338</v>
      </c>
    </row>
    <row r="30" spans="1:11" x14ac:dyDescent="0.2">
      <c r="A30" t="str">
        <f>'CHAdeMO_V2.0'!B31</f>
        <v>R3</v>
      </c>
      <c r="C30" t="s">
        <v>176</v>
      </c>
    </row>
    <row r="31" spans="1:11" x14ac:dyDescent="0.2">
      <c r="A31" t="str">
        <f>'CHAdeMO_V2.0'!B32</f>
        <v>R5,R4</v>
      </c>
      <c r="C31" t="s">
        <v>339</v>
      </c>
      <c r="D31" t="s">
        <v>340</v>
      </c>
    </row>
    <row r="32" spans="1:11" x14ac:dyDescent="0.2">
      <c r="A32" t="str">
        <f>'CHAdeMO_V2.0'!B33</f>
        <v>R6,R7</v>
      </c>
      <c r="C32" t="s">
        <v>341</v>
      </c>
      <c r="D32" t="s">
        <v>342</v>
      </c>
    </row>
    <row r="33" spans="1:7" x14ac:dyDescent="0.2">
      <c r="A33" t="str">
        <f>'CHAdeMO_V2.0'!B34</f>
        <v>R8</v>
      </c>
      <c r="C33" t="s">
        <v>195</v>
      </c>
    </row>
    <row r="34" spans="1:7" x14ac:dyDescent="0.2">
      <c r="A34" t="str">
        <f>'CHAdeMO_V2.0'!B35</f>
        <v>S1,S2</v>
      </c>
      <c r="C34" t="s">
        <v>343</v>
      </c>
      <c r="D34" t="s">
        <v>344</v>
      </c>
    </row>
    <row r="35" spans="1:7" x14ac:dyDescent="0.2">
      <c r="A35" t="str">
        <f>'CHAdeMO_V2.0'!B36</f>
        <v>U1</v>
      </c>
      <c r="C35" t="s">
        <v>206</v>
      </c>
    </row>
    <row r="36" spans="1:7" x14ac:dyDescent="0.2">
      <c r="A36" t="str">
        <f>'CHAdeMO_V2.0'!B37</f>
        <v>U2</v>
      </c>
      <c r="C36" t="s">
        <v>213</v>
      </c>
    </row>
    <row r="37" spans="1:7" x14ac:dyDescent="0.2">
      <c r="A37" t="str">
        <f>'CHAdeMO_V2.0'!B38</f>
        <v>U4,U3,U5,U6,U7</v>
      </c>
      <c r="C37" t="s">
        <v>345</v>
      </c>
      <c r="D37" t="s">
        <v>346</v>
      </c>
      <c r="E37" t="s">
        <v>347</v>
      </c>
      <c r="F37" t="s">
        <v>348</v>
      </c>
      <c r="G37" t="s">
        <v>349</v>
      </c>
    </row>
    <row r="38" spans="1:7" x14ac:dyDescent="0.2">
      <c r="A38" t="str">
        <f>'CHAdeMO_V2.0'!B39</f>
        <v>Y1</v>
      </c>
      <c r="C38" t="s">
        <v>225</v>
      </c>
    </row>
    <row r="39" spans="1:7" x14ac:dyDescent="0.2">
      <c r="A39" t="str">
        <f>'CHAdeMO_V2.0'!B40</f>
        <v>Y2</v>
      </c>
      <c r="C39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opLeftCell="A27" workbookViewId="0">
      <selection activeCell="A40" sqref="A40"/>
    </sheetView>
  </sheetViews>
  <sheetFormatPr baseColWidth="10" defaultRowHeight="16" x14ac:dyDescent="0.2"/>
  <sheetData>
    <row r="1" spans="1:30" x14ac:dyDescent="0.2">
      <c r="A1">
        <f>IF(D1="SMD",C1,0)</f>
        <v>5</v>
      </c>
      <c r="B1">
        <f>IF(D1="THT",C1,0)</f>
        <v>0</v>
      </c>
      <c r="C1">
        <f>SUM(F1:AD1)</f>
        <v>5</v>
      </c>
      <c r="D1" t="s">
        <v>10</v>
      </c>
      <c r="E1" t="s">
        <v>3</v>
      </c>
      <c r="F1">
        <f>IF(ISBLANK(Blad1!C1),0,1)</f>
        <v>1</v>
      </c>
      <c r="G1">
        <f>IF(ISBLANK(Blad1!D1),0,1)</f>
        <v>1</v>
      </c>
      <c r="H1">
        <f>IF(ISBLANK(Blad1!E1),0,1)</f>
        <v>1</v>
      </c>
      <c r="I1">
        <f>IF(ISBLANK(Blad1!F1),0,1)</f>
        <v>1</v>
      </c>
      <c r="J1">
        <f>IF(ISBLANK(Blad1!G1),0,1)</f>
        <v>1</v>
      </c>
      <c r="K1">
        <f>IF(ISBLANK(Blad1!H1),0,1)</f>
        <v>0</v>
      </c>
      <c r="L1">
        <f>IF(ISBLANK(Blad1!I1),0,1)</f>
        <v>0</v>
      </c>
      <c r="M1">
        <f>IF(ISBLANK(Blad1!J1),0,1)</f>
        <v>0</v>
      </c>
      <c r="N1">
        <f>IF(ISBLANK(Blad1!K1),0,1)</f>
        <v>0</v>
      </c>
      <c r="O1">
        <f>IF(ISBLANK(Blad1!L1),0,1)</f>
        <v>0</v>
      </c>
      <c r="P1">
        <f>IF(ISBLANK(Blad1!M1),0,1)</f>
        <v>0</v>
      </c>
      <c r="Q1">
        <f>IF(ISBLANK(Blad1!N1),0,1)</f>
        <v>0</v>
      </c>
      <c r="R1">
        <f>IF(ISBLANK(Blad1!O1),0,1)</f>
        <v>0</v>
      </c>
      <c r="S1">
        <f>IF(ISBLANK(Blad1!P1),0,1)</f>
        <v>0</v>
      </c>
      <c r="T1">
        <f>IF(ISBLANK(Blad1!Q1),0,1)</f>
        <v>0</v>
      </c>
      <c r="U1">
        <f>IF(ISBLANK(Blad1!R1),0,1)</f>
        <v>0</v>
      </c>
      <c r="V1">
        <f>IF(ISBLANK(Blad1!S1),0,1)</f>
        <v>0</v>
      </c>
      <c r="W1">
        <f>IF(ISBLANK(Blad1!T1),0,1)</f>
        <v>0</v>
      </c>
      <c r="X1">
        <f>IF(ISBLANK(Blad1!U1),0,1)</f>
        <v>0</v>
      </c>
      <c r="Y1">
        <f>IF(ISBLANK(Blad1!V1),0,1)</f>
        <v>0</v>
      </c>
      <c r="Z1">
        <f>IF(ISBLANK(Blad1!W1),0,1)</f>
        <v>0</v>
      </c>
      <c r="AA1">
        <f>IF(ISBLANK(Blad1!X1),0,1)</f>
        <v>0</v>
      </c>
      <c r="AB1">
        <f>IF(ISBLANK(Blad1!Y1),0,1)</f>
        <v>0</v>
      </c>
      <c r="AC1">
        <f>IF(ISBLANK(Blad1!Z1),0,1)</f>
        <v>0</v>
      </c>
      <c r="AD1">
        <f>IF(ISBLANK(Blad1!AA1),0,1)</f>
        <v>0</v>
      </c>
    </row>
    <row r="2" spans="1:30" x14ac:dyDescent="0.2">
      <c r="A2">
        <f t="shared" ref="A2:A39" si="0">IF(D2="SMD",C2,0)</f>
        <v>23</v>
      </c>
      <c r="B2">
        <f t="shared" ref="B2:B39" si="1">IF(D2="THT",C2,0)</f>
        <v>0</v>
      </c>
      <c r="C2">
        <f>SUM(F2:AD2)</f>
        <v>23</v>
      </c>
      <c r="D2" t="s">
        <v>10</v>
      </c>
      <c r="E2" t="s">
        <v>11</v>
      </c>
      <c r="F2">
        <f>IF(ISBLANK(Blad1!C2),0,1)</f>
        <v>1</v>
      </c>
      <c r="G2">
        <f>IF(ISBLANK(Blad1!D2),0,1)</f>
        <v>1</v>
      </c>
      <c r="H2">
        <f>IF(ISBLANK(Blad1!E2),0,1)</f>
        <v>1</v>
      </c>
      <c r="I2">
        <f>IF(ISBLANK(Blad1!F2),0,1)</f>
        <v>1</v>
      </c>
      <c r="J2">
        <f>IF(ISBLANK(Blad1!G2),0,1)</f>
        <v>1</v>
      </c>
      <c r="K2">
        <f>IF(ISBLANK(Blad1!H2),0,1)</f>
        <v>1</v>
      </c>
      <c r="L2">
        <f>IF(ISBLANK(Blad1!I2),0,1)</f>
        <v>1</v>
      </c>
      <c r="M2">
        <f>IF(ISBLANK(Blad1!J2),0,1)</f>
        <v>1</v>
      </c>
      <c r="N2">
        <f>IF(ISBLANK(Blad1!K2),0,1)</f>
        <v>1</v>
      </c>
      <c r="O2">
        <f>IF(ISBLANK(Blad1!L2),0,1)</f>
        <v>1</v>
      </c>
      <c r="P2">
        <f>IF(ISBLANK(Blad1!M2),0,1)</f>
        <v>1</v>
      </c>
      <c r="Q2">
        <f>IF(ISBLANK(Blad1!N2),0,1)</f>
        <v>1</v>
      </c>
      <c r="R2">
        <f>IF(ISBLANK(Blad1!O2),0,1)</f>
        <v>1</v>
      </c>
      <c r="S2">
        <f>IF(ISBLANK(Blad1!P2),0,1)</f>
        <v>1</v>
      </c>
      <c r="T2">
        <f>IF(ISBLANK(Blad1!Q2),0,1)</f>
        <v>1</v>
      </c>
      <c r="U2">
        <f>IF(ISBLANK(Blad1!R2),0,1)</f>
        <v>1</v>
      </c>
      <c r="V2">
        <f>IF(ISBLANK(Blad1!S2),0,1)</f>
        <v>1</v>
      </c>
      <c r="W2">
        <f>IF(ISBLANK(Blad1!T2),0,1)</f>
        <v>1</v>
      </c>
      <c r="X2">
        <f>IF(ISBLANK(Blad1!U2),0,1)</f>
        <v>1</v>
      </c>
      <c r="Y2">
        <f>IF(ISBLANK(Blad1!V2),0,1)</f>
        <v>1</v>
      </c>
      <c r="Z2">
        <f>IF(ISBLANK(Blad1!W2),0,1)</f>
        <v>1</v>
      </c>
      <c r="AA2">
        <f>IF(ISBLANK(Blad1!X2),0,1)</f>
        <v>1</v>
      </c>
      <c r="AB2">
        <f>IF(ISBLANK(Blad1!Y2),0,1)</f>
        <v>1</v>
      </c>
      <c r="AC2">
        <f>IF(ISBLANK(Blad1!Z2),0,1)</f>
        <v>0</v>
      </c>
      <c r="AD2">
        <f>IF(ISBLANK(Blad1!AA2),0,1)</f>
        <v>0</v>
      </c>
    </row>
    <row r="3" spans="1:30" x14ac:dyDescent="0.2">
      <c r="A3">
        <f t="shared" si="0"/>
        <v>2</v>
      </c>
      <c r="B3">
        <f t="shared" si="1"/>
        <v>0</v>
      </c>
      <c r="C3">
        <f>SUM(F3:AD3)</f>
        <v>2</v>
      </c>
      <c r="D3" t="s">
        <v>10</v>
      </c>
      <c r="E3" t="s">
        <v>18</v>
      </c>
      <c r="F3">
        <f>IF(ISBLANK(Blad1!C3),0,1)</f>
        <v>1</v>
      </c>
      <c r="G3">
        <f>IF(ISBLANK(Blad1!D3),0,1)</f>
        <v>1</v>
      </c>
      <c r="H3">
        <f>IF(ISBLANK(Blad1!E3),0,1)</f>
        <v>0</v>
      </c>
      <c r="I3">
        <f>IF(ISBLANK(Blad1!F3),0,1)</f>
        <v>0</v>
      </c>
      <c r="J3">
        <f>IF(ISBLANK(Blad1!G3),0,1)</f>
        <v>0</v>
      </c>
      <c r="K3">
        <f>IF(ISBLANK(Blad1!H3),0,1)</f>
        <v>0</v>
      </c>
      <c r="L3">
        <f>IF(ISBLANK(Blad1!I3),0,1)</f>
        <v>0</v>
      </c>
      <c r="M3">
        <f>IF(ISBLANK(Blad1!J3),0,1)</f>
        <v>0</v>
      </c>
      <c r="N3">
        <f>IF(ISBLANK(Blad1!K3),0,1)</f>
        <v>0</v>
      </c>
      <c r="O3">
        <f>IF(ISBLANK(Blad1!L3),0,1)</f>
        <v>0</v>
      </c>
      <c r="P3">
        <f>IF(ISBLANK(Blad1!M3),0,1)</f>
        <v>0</v>
      </c>
      <c r="Q3">
        <f>IF(ISBLANK(Blad1!N3),0,1)</f>
        <v>0</v>
      </c>
      <c r="R3">
        <f>IF(ISBLANK(Blad1!O3),0,1)</f>
        <v>0</v>
      </c>
      <c r="S3">
        <f>IF(ISBLANK(Blad1!P3),0,1)</f>
        <v>0</v>
      </c>
      <c r="T3">
        <f>IF(ISBLANK(Blad1!Q3),0,1)</f>
        <v>0</v>
      </c>
      <c r="U3">
        <f>IF(ISBLANK(Blad1!R3),0,1)</f>
        <v>0</v>
      </c>
      <c r="V3">
        <f>IF(ISBLANK(Blad1!S3),0,1)</f>
        <v>0</v>
      </c>
      <c r="W3">
        <f>IF(ISBLANK(Blad1!T3),0,1)</f>
        <v>0</v>
      </c>
      <c r="X3">
        <f>IF(ISBLANK(Blad1!U3),0,1)</f>
        <v>0</v>
      </c>
      <c r="Y3">
        <f>IF(ISBLANK(Blad1!V3),0,1)</f>
        <v>0</v>
      </c>
      <c r="Z3">
        <f>IF(ISBLANK(Blad1!W3),0,1)</f>
        <v>0</v>
      </c>
      <c r="AA3">
        <f>IF(ISBLANK(Blad1!X3),0,1)</f>
        <v>0</v>
      </c>
      <c r="AB3">
        <f>IF(ISBLANK(Blad1!Y3),0,1)</f>
        <v>0</v>
      </c>
      <c r="AC3">
        <f>IF(ISBLANK(Blad1!Z3),0,1)</f>
        <v>0</v>
      </c>
      <c r="AD3">
        <f>IF(ISBLANK(Blad1!AA3),0,1)</f>
        <v>0</v>
      </c>
    </row>
    <row r="4" spans="1:30" x14ac:dyDescent="0.2">
      <c r="A4">
        <f t="shared" si="0"/>
        <v>4</v>
      </c>
      <c r="B4">
        <f t="shared" si="1"/>
        <v>0</v>
      </c>
      <c r="C4">
        <f>SUM(F4:AD4)</f>
        <v>4</v>
      </c>
      <c r="D4" t="s">
        <v>10</v>
      </c>
      <c r="E4" t="s">
        <v>24</v>
      </c>
      <c r="F4">
        <f>IF(ISBLANK(Blad1!C4),0,1)</f>
        <v>1</v>
      </c>
      <c r="G4">
        <f>IF(ISBLANK(Blad1!D4),0,1)</f>
        <v>1</v>
      </c>
      <c r="H4">
        <f>IF(ISBLANK(Blad1!E4),0,1)</f>
        <v>1</v>
      </c>
      <c r="I4">
        <f>IF(ISBLANK(Blad1!F4),0,1)</f>
        <v>1</v>
      </c>
      <c r="J4">
        <f>IF(ISBLANK(Blad1!G4),0,1)</f>
        <v>0</v>
      </c>
      <c r="K4">
        <f>IF(ISBLANK(Blad1!H4),0,1)</f>
        <v>0</v>
      </c>
      <c r="L4">
        <f>IF(ISBLANK(Blad1!I4),0,1)</f>
        <v>0</v>
      </c>
      <c r="M4">
        <f>IF(ISBLANK(Blad1!J4),0,1)</f>
        <v>0</v>
      </c>
      <c r="N4">
        <f>IF(ISBLANK(Blad1!K4),0,1)</f>
        <v>0</v>
      </c>
      <c r="O4">
        <f>IF(ISBLANK(Blad1!L4),0,1)</f>
        <v>0</v>
      </c>
      <c r="P4">
        <f>IF(ISBLANK(Blad1!M4),0,1)</f>
        <v>0</v>
      </c>
      <c r="Q4">
        <f>IF(ISBLANK(Blad1!N4),0,1)</f>
        <v>0</v>
      </c>
      <c r="R4">
        <f>IF(ISBLANK(Blad1!O4),0,1)</f>
        <v>0</v>
      </c>
      <c r="S4">
        <f>IF(ISBLANK(Blad1!P4),0,1)</f>
        <v>0</v>
      </c>
      <c r="T4">
        <f>IF(ISBLANK(Blad1!Q4),0,1)</f>
        <v>0</v>
      </c>
      <c r="U4">
        <f>IF(ISBLANK(Blad1!R4),0,1)</f>
        <v>0</v>
      </c>
      <c r="V4">
        <f>IF(ISBLANK(Blad1!S4),0,1)</f>
        <v>0</v>
      </c>
      <c r="W4">
        <f>IF(ISBLANK(Blad1!T4),0,1)</f>
        <v>0</v>
      </c>
      <c r="X4">
        <f>IF(ISBLANK(Blad1!U4),0,1)</f>
        <v>0</v>
      </c>
      <c r="Y4">
        <f>IF(ISBLANK(Blad1!V4),0,1)</f>
        <v>0</v>
      </c>
      <c r="Z4">
        <f>IF(ISBLANK(Blad1!W4),0,1)</f>
        <v>0</v>
      </c>
      <c r="AA4">
        <f>IF(ISBLANK(Blad1!X4),0,1)</f>
        <v>0</v>
      </c>
      <c r="AB4">
        <f>IF(ISBLANK(Blad1!Y4),0,1)</f>
        <v>0</v>
      </c>
      <c r="AC4">
        <f>IF(ISBLANK(Blad1!Z4),0,1)</f>
        <v>0</v>
      </c>
      <c r="AD4">
        <f>IF(ISBLANK(Blad1!AA4),0,1)</f>
        <v>0</v>
      </c>
    </row>
    <row r="5" spans="1:30" x14ac:dyDescent="0.2">
      <c r="A5">
        <f t="shared" si="0"/>
        <v>1</v>
      </c>
      <c r="B5">
        <f t="shared" si="1"/>
        <v>0</v>
      </c>
      <c r="C5">
        <f>SUM(F5:AD5)</f>
        <v>1</v>
      </c>
      <c r="D5" t="s">
        <v>10</v>
      </c>
      <c r="E5" t="s">
        <v>31</v>
      </c>
      <c r="F5">
        <f>IF(ISBLANK(Blad1!C5),0,1)</f>
        <v>1</v>
      </c>
      <c r="G5">
        <f>IF(ISBLANK(Blad1!D5),0,1)</f>
        <v>0</v>
      </c>
      <c r="H5">
        <f>IF(ISBLANK(Blad1!E5),0,1)</f>
        <v>0</v>
      </c>
      <c r="I5">
        <f>IF(ISBLANK(Blad1!F5),0,1)</f>
        <v>0</v>
      </c>
      <c r="J5">
        <f>IF(ISBLANK(Blad1!G5),0,1)</f>
        <v>0</v>
      </c>
      <c r="K5">
        <f>IF(ISBLANK(Blad1!H5),0,1)</f>
        <v>0</v>
      </c>
      <c r="L5">
        <f>IF(ISBLANK(Blad1!I5),0,1)</f>
        <v>0</v>
      </c>
      <c r="M5">
        <f>IF(ISBLANK(Blad1!J5),0,1)</f>
        <v>0</v>
      </c>
      <c r="N5">
        <f>IF(ISBLANK(Blad1!K5),0,1)</f>
        <v>0</v>
      </c>
      <c r="O5">
        <f>IF(ISBLANK(Blad1!L5),0,1)</f>
        <v>0</v>
      </c>
      <c r="P5">
        <f>IF(ISBLANK(Blad1!M5),0,1)</f>
        <v>0</v>
      </c>
      <c r="Q5">
        <f>IF(ISBLANK(Blad1!N5),0,1)</f>
        <v>0</v>
      </c>
      <c r="R5">
        <f>IF(ISBLANK(Blad1!O5),0,1)</f>
        <v>0</v>
      </c>
      <c r="S5">
        <f>IF(ISBLANK(Blad1!P5),0,1)</f>
        <v>0</v>
      </c>
      <c r="T5">
        <f>IF(ISBLANK(Blad1!Q5),0,1)</f>
        <v>0</v>
      </c>
      <c r="U5">
        <f>IF(ISBLANK(Blad1!R5),0,1)</f>
        <v>0</v>
      </c>
      <c r="V5">
        <f>IF(ISBLANK(Blad1!S5),0,1)</f>
        <v>0</v>
      </c>
      <c r="W5">
        <f>IF(ISBLANK(Blad1!T5),0,1)</f>
        <v>0</v>
      </c>
      <c r="X5">
        <f>IF(ISBLANK(Blad1!U5),0,1)</f>
        <v>0</v>
      </c>
      <c r="Y5">
        <f>IF(ISBLANK(Blad1!V5),0,1)</f>
        <v>0</v>
      </c>
      <c r="Z5">
        <f>IF(ISBLANK(Blad1!W5),0,1)</f>
        <v>0</v>
      </c>
      <c r="AA5">
        <f>IF(ISBLANK(Blad1!X5),0,1)</f>
        <v>0</v>
      </c>
      <c r="AB5">
        <f>IF(ISBLANK(Blad1!Y5),0,1)</f>
        <v>0</v>
      </c>
      <c r="AC5">
        <f>IF(ISBLANK(Blad1!Z5),0,1)</f>
        <v>0</v>
      </c>
      <c r="AD5">
        <f>IF(ISBLANK(Blad1!AA5),0,1)</f>
        <v>0</v>
      </c>
    </row>
    <row r="6" spans="1:30" x14ac:dyDescent="0.2">
      <c r="A6">
        <f t="shared" si="0"/>
        <v>12</v>
      </c>
      <c r="B6">
        <f t="shared" si="1"/>
        <v>0</v>
      </c>
      <c r="C6">
        <f>SUM(F6:AD6)</f>
        <v>12</v>
      </c>
      <c r="D6" t="s">
        <v>10</v>
      </c>
      <c r="E6" t="s">
        <v>39</v>
      </c>
      <c r="F6">
        <f>IF(ISBLANK(Blad1!C6),0,1)</f>
        <v>1</v>
      </c>
      <c r="G6">
        <f>IF(ISBLANK(Blad1!D6),0,1)</f>
        <v>1</v>
      </c>
      <c r="H6">
        <f>IF(ISBLANK(Blad1!E6),0,1)</f>
        <v>1</v>
      </c>
      <c r="I6">
        <f>IF(ISBLANK(Blad1!F6),0,1)</f>
        <v>1</v>
      </c>
      <c r="J6">
        <f>IF(ISBLANK(Blad1!G6),0,1)</f>
        <v>1</v>
      </c>
      <c r="K6">
        <f>IF(ISBLANK(Blad1!H6),0,1)</f>
        <v>1</v>
      </c>
      <c r="L6">
        <f>IF(ISBLANK(Blad1!I6),0,1)</f>
        <v>1</v>
      </c>
      <c r="M6">
        <f>IF(ISBLANK(Blad1!J6),0,1)</f>
        <v>1</v>
      </c>
      <c r="N6">
        <f>IF(ISBLANK(Blad1!K6),0,1)</f>
        <v>1</v>
      </c>
      <c r="O6">
        <f>IF(ISBLANK(Blad1!L6),0,1)</f>
        <v>1</v>
      </c>
      <c r="P6">
        <f>IF(ISBLANK(Blad1!M6),0,1)</f>
        <v>1</v>
      </c>
      <c r="Q6">
        <f>IF(ISBLANK(Blad1!N6),0,1)</f>
        <v>1</v>
      </c>
      <c r="R6">
        <f>IF(ISBLANK(Blad1!O6),0,1)</f>
        <v>0</v>
      </c>
      <c r="S6">
        <f>IF(ISBLANK(Blad1!P6),0,1)</f>
        <v>0</v>
      </c>
      <c r="T6">
        <f>IF(ISBLANK(Blad1!Q6),0,1)</f>
        <v>0</v>
      </c>
      <c r="U6">
        <f>IF(ISBLANK(Blad1!R6),0,1)</f>
        <v>0</v>
      </c>
      <c r="V6">
        <f>IF(ISBLANK(Blad1!S6),0,1)</f>
        <v>0</v>
      </c>
      <c r="W6">
        <f>IF(ISBLANK(Blad1!T6),0,1)</f>
        <v>0</v>
      </c>
      <c r="X6">
        <f>IF(ISBLANK(Blad1!U6),0,1)</f>
        <v>0</v>
      </c>
      <c r="Y6">
        <f>IF(ISBLANK(Blad1!V6),0,1)</f>
        <v>0</v>
      </c>
      <c r="Z6">
        <f>IF(ISBLANK(Blad1!W6),0,1)</f>
        <v>0</v>
      </c>
      <c r="AA6">
        <f>IF(ISBLANK(Blad1!X6),0,1)</f>
        <v>0</v>
      </c>
      <c r="AB6">
        <f>IF(ISBLANK(Blad1!Y6),0,1)</f>
        <v>0</v>
      </c>
      <c r="AC6">
        <f>IF(ISBLANK(Blad1!Z6),0,1)</f>
        <v>0</v>
      </c>
      <c r="AD6">
        <f>IF(ISBLANK(Blad1!AA6),0,1)</f>
        <v>0</v>
      </c>
    </row>
    <row r="7" spans="1:30" x14ac:dyDescent="0.2">
      <c r="A7">
        <f t="shared" si="0"/>
        <v>4</v>
      </c>
      <c r="B7">
        <f t="shared" si="1"/>
        <v>0</v>
      </c>
      <c r="C7">
        <f>SUM(F7:AD7)</f>
        <v>4</v>
      </c>
      <c r="D7" t="s">
        <v>10</v>
      </c>
      <c r="E7" t="s">
        <v>45</v>
      </c>
      <c r="F7">
        <f>IF(ISBLANK(Blad1!C7),0,1)</f>
        <v>1</v>
      </c>
      <c r="G7">
        <f>IF(ISBLANK(Blad1!D7),0,1)</f>
        <v>1</v>
      </c>
      <c r="H7">
        <f>IF(ISBLANK(Blad1!E7),0,1)</f>
        <v>1</v>
      </c>
      <c r="I7">
        <f>IF(ISBLANK(Blad1!F7),0,1)</f>
        <v>1</v>
      </c>
      <c r="J7">
        <f>IF(ISBLANK(Blad1!G7),0,1)</f>
        <v>0</v>
      </c>
      <c r="K7">
        <f>IF(ISBLANK(Blad1!H7),0,1)</f>
        <v>0</v>
      </c>
      <c r="L7">
        <f>IF(ISBLANK(Blad1!I7),0,1)</f>
        <v>0</v>
      </c>
      <c r="M7">
        <f>IF(ISBLANK(Blad1!J7),0,1)</f>
        <v>0</v>
      </c>
      <c r="N7">
        <f>IF(ISBLANK(Blad1!K7),0,1)</f>
        <v>0</v>
      </c>
      <c r="O7">
        <f>IF(ISBLANK(Blad1!L7),0,1)</f>
        <v>0</v>
      </c>
      <c r="P7">
        <f>IF(ISBLANK(Blad1!M7),0,1)</f>
        <v>0</v>
      </c>
      <c r="Q7">
        <f>IF(ISBLANK(Blad1!N7),0,1)</f>
        <v>0</v>
      </c>
      <c r="R7">
        <f>IF(ISBLANK(Blad1!O7),0,1)</f>
        <v>0</v>
      </c>
      <c r="S7">
        <f>IF(ISBLANK(Blad1!P7),0,1)</f>
        <v>0</v>
      </c>
      <c r="T7">
        <f>IF(ISBLANK(Blad1!Q7),0,1)</f>
        <v>0</v>
      </c>
      <c r="U7">
        <f>IF(ISBLANK(Blad1!R7),0,1)</f>
        <v>0</v>
      </c>
      <c r="V7">
        <f>IF(ISBLANK(Blad1!S7),0,1)</f>
        <v>0</v>
      </c>
      <c r="W7">
        <f>IF(ISBLANK(Blad1!T7),0,1)</f>
        <v>0</v>
      </c>
      <c r="X7">
        <f>IF(ISBLANK(Blad1!U7),0,1)</f>
        <v>0</v>
      </c>
      <c r="Y7">
        <f>IF(ISBLANK(Blad1!V7),0,1)</f>
        <v>0</v>
      </c>
      <c r="Z7">
        <f>IF(ISBLANK(Blad1!W7),0,1)</f>
        <v>0</v>
      </c>
      <c r="AA7">
        <f>IF(ISBLANK(Blad1!X7),0,1)</f>
        <v>0</v>
      </c>
      <c r="AB7">
        <f>IF(ISBLANK(Blad1!Y7),0,1)</f>
        <v>0</v>
      </c>
      <c r="AC7">
        <f>IF(ISBLANK(Blad1!Z7),0,1)</f>
        <v>0</v>
      </c>
      <c r="AD7">
        <f>IF(ISBLANK(Blad1!AA7),0,1)</f>
        <v>0</v>
      </c>
    </row>
    <row r="8" spans="1:30" x14ac:dyDescent="0.2">
      <c r="A8">
        <f t="shared" si="0"/>
        <v>2</v>
      </c>
      <c r="B8">
        <f t="shared" si="1"/>
        <v>0</v>
      </c>
      <c r="C8">
        <f>SUM(F8:AD8)</f>
        <v>2</v>
      </c>
      <c r="D8" t="s">
        <v>10</v>
      </c>
      <c r="E8" t="s">
        <v>52</v>
      </c>
      <c r="F8">
        <f>IF(ISBLANK(Blad1!C8),0,1)</f>
        <v>1</v>
      </c>
      <c r="G8">
        <f>IF(ISBLANK(Blad1!D8),0,1)</f>
        <v>1</v>
      </c>
      <c r="H8">
        <f>IF(ISBLANK(Blad1!E8),0,1)</f>
        <v>0</v>
      </c>
      <c r="I8">
        <f>IF(ISBLANK(Blad1!F8),0,1)</f>
        <v>0</v>
      </c>
      <c r="J8">
        <f>IF(ISBLANK(Blad1!G8),0,1)</f>
        <v>0</v>
      </c>
      <c r="K8">
        <f>IF(ISBLANK(Blad1!H8),0,1)</f>
        <v>0</v>
      </c>
      <c r="L8">
        <f>IF(ISBLANK(Blad1!I8),0,1)</f>
        <v>0</v>
      </c>
      <c r="M8">
        <f>IF(ISBLANK(Blad1!J8),0,1)</f>
        <v>0</v>
      </c>
      <c r="N8">
        <f>IF(ISBLANK(Blad1!K8),0,1)</f>
        <v>0</v>
      </c>
      <c r="O8">
        <f>IF(ISBLANK(Blad1!L8),0,1)</f>
        <v>0</v>
      </c>
      <c r="P8">
        <f>IF(ISBLANK(Blad1!M8),0,1)</f>
        <v>0</v>
      </c>
      <c r="Q8">
        <f>IF(ISBLANK(Blad1!N8),0,1)</f>
        <v>0</v>
      </c>
      <c r="R8">
        <f>IF(ISBLANK(Blad1!O8),0,1)</f>
        <v>0</v>
      </c>
      <c r="S8">
        <f>IF(ISBLANK(Blad1!P8),0,1)</f>
        <v>0</v>
      </c>
      <c r="T8">
        <f>IF(ISBLANK(Blad1!Q8),0,1)</f>
        <v>0</v>
      </c>
      <c r="U8">
        <f>IF(ISBLANK(Blad1!R8),0,1)</f>
        <v>0</v>
      </c>
      <c r="V8">
        <f>IF(ISBLANK(Blad1!S8),0,1)</f>
        <v>0</v>
      </c>
      <c r="W8">
        <f>IF(ISBLANK(Blad1!T8),0,1)</f>
        <v>0</v>
      </c>
      <c r="X8">
        <f>IF(ISBLANK(Blad1!U8),0,1)</f>
        <v>0</v>
      </c>
      <c r="Y8">
        <f>IF(ISBLANK(Blad1!V8),0,1)</f>
        <v>0</v>
      </c>
      <c r="Z8">
        <f>IF(ISBLANK(Blad1!W8),0,1)</f>
        <v>0</v>
      </c>
      <c r="AA8">
        <f>IF(ISBLANK(Blad1!X8),0,1)</f>
        <v>0</v>
      </c>
      <c r="AB8">
        <f>IF(ISBLANK(Blad1!Y8),0,1)</f>
        <v>0</v>
      </c>
      <c r="AC8">
        <f>IF(ISBLANK(Blad1!Z8),0,1)</f>
        <v>0</v>
      </c>
      <c r="AD8">
        <f>IF(ISBLANK(Blad1!AA8),0,1)</f>
        <v>0</v>
      </c>
    </row>
    <row r="9" spans="1:30" x14ac:dyDescent="0.2">
      <c r="A9">
        <f t="shared" si="0"/>
        <v>2</v>
      </c>
      <c r="B9">
        <f t="shared" si="1"/>
        <v>0</v>
      </c>
      <c r="C9">
        <f>SUM(F9:AD9)</f>
        <v>2</v>
      </c>
      <c r="D9" t="s">
        <v>10</v>
      </c>
      <c r="E9" t="s">
        <v>57</v>
      </c>
      <c r="F9">
        <f>IF(ISBLANK(Blad1!C9),0,1)</f>
        <v>1</v>
      </c>
      <c r="G9">
        <f>IF(ISBLANK(Blad1!D9),0,1)</f>
        <v>1</v>
      </c>
      <c r="H9">
        <f>IF(ISBLANK(Blad1!E9),0,1)</f>
        <v>0</v>
      </c>
      <c r="I9">
        <f>IF(ISBLANK(Blad1!F9),0,1)</f>
        <v>0</v>
      </c>
      <c r="J9">
        <f>IF(ISBLANK(Blad1!G9),0,1)</f>
        <v>0</v>
      </c>
      <c r="K9">
        <f>IF(ISBLANK(Blad1!H9),0,1)</f>
        <v>0</v>
      </c>
      <c r="L9">
        <f>IF(ISBLANK(Blad1!I9),0,1)</f>
        <v>0</v>
      </c>
      <c r="M9">
        <f>IF(ISBLANK(Blad1!J9),0,1)</f>
        <v>0</v>
      </c>
      <c r="N9">
        <f>IF(ISBLANK(Blad1!K9),0,1)</f>
        <v>0</v>
      </c>
      <c r="O9">
        <f>IF(ISBLANK(Blad1!L9),0,1)</f>
        <v>0</v>
      </c>
      <c r="P9">
        <f>IF(ISBLANK(Blad1!M9),0,1)</f>
        <v>0</v>
      </c>
      <c r="Q9">
        <f>IF(ISBLANK(Blad1!N9),0,1)</f>
        <v>0</v>
      </c>
      <c r="R9">
        <f>IF(ISBLANK(Blad1!O9),0,1)</f>
        <v>0</v>
      </c>
      <c r="S9">
        <f>IF(ISBLANK(Blad1!P9),0,1)</f>
        <v>0</v>
      </c>
      <c r="T9">
        <f>IF(ISBLANK(Blad1!Q9),0,1)</f>
        <v>0</v>
      </c>
      <c r="U9">
        <f>IF(ISBLANK(Blad1!R9),0,1)</f>
        <v>0</v>
      </c>
      <c r="V9">
        <f>IF(ISBLANK(Blad1!S9),0,1)</f>
        <v>0</v>
      </c>
      <c r="W9">
        <f>IF(ISBLANK(Blad1!T9),0,1)</f>
        <v>0</v>
      </c>
      <c r="X9">
        <f>IF(ISBLANK(Blad1!U9),0,1)</f>
        <v>0</v>
      </c>
      <c r="Y9">
        <f>IF(ISBLANK(Blad1!V9),0,1)</f>
        <v>0</v>
      </c>
      <c r="Z9">
        <f>IF(ISBLANK(Blad1!W9),0,1)</f>
        <v>0</v>
      </c>
      <c r="AA9">
        <f>IF(ISBLANK(Blad1!X9),0,1)</f>
        <v>0</v>
      </c>
      <c r="AB9">
        <f>IF(ISBLANK(Blad1!Y9),0,1)</f>
        <v>0</v>
      </c>
      <c r="AC9">
        <f>IF(ISBLANK(Blad1!Z9),0,1)</f>
        <v>0</v>
      </c>
      <c r="AD9">
        <f>IF(ISBLANK(Blad1!AA9),0,1)</f>
        <v>0</v>
      </c>
    </row>
    <row r="10" spans="1:30" x14ac:dyDescent="0.2">
      <c r="A10">
        <f t="shared" si="0"/>
        <v>1</v>
      </c>
      <c r="B10">
        <f t="shared" si="1"/>
        <v>0</v>
      </c>
      <c r="C10">
        <f>SUM(F10:AD10)</f>
        <v>1</v>
      </c>
      <c r="D10" t="s">
        <v>10</v>
      </c>
      <c r="E10" s="1">
        <v>8.3333333333333329E-2</v>
      </c>
      <c r="F10">
        <f>IF(ISBLANK(Blad1!C10),0,1)</f>
        <v>1</v>
      </c>
      <c r="G10">
        <f>IF(ISBLANK(Blad1!D10),0,1)</f>
        <v>0</v>
      </c>
      <c r="H10">
        <f>IF(ISBLANK(Blad1!E10),0,1)</f>
        <v>0</v>
      </c>
      <c r="I10">
        <f>IF(ISBLANK(Blad1!F10),0,1)</f>
        <v>0</v>
      </c>
      <c r="J10">
        <f>IF(ISBLANK(Blad1!G10),0,1)</f>
        <v>0</v>
      </c>
      <c r="K10">
        <f>IF(ISBLANK(Blad1!H10),0,1)</f>
        <v>0</v>
      </c>
      <c r="L10">
        <f>IF(ISBLANK(Blad1!I10),0,1)</f>
        <v>0</v>
      </c>
      <c r="M10">
        <f>IF(ISBLANK(Blad1!J10),0,1)</f>
        <v>0</v>
      </c>
      <c r="N10">
        <f>IF(ISBLANK(Blad1!K10),0,1)</f>
        <v>0</v>
      </c>
      <c r="O10">
        <f>IF(ISBLANK(Blad1!L10),0,1)</f>
        <v>0</v>
      </c>
      <c r="P10">
        <f>IF(ISBLANK(Blad1!M10),0,1)</f>
        <v>0</v>
      </c>
      <c r="Q10">
        <f>IF(ISBLANK(Blad1!N10),0,1)</f>
        <v>0</v>
      </c>
      <c r="R10">
        <f>IF(ISBLANK(Blad1!O10),0,1)</f>
        <v>0</v>
      </c>
      <c r="S10">
        <f>IF(ISBLANK(Blad1!P10),0,1)</f>
        <v>0</v>
      </c>
      <c r="T10">
        <f>IF(ISBLANK(Blad1!Q10),0,1)</f>
        <v>0</v>
      </c>
      <c r="U10">
        <f>IF(ISBLANK(Blad1!R10),0,1)</f>
        <v>0</v>
      </c>
      <c r="V10">
        <f>IF(ISBLANK(Blad1!S10),0,1)</f>
        <v>0</v>
      </c>
      <c r="W10">
        <f>IF(ISBLANK(Blad1!T10),0,1)</f>
        <v>0</v>
      </c>
      <c r="X10">
        <f>IF(ISBLANK(Blad1!U10),0,1)</f>
        <v>0</v>
      </c>
      <c r="Y10">
        <f>IF(ISBLANK(Blad1!V10),0,1)</f>
        <v>0</v>
      </c>
      <c r="Z10">
        <f>IF(ISBLANK(Blad1!W10),0,1)</f>
        <v>0</v>
      </c>
      <c r="AA10">
        <f>IF(ISBLANK(Blad1!X10),0,1)</f>
        <v>0</v>
      </c>
      <c r="AB10">
        <f>IF(ISBLANK(Blad1!Y10),0,1)</f>
        <v>0</v>
      </c>
      <c r="AC10">
        <f>IF(ISBLANK(Blad1!Z10),0,1)</f>
        <v>0</v>
      </c>
      <c r="AD10">
        <f>IF(ISBLANK(Blad1!AA10),0,1)</f>
        <v>0</v>
      </c>
    </row>
    <row r="11" spans="1:30" x14ac:dyDescent="0.2">
      <c r="A11">
        <f t="shared" si="0"/>
        <v>2</v>
      </c>
      <c r="B11">
        <f t="shared" si="1"/>
        <v>0</v>
      </c>
      <c r="C11">
        <f>SUM(F11:AD11)</f>
        <v>2</v>
      </c>
      <c r="D11" t="s">
        <v>10</v>
      </c>
      <c r="E11" t="s">
        <v>69</v>
      </c>
      <c r="F11">
        <f>IF(ISBLANK(Blad1!C11),0,1)</f>
        <v>1</v>
      </c>
      <c r="G11">
        <f>IF(ISBLANK(Blad1!D11),0,1)</f>
        <v>1</v>
      </c>
      <c r="H11">
        <f>IF(ISBLANK(Blad1!E11),0,1)</f>
        <v>0</v>
      </c>
      <c r="I11">
        <f>IF(ISBLANK(Blad1!F11),0,1)</f>
        <v>0</v>
      </c>
      <c r="J11">
        <f>IF(ISBLANK(Blad1!G11),0,1)</f>
        <v>0</v>
      </c>
      <c r="K11">
        <f>IF(ISBLANK(Blad1!H11),0,1)</f>
        <v>0</v>
      </c>
      <c r="L11">
        <f>IF(ISBLANK(Blad1!I11),0,1)</f>
        <v>0</v>
      </c>
      <c r="M11">
        <f>IF(ISBLANK(Blad1!J11),0,1)</f>
        <v>0</v>
      </c>
      <c r="N11">
        <f>IF(ISBLANK(Blad1!K11),0,1)</f>
        <v>0</v>
      </c>
      <c r="O11">
        <f>IF(ISBLANK(Blad1!L11),0,1)</f>
        <v>0</v>
      </c>
      <c r="P11">
        <f>IF(ISBLANK(Blad1!M11),0,1)</f>
        <v>0</v>
      </c>
      <c r="Q11">
        <f>IF(ISBLANK(Blad1!N11),0,1)</f>
        <v>0</v>
      </c>
      <c r="R11">
        <f>IF(ISBLANK(Blad1!O11),0,1)</f>
        <v>0</v>
      </c>
      <c r="S11">
        <f>IF(ISBLANK(Blad1!P11),0,1)</f>
        <v>0</v>
      </c>
      <c r="T11">
        <f>IF(ISBLANK(Blad1!Q11),0,1)</f>
        <v>0</v>
      </c>
      <c r="U11">
        <f>IF(ISBLANK(Blad1!R11),0,1)</f>
        <v>0</v>
      </c>
      <c r="V11">
        <f>IF(ISBLANK(Blad1!S11),0,1)</f>
        <v>0</v>
      </c>
      <c r="W11">
        <f>IF(ISBLANK(Blad1!T11),0,1)</f>
        <v>0</v>
      </c>
      <c r="X11">
        <f>IF(ISBLANK(Blad1!U11),0,1)</f>
        <v>0</v>
      </c>
      <c r="Y11">
        <f>IF(ISBLANK(Blad1!V11),0,1)</f>
        <v>0</v>
      </c>
      <c r="Z11">
        <f>IF(ISBLANK(Blad1!W11),0,1)</f>
        <v>0</v>
      </c>
      <c r="AA11">
        <f>IF(ISBLANK(Blad1!X11),0,1)</f>
        <v>0</v>
      </c>
      <c r="AB11">
        <f>IF(ISBLANK(Blad1!Y11),0,1)</f>
        <v>0</v>
      </c>
      <c r="AC11">
        <f>IF(ISBLANK(Blad1!Z11),0,1)</f>
        <v>0</v>
      </c>
      <c r="AD11">
        <f>IF(ISBLANK(Blad1!AA11),0,1)</f>
        <v>0</v>
      </c>
    </row>
    <row r="12" spans="1:30" x14ac:dyDescent="0.2">
      <c r="A12">
        <f t="shared" si="0"/>
        <v>2</v>
      </c>
      <c r="B12">
        <f t="shared" si="1"/>
        <v>0</v>
      </c>
      <c r="C12">
        <f>SUM(F12:AD12)</f>
        <v>2</v>
      </c>
      <c r="D12" t="s">
        <v>10</v>
      </c>
      <c r="E12" t="s">
        <v>74</v>
      </c>
      <c r="F12">
        <f>IF(ISBLANK(Blad1!C12),0,1)</f>
        <v>1</v>
      </c>
      <c r="G12">
        <f>IF(ISBLANK(Blad1!D12),0,1)</f>
        <v>1</v>
      </c>
      <c r="H12">
        <f>IF(ISBLANK(Blad1!E12),0,1)</f>
        <v>0</v>
      </c>
      <c r="I12">
        <f>IF(ISBLANK(Blad1!F12),0,1)</f>
        <v>0</v>
      </c>
      <c r="J12">
        <f>IF(ISBLANK(Blad1!G12),0,1)</f>
        <v>0</v>
      </c>
      <c r="K12">
        <f>IF(ISBLANK(Blad1!H12),0,1)</f>
        <v>0</v>
      </c>
      <c r="L12">
        <f>IF(ISBLANK(Blad1!I12),0,1)</f>
        <v>0</v>
      </c>
      <c r="M12">
        <f>IF(ISBLANK(Blad1!J12),0,1)</f>
        <v>0</v>
      </c>
      <c r="N12">
        <f>IF(ISBLANK(Blad1!K12),0,1)</f>
        <v>0</v>
      </c>
      <c r="O12">
        <f>IF(ISBLANK(Blad1!L12),0,1)</f>
        <v>0</v>
      </c>
      <c r="P12">
        <f>IF(ISBLANK(Blad1!M12),0,1)</f>
        <v>0</v>
      </c>
      <c r="Q12">
        <f>IF(ISBLANK(Blad1!N12),0,1)</f>
        <v>0</v>
      </c>
      <c r="R12">
        <f>IF(ISBLANK(Blad1!O12),0,1)</f>
        <v>0</v>
      </c>
      <c r="S12">
        <f>IF(ISBLANK(Blad1!P12),0,1)</f>
        <v>0</v>
      </c>
      <c r="T12">
        <f>IF(ISBLANK(Blad1!Q12),0,1)</f>
        <v>0</v>
      </c>
      <c r="U12">
        <f>IF(ISBLANK(Blad1!R12),0,1)</f>
        <v>0</v>
      </c>
      <c r="V12">
        <f>IF(ISBLANK(Blad1!S12),0,1)</f>
        <v>0</v>
      </c>
      <c r="W12">
        <f>IF(ISBLANK(Blad1!T12),0,1)</f>
        <v>0</v>
      </c>
      <c r="X12">
        <f>IF(ISBLANK(Blad1!U12),0,1)</f>
        <v>0</v>
      </c>
      <c r="Y12">
        <f>IF(ISBLANK(Blad1!V12),0,1)</f>
        <v>0</v>
      </c>
      <c r="Z12">
        <f>IF(ISBLANK(Blad1!W12),0,1)</f>
        <v>0</v>
      </c>
      <c r="AA12">
        <f>IF(ISBLANK(Blad1!X12),0,1)</f>
        <v>0</v>
      </c>
      <c r="AB12">
        <f>IF(ISBLANK(Blad1!Y12),0,1)</f>
        <v>0</v>
      </c>
      <c r="AC12">
        <f>IF(ISBLANK(Blad1!Z12),0,1)</f>
        <v>0</v>
      </c>
      <c r="AD12">
        <f>IF(ISBLANK(Blad1!AA12),0,1)</f>
        <v>0</v>
      </c>
    </row>
    <row r="13" spans="1:30" x14ac:dyDescent="0.2">
      <c r="A13">
        <f t="shared" si="0"/>
        <v>0</v>
      </c>
      <c r="B13">
        <f t="shared" si="1"/>
        <v>1</v>
      </c>
      <c r="C13">
        <f>SUM(F13:AD13)</f>
        <v>1</v>
      </c>
      <c r="D13" t="s">
        <v>85</v>
      </c>
      <c r="E13" t="s">
        <v>81</v>
      </c>
      <c r="F13">
        <f>IF(ISBLANK(Blad1!C13),0,1)</f>
        <v>1</v>
      </c>
      <c r="G13">
        <f>IF(ISBLANK(Blad1!D13),0,1)</f>
        <v>0</v>
      </c>
      <c r="H13">
        <f>IF(ISBLANK(Blad1!E13),0,1)</f>
        <v>0</v>
      </c>
      <c r="I13">
        <f>IF(ISBLANK(Blad1!F13),0,1)</f>
        <v>0</v>
      </c>
      <c r="J13">
        <f>IF(ISBLANK(Blad1!G13),0,1)</f>
        <v>0</v>
      </c>
      <c r="K13">
        <f>IF(ISBLANK(Blad1!H13),0,1)</f>
        <v>0</v>
      </c>
      <c r="L13">
        <f>IF(ISBLANK(Blad1!I13),0,1)</f>
        <v>0</v>
      </c>
      <c r="M13">
        <f>IF(ISBLANK(Blad1!J13),0,1)</f>
        <v>0</v>
      </c>
      <c r="N13">
        <f>IF(ISBLANK(Blad1!K13),0,1)</f>
        <v>0</v>
      </c>
      <c r="O13">
        <f>IF(ISBLANK(Blad1!L13),0,1)</f>
        <v>0</v>
      </c>
      <c r="P13">
        <f>IF(ISBLANK(Blad1!M13),0,1)</f>
        <v>0</v>
      </c>
      <c r="Q13">
        <f>IF(ISBLANK(Blad1!N13),0,1)</f>
        <v>0</v>
      </c>
      <c r="R13">
        <f>IF(ISBLANK(Blad1!O13),0,1)</f>
        <v>0</v>
      </c>
      <c r="S13">
        <f>IF(ISBLANK(Blad1!P13),0,1)</f>
        <v>0</v>
      </c>
      <c r="T13">
        <f>IF(ISBLANK(Blad1!Q13),0,1)</f>
        <v>0</v>
      </c>
      <c r="U13">
        <f>IF(ISBLANK(Blad1!R13),0,1)</f>
        <v>0</v>
      </c>
      <c r="V13">
        <f>IF(ISBLANK(Blad1!S13),0,1)</f>
        <v>0</v>
      </c>
      <c r="W13">
        <f>IF(ISBLANK(Blad1!T13),0,1)</f>
        <v>0</v>
      </c>
      <c r="X13">
        <f>IF(ISBLANK(Blad1!U13),0,1)</f>
        <v>0</v>
      </c>
      <c r="Y13">
        <f>IF(ISBLANK(Blad1!V13),0,1)</f>
        <v>0</v>
      </c>
      <c r="Z13">
        <f>IF(ISBLANK(Blad1!W13),0,1)</f>
        <v>0</v>
      </c>
      <c r="AA13">
        <f>IF(ISBLANK(Blad1!X13),0,1)</f>
        <v>0</v>
      </c>
      <c r="AB13">
        <f>IF(ISBLANK(Blad1!Y13),0,1)</f>
        <v>0</v>
      </c>
      <c r="AC13">
        <f>IF(ISBLANK(Blad1!Z13),0,1)</f>
        <v>0</v>
      </c>
      <c r="AD13">
        <f>IF(ISBLANK(Blad1!AA13),0,1)</f>
        <v>0</v>
      </c>
    </row>
    <row r="14" spans="1:30" x14ac:dyDescent="0.2">
      <c r="A14">
        <f t="shared" si="0"/>
        <v>0</v>
      </c>
      <c r="B14">
        <f t="shared" si="1"/>
        <v>1</v>
      </c>
      <c r="C14">
        <f>SUM(F14:AD14)</f>
        <v>1</v>
      </c>
      <c r="D14" t="s">
        <v>85</v>
      </c>
      <c r="E14" t="s">
        <v>86</v>
      </c>
      <c r="F14">
        <f>IF(ISBLANK(Blad1!C14),0,1)</f>
        <v>1</v>
      </c>
      <c r="G14">
        <f>IF(ISBLANK(Blad1!D14),0,1)</f>
        <v>0</v>
      </c>
      <c r="H14">
        <f>IF(ISBLANK(Blad1!E14),0,1)</f>
        <v>0</v>
      </c>
      <c r="I14">
        <f>IF(ISBLANK(Blad1!F14),0,1)</f>
        <v>0</v>
      </c>
      <c r="J14">
        <f>IF(ISBLANK(Blad1!G14),0,1)</f>
        <v>0</v>
      </c>
      <c r="K14">
        <f>IF(ISBLANK(Blad1!H14),0,1)</f>
        <v>0</v>
      </c>
      <c r="L14">
        <f>IF(ISBLANK(Blad1!I14),0,1)</f>
        <v>0</v>
      </c>
      <c r="M14">
        <f>IF(ISBLANK(Blad1!J14),0,1)</f>
        <v>0</v>
      </c>
      <c r="N14">
        <f>IF(ISBLANK(Blad1!K14),0,1)</f>
        <v>0</v>
      </c>
      <c r="O14">
        <f>IF(ISBLANK(Blad1!L14),0,1)</f>
        <v>0</v>
      </c>
      <c r="P14">
        <f>IF(ISBLANK(Blad1!M14),0,1)</f>
        <v>0</v>
      </c>
      <c r="Q14">
        <f>IF(ISBLANK(Blad1!N14),0,1)</f>
        <v>0</v>
      </c>
      <c r="R14">
        <f>IF(ISBLANK(Blad1!O14),0,1)</f>
        <v>0</v>
      </c>
      <c r="S14">
        <f>IF(ISBLANK(Blad1!P14),0,1)</f>
        <v>0</v>
      </c>
      <c r="T14">
        <f>IF(ISBLANK(Blad1!Q14),0,1)</f>
        <v>0</v>
      </c>
      <c r="U14">
        <f>IF(ISBLANK(Blad1!R14),0,1)</f>
        <v>0</v>
      </c>
      <c r="V14">
        <f>IF(ISBLANK(Blad1!S14),0,1)</f>
        <v>0</v>
      </c>
      <c r="W14">
        <f>IF(ISBLANK(Blad1!T14),0,1)</f>
        <v>0</v>
      </c>
      <c r="X14">
        <f>IF(ISBLANK(Blad1!U14),0,1)</f>
        <v>0</v>
      </c>
      <c r="Y14">
        <f>IF(ISBLANK(Blad1!V14),0,1)</f>
        <v>0</v>
      </c>
      <c r="Z14">
        <f>IF(ISBLANK(Blad1!W14),0,1)</f>
        <v>0</v>
      </c>
      <c r="AA14">
        <f>IF(ISBLANK(Blad1!X14),0,1)</f>
        <v>0</v>
      </c>
      <c r="AB14">
        <f>IF(ISBLANK(Blad1!Y14),0,1)</f>
        <v>0</v>
      </c>
      <c r="AC14">
        <f>IF(ISBLANK(Blad1!Z14),0,1)</f>
        <v>0</v>
      </c>
      <c r="AD14">
        <f>IF(ISBLANK(Blad1!AA14),0,1)</f>
        <v>0</v>
      </c>
    </row>
    <row r="15" spans="1:30" x14ac:dyDescent="0.2">
      <c r="A15">
        <f t="shared" si="0"/>
        <v>0</v>
      </c>
      <c r="B15">
        <f t="shared" si="1"/>
        <v>1</v>
      </c>
      <c r="C15">
        <f>SUM(F15:AD15)</f>
        <v>1</v>
      </c>
      <c r="D15" t="s">
        <v>85</v>
      </c>
      <c r="E15" t="s">
        <v>90</v>
      </c>
      <c r="F15">
        <f>IF(ISBLANK(Blad1!C15),0,1)</f>
        <v>1</v>
      </c>
      <c r="G15">
        <f>IF(ISBLANK(Blad1!D15),0,1)</f>
        <v>0</v>
      </c>
      <c r="H15">
        <f>IF(ISBLANK(Blad1!E15),0,1)</f>
        <v>0</v>
      </c>
      <c r="I15">
        <f>IF(ISBLANK(Blad1!F15),0,1)</f>
        <v>0</v>
      </c>
      <c r="J15">
        <f>IF(ISBLANK(Blad1!G15),0,1)</f>
        <v>0</v>
      </c>
      <c r="K15">
        <f>IF(ISBLANK(Blad1!H15),0,1)</f>
        <v>0</v>
      </c>
      <c r="L15">
        <f>IF(ISBLANK(Blad1!I15),0,1)</f>
        <v>0</v>
      </c>
      <c r="M15">
        <f>IF(ISBLANK(Blad1!J15),0,1)</f>
        <v>0</v>
      </c>
      <c r="N15">
        <f>IF(ISBLANK(Blad1!K15),0,1)</f>
        <v>0</v>
      </c>
      <c r="O15">
        <f>IF(ISBLANK(Blad1!L15),0,1)</f>
        <v>0</v>
      </c>
      <c r="P15">
        <f>IF(ISBLANK(Blad1!M15),0,1)</f>
        <v>0</v>
      </c>
      <c r="Q15">
        <f>IF(ISBLANK(Blad1!N15),0,1)</f>
        <v>0</v>
      </c>
      <c r="R15">
        <f>IF(ISBLANK(Blad1!O15),0,1)</f>
        <v>0</v>
      </c>
      <c r="S15">
        <f>IF(ISBLANK(Blad1!P15),0,1)</f>
        <v>0</v>
      </c>
      <c r="T15">
        <f>IF(ISBLANK(Blad1!Q15),0,1)</f>
        <v>0</v>
      </c>
      <c r="U15">
        <f>IF(ISBLANK(Blad1!R15),0,1)</f>
        <v>0</v>
      </c>
      <c r="V15">
        <f>IF(ISBLANK(Blad1!S15),0,1)</f>
        <v>0</v>
      </c>
      <c r="W15">
        <f>IF(ISBLANK(Blad1!T15),0,1)</f>
        <v>0</v>
      </c>
      <c r="X15">
        <f>IF(ISBLANK(Blad1!U15),0,1)</f>
        <v>0</v>
      </c>
      <c r="Y15">
        <f>IF(ISBLANK(Blad1!V15),0,1)</f>
        <v>0</v>
      </c>
      <c r="Z15">
        <f>IF(ISBLANK(Blad1!W15),0,1)</f>
        <v>0</v>
      </c>
      <c r="AA15">
        <f>IF(ISBLANK(Blad1!X15),0,1)</f>
        <v>0</v>
      </c>
      <c r="AB15">
        <f>IF(ISBLANK(Blad1!Y15),0,1)</f>
        <v>0</v>
      </c>
      <c r="AC15">
        <f>IF(ISBLANK(Blad1!Z15),0,1)</f>
        <v>0</v>
      </c>
      <c r="AD15">
        <f>IF(ISBLANK(Blad1!AA15),0,1)</f>
        <v>0</v>
      </c>
    </row>
    <row r="16" spans="1:30" x14ac:dyDescent="0.2">
      <c r="A16">
        <f t="shared" si="0"/>
        <v>4</v>
      </c>
      <c r="B16">
        <f t="shared" si="1"/>
        <v>0</v>
      </c>
      <c r="C16">
        <f>SUM(F16:AD16)</f>
        <v>4</v>
      </c>
      <c r="D16" t="s">
        <v>10</v>
      </c>
      <c r="E16" t="s">
        <v>94</v>
      </c>
      <c r="F16">
        <f>IF(ISBLANK(Blad1!C16),0,1)</f>
        <v>1</v>
      </c>
      <c r="G16">
        <f>IF(ISBLANK(Blad1!D16),0,1)</f>
        <v>1</v>
      </c>
      <c r="H16">
        <f>IF(ISBLANK(Blad1!E16),0,1)</f>
        <v>1</v>
      </c>
      <c r="I16">
        <f>IF(ISBLANK(Blad1!F16),0,1)</f>
        <v>1</v>
      </c>
      <c r="J16">
        <f>IF(ISBLANK(Blad1!G16),0,1)</f>
        <v>0</v>
      </c>
      <c r="K16">
        <f>IF(ISBLANK(Blad1!H16),0,1)</f>
        <v>0</v>
      </c>
      <c r="L16">
        <f>IF(ISBLANK(Blad1!I16),0,1)</f>
        <v>0</v>
      </c>
      <c r="M16">
        <f>IF(ISBLANK(Blad1!J16),0,1)</f>
        <v>0</v>
      </c>
      <c r="N16">
        <f>IF(ISBLANK(Blad1!K16),0,1)</f>
        <v>0</v>
      </c>
      <c r="O16">
        <f>IF(ISBLANK(Blad1!L16),0,1)</f>
        <v>0</v>
      </c>
      <c r="P16">
        <f>IF(ISBLANK(Blad1!M16),0,1)</f>
        <v>0</v>
      </c>
      <c r="Q16">
        <f>IF(ISBLANK(Blad1!N16),0,1)</f>
        <v>0</v>
      </c>
      <c r="R16">
        <f>IF(ISBLANK(Blad1!O16),0,1)</f>
        <v>0</v>
      </c>
      <c r="S16">
        <f>IF(ISBLANK(Blad1!P16),0,1)</f>
        <v>0</v>
      </c>
      <c r="T16">
        <f>IF(ISBLANK(Blad1!Q16),0,1)</f>
        <v>0</v>
      </c>
      <c r="U16">
        <f>IF(ISBLANK(Blad1!R16),0,1)</f>
        <v>0</v>
      </c>
      <c r="V16">
        <f>IF(ISBLANK(Blad1!S16),0,1)</f>
        <v>0</v>
      </c>
      <c r="W16">
        <f>IF(ISBLANK(Blad1!T16),0,1)</f>
        <v>0</v>
      </c>
      <c r="X16">
        <f>IF(ISBLANK(Blad1!U16),0,1)</f>
        <v>0</v>
      </c>
      <c r="Y16">
        <f>IF(ISBLANK(Blad1!V16),0,1)</f>
        <v>0</v>
      </c>
      <c r="Z16">
        <f>IF(ISBLANK(Blad1!W16),0,1)</f>
        <v>0</v>
      </c>
      <c r="AA16">
        <f>IF(ISBLANK(Blad1!X16),0,1)</f>
        <v>0</v>
      </c>
      <c r="AB16">
        <f>IF(ISBLANK(Blad1!Y16),0,1)</f>
        <v>0</v>
      </c>
      <c r="AC16">
        <f>IF(ISBLANK(Blad1!Z16),0,1)</f>
        <v>0</v>
      </c>
      <c r="AD16">
        <f>IF(ISBLANK(Blad1!AA16),0,1)</f>
        <v>0</v>
      </c>
    </row>
    <row r="17" spans="1:30" x14ac:dyDescent="0.2">
      <c r="A17">
        <f t="shared" si="0"/>
        <v>2</v>
      </c>
      <c r="B17">
        <f t="shared" si="1"/>
        <v>0</v>
      </c>
      <c r="C17">
        <f>SUM(F17:AD17)</f>
        <v>2</v>
      </c>
      <c r="D17" t="s">
        <v>10</v>
      </c>
      <c r="E17" t="s">
        <v>101</v>
      </c>
      <c r="F17">
        <f>IF(ISBLANK(Blad1!C17),0,1)</f>
        <v>1</v>
      </c>
      <c r="G17">
        <f>IF(ISBLANK(Blad1!D17),0,1)</f>
        <v>1</v>
      </c>
      <c r="H17">
        <f>IF(ISBLANK(Blad1!E17),0,1)</f>
        <v>0</v>
      </c>
      <c r="I17">
        <f>IF(ISBLANK(Blad1!F17),0,1)</f>
        <v>0</v>
      </c>
      <c r="J17">
        <f>IF(ISBLANK(Blad1!G17),0,1)</f>
        <v>0</v>
      </c>
      <c r="K17">
        <f>IF(ISBLANK(Blad1!H17),0,1)</f>
        <v>0</v>
      </c>
      <c r="L17">
        <f>IF(ISBLANK(Blad1!I17),0,1)</f>
        <v>0</v>
      </c>
      <c r="M17">
        <f>IF(ISBLANK(Blad1!J17),0,1)</f>
        <v>0</v>
      </c>
      <c r="N17">
        <f>IF(ISBLANK(Blad1!K17),0,1)</f>
        <v>0</v>
      </c>
      <c r="O17">
        <f>IF(ISBLANK(Blad1!L17),0,1)</f>
        <v>0</v>
      </c>
      <c r="P17">
        <f>IF(ISBLANK(Blad1!M17),0,1)</f>
        <v>0</v>
      </c>
      <c r="Q17">
        <f>IF(ISBLANK(Blad1!N17),0,1)</f>
        <v>0</v>
      </c>
      <c r="R17">
        <f>IF(ISBLANK(Blad1!O17),0,1)</f>
        <v>0</v>
      </c>
      <c r="S17">
        <f>IF(ISBLANK(Blad1!P17),0,1)</f>
        <v>0</v>
      </c>
      <c r="T17">
        <f>IF(ISBLANK(Blad1!Q17),0,1)</f>
        <v>0</v>
      </c>
      <c r="U17">
        <f>IF(ISBLANK(Blad1!R17),0,1)</f>
        <v>0</v>
      </c>
      <c r="V17">
        <f>IF(ISBLANK(Blad1!S17),0,1)</f>
        <v>0</v>
      </c>
      <c r="W17">
        <f>IF(ISBLANK(Blad1!T17),0,1)</f>
        <v>0</v>
      </c>
      <c r="X17">
        <f>IF(ISBLANK(Blad1!U17),0,1)</f>
        <v>0</v>
      </c>
      <c r="Y17">
        <f>IF(ISBLANK(Blad1!V17),0,1)</f>
        <v>0</v>
      </c>
      <c r="Z17">
        <f>IF(ISBLANK(Blad1!W17),0,1)</f>
        <v>0</v>
      </c>
      <c r="AA17">
        <f>IF(ISBLANK(Blad1!X17),0,1)</f>
        <v>0</v>
      </c>
      <c r="AB17">
        <f>IF(ISBLANK(Blad1!Y17),0,1)</f>
        <v>0</v>
      </c>
      <c r="AC17">
        <f>IF(ISBLANK(Blad1!Z17),0,1)</f>
        <v>0</v>
      </c>
      <c r="AD17">
        <f>IF(ISBLANK(Blad1!AA17),0,1)</f>
        <v>0</v>
      </c>
    </row>
    <row r="18" spans="1:30" x14ac:dyDescent="0.2">
      <c r="A18">
        <f t="shared" si="0"/>
        <v>3</v>
      </c>
      <c r="B18">
        <f t="shared" si="1"/>
        <v>0</v>
      </c>
      <c r="C18">
        <f>SUM(F18:AD18)</f>
        <v>3</v>
      </c>
      <c r="D18" t="s">
        <v>10</v>
      </c>
      <c r="E18" t="s">
        <v>106</v>
      </c>
      <c r="F18">
        <f>IF(ISBLANK(Blad1!C18),0,1)</f>
        <v>1</v>
      </c>
      <c r="G18">
        <f>IF(ISBLANK(Blad1!D18),0,1)</f>
        <v>1</v>
      </c>
      <c r="H18">
        <f>IF(ISBLANK(Blad1!E18),0,1)</f>
        <v>1</v>
      </c>
      <c r="I18">
        <f>IF(ISBLANK(Blad1!F18),0,1)</f>
        <v>0</v>
      </c>
      <c r="J18">
        <f>IF(ISBLANK(Blad1!G18),0,1)</f>
        <v>0</v>
      </c>
      <c r="K18">
        <f>IF(ISBLANK(Blad1!H18),0,1)</f>
        <v>0</v>
      </c>
      <c r="L18">
        <f>IF(ISBLANK(Blad1!I18),0,1)</f>
        <v>0</v>
      </c>
      <c r="M18">
        <f>IF(ISBLANK(Blad1!J18),0,1)</f>
        <v>0</v>
      </c>
      <c r="N18">
        <f>IF(ISBLANK(Blad1!K18),0,1)</f>
        <v>0</v>
      </c>
      <c r="O18">
        <f>IF(ISBLANK(Blad1!L18),0,1)</f>
        <v>0</v>
      </c>
      <c r="P18">
        <f>IF(ISBLANK(Blad1!M18),0,1)</f>
        <v>0</v>
      </c>
      <c r="Q18">
        <f>IF(ISBLANK(Blad1!N18),0,1)</f>
        <v>0</v>
      </c>
      <c r="R18">
        <f>IF(ISBLANK(Blad1!O18),0,1)</f>
        <v>0</v>
      </c>
      <c r="S18">
        <f>IF(ISBLANK(Blad1!P18),0,1)</f>
        <v>0</v>
      </c>
      <c r="T18">
        <f>IF(ISBLANK(Blad1!Q18),0,1)</f>
        <v>0</v>
      </c>
      <c r="U18">
        <f>IF(ISBLANK(Blad1!R18),0,1)</f>
        <v>0</v>
      </c>
      <c r="V18">
        <f>IF(ISBLANK(Blad1!S18),0,1)</f>
        <v>0</v>
      </c>
      <c r="W18">
        <f>IF(ISBLANK(Blad1!T18),0,1)</f>
        <v>0</v>
      </c>
      <c r="X18">
        <f>IF(ISBLANK(Blad1!U18),0,1)</f>
        <v>0</v>
      </c>
      <c r="Y18">
        <f>IF(ISBLANK(Blad1!V18),0,1)</f>
        <v>0</v>
      </c>
      <c r="Z18">
        <f>IF(ISBLANK(Blad1!W18),0,1)</f>
        <v>0</v>
      </c>
      <c r="AA18">
        <f>IF(ISBLANK(Blad1!X18),0,1)</f>
        <v>0</v>
      </c>
      <c r="AB18">
        <f>IF(ISBLANK(Blad1!Y18),0,1)</f>
        <v>0</v>
      </c>
      <c r="AC18">
        <f>IF(ISBLANK(Blad1!Z18),0,1)</f>
        <v>0</v>
      </c>
      <c r="AD18">
        <f>IF(ISBLANK(Blad1!AA18),0,1)</f>
        <v>0</v>
      </c>
    </row>
    <row r="19" spans="1:30" x14ac:dyDescent="0.2">
      <c r="A19">
        <f t="shared" si="0"/>
        <v>2</v>
      </c>
      <c r="B19">
        <f t="shared" si="1"/>
        <v>0</v>
      </c>
      <c r="C19">
        <f>SUM(F19:AD19)</f>
        <v>2</v>
      </c>
      <c r="D19" t="s">
        <v>10</v>
      </c>
      <c r="E19" t="s">
        <v>114</v>
      </c>
      <c r="F19">
        <f>IF(ISBLANK(Blad1!C19),0,1)</f>
        <v>1</v>
      </c>
      <c r="G19">
        <f>IF(ISBLANK(Blad1!D19),0,1)</f>
        <v>1</v>
      </c>
      <c r="H19">
        <f>IF(ISBLANK(Blad1!E19),0,1)</f>
        <v>0</v>
      </c>
      <c r="I19">
        <f>IF(ISBLANK(Blad1!F19),0,1)</f>
        <v>0</v>
      </c>
      <c r="J19">
        <f>IF(ISBLANK(Blad1!G19),0,1)</f>
        <v>0</v>
      </c>
      <c r="K19">
        <f>IF(ISBLANK(Blad1!H19),0,1)</f>
        <v>0</v>
      </c>
      <c r="L19">
        <f>IF(ISBLANK(Blad1!I19),0,1)</f>
        <v>0</v>
      </c>
      <c r="M19">
        <f>IF(ISBLANK(Blad1!J19),0,1)</f>
        <v>0</v>
      </c>
      <c r="N19">
        <f>IF(ISBLANK(Blad1!K19),0,1)</f>
        <v>0</v>
      </c>
      <c r="O19">
        <f>IF(ISBLANK(Blad1!L19),0,1)</f>
        <v>0</v>
      </c>
      <c r="P19">
        <f>IF(ISBLANK(Blad1!M19),0,1)</f>
        <v>0</v>
      </c>
      <c r="Q19">
        <f>IF(ISBLANK(Blad1!N19),0,1)</f>
        <v>0</v>
      </c>
      <c r="R19">
        <f>IF(ISBLANK(Blad1!O19),0,1)</f>
        <v>0</v>
      </c>
      <c r="S19">
        <f>IF(ISBLANK(Blad1!P19),0,1)</f>
        <v>0</v>
      </c>
      <c r="T19">
        <f>IF(ISBLANK(Blad1!Q19),0,1)</f>
        <v>0</v>
      </c>
      <c r="U19">
        <f>IF(ISBLANK(Blad1!R19),0,1)</f>
        <v>0</v>
      </c>
      <c r="V19">
        <f>IF(ISBLANK(Blad1!S19),0,1)</f>
        <v>0</v>
      </c>
      <c r="W19">
        <f>IF(ISBLANK(Blad1!T19),0,1)</f>
        <v>0</v>
      </c>
      <c r="X19">
        <f>IF(ISBLANK(Blad1!U19),0,1)</f>
        <v>0</v>
      </c>
      <c r="Y19">
        <f>IF(ISBLANK(Blad1!V19),0,1)</f>
        <v>0</v>
      </c>
      <c r="Z19">
        <f>IF(ISBLANK(Blad1!W19),0,1)</f>
        <v>0</v>
      </c>
      <c r="AA19">
        <f>IF(ISBLANK(Blad1!X19),0,1)</f>
        <v>0</v>
      </c>
      <c r="AB19">
        <f>IF(ISBLANK(Blad1!Y19),0,1)</f>
        <v>0</v>
      </c>
      <c r="AC19">
        <f>IF(ISBLANK(Blad1!Z19),0,1)</f>
        <v>0</v>
      </c>
      <c r="AD19">
        <f>IF(ISBLANK(Blad1!AA19),0,1)</f>
        <v>0</v>
      </c>
    </row>
    <row r="20" spans="1:30" x14ac:dyDescent="0.2">
      <c r="A20">
        <f t="shared" si="0"/>
        <v>0</v>
      </c>
      <c r="B20">
        <f t="shared" si="1"/>
        <v>2</v>
      </c>
      <c r="C20">
        <f>SUM(F20:AD20)</f>
        <v>2</v>
      </c>
      <c r="D20" t="s">
        <v>85</v>
      </c>
      <c r="E20" t="s">
        <v>122</v>
      </c>
      <c r="F20">
        <f>IF(ISBLANK(Blad1!C20),0,1)</f>
        <v>1</v>
      </c>
      <c r="G20">
        <f>IF(ISBLANK(Blad1!D20),0,1)</f>
        <v>1</v>
      </c>
      <c r="H20">
        <f>IF(ISBLANK(Blad1!E20),0,1)</f>
        <v>0</v>
      </c>
      <c r="I20">
        <f>IF(ISBLANK(Blad1!F20),0,1)</f>
        <v>0</v>
      </c>
      <c r="J20">
        <f>IF(ISBLANK(Blad1!G20),0,1)</f>
        <v>0</v>
      </c>
      <c r="K20">
        <f>IF(ISBLANK(Blad1!H20),0,1)</f>
        <v>0</v>
      </c>
      <c r="L20">
        <f>IF(ISBLANK(Blad1!I20),0,1)</f>
        <v>0</v>
      </c>
      <c r="M20">
        <f>IF(ISBLANK(Blad1!J20),0,1)</f>
        <v>0</v>
      </c>
      <c r="N20">
        <f>IF(ISBLANK(Blad1!K20),0,1)</f>
        <v>0</v>
      </c>
      <c r="O20">
        <f>IF(ISBLANK(Blad1!L20),0,1)</f>
        <v>0</v>
      </c>
      <c r="P20">
        <f>IF(ISBLANK(Blad1!M20),0,1)</f>
        <v>0</v>
      </c>
      <c r="Q20">
        <f>IF(ISBLANK(Blad1!N20),0,1)</f>
        <v>0</v>
      </c>
      <c r="R20">
        <f>IF(ISBLANK(Blad1!O20),0,1)</f>
        <v>0</v>
      </c>
      <c r="S20">
        <f>IF(ISBLANK(Blad1!P20),0,1)</f>
        <v>0</v>
      </c>
      <c r="T20">
        <f>IF(ISBLANK(Blad1!Q20),0,1)</f>
        <v>0</v>
      </c>
      <c r="U20">
        <f>IF(ISBLANK(Blad1!R20),0,1)</f>
        <v>0</v>
      </c>
      <c r="V20">
        <f>IF(ISBLANK(Blad1!S20),0,1)</f>
        <v>0</v>
      </c>
      <c r="W20">
        <f>IF(ISBLANK(Blad1!T20),0,1)</f>
        <v>0</v>
      </c>
      <c r="X20">
        <f>IF(ISBLANK(Blad1!U20),0,1)</f>
        <v>0</v>
      </c>
      <c r="Y20">
        <f>IF(ISBLANK(Blad1!V20),0,1)</f>
        <v>0</v>
      </c>
      <c r="Z20">
        <f>IF(ISBLANK(Blad1!W20),0,1)</f>
        <v>0</v>
      </c>
      <c r="AA20">
        <f>IF(ISBLANK(Blad1!X20),0,1)</f>
        <v>0</v>
      </c>
      <c r="AB20">
        <f>IF(ISBLANK(Blad1!Y20),0,1)</f>
        <v>0</v>
      </c>
      <c r="AC20">
        <f>IF(ISBLANK(Blad1!Z20),0,1)</f>
        <v>0</v>
      </c>
      <c r="AD20">
        <f>IF(ISBLANK(Blad1!AA20),0,1)</f>
        <v>0</v>
      </c>
    </row>
    <row r="21" spans="1:30" x14ac:dyDescent="0.2">
      <c r="A21">
        <f t="shared" si="0"/>
        <v>0</v>
      </c>
      <c r="B21">
        <f t="shared" si="1"/>
        <v>1</v>
      </c>
      <c r="C21">
        <f>SUM(F21:AD21)</f>
        <v>1</v>
      </c>
      <c r="D21" t="s">
        <v>85</v>
      </c>
      <c r="E21" t="s">
        <v>127</v>
      </c>
      <c r="F21">
        <f>IF(ISBLANK(Blad1!C21),0,1)</f>
        <v>1</v>
      </c>
      <c r="G21">
        <f>IF(ISBLANK(Blad1!D21),0,1)</f>
        <v>0</v>
      </c>
      <c r="H21">
        <f>IF(ISBLANK(Blad1!E21),0,1)</f>
        <v>0</v>
      </c>
      <c r="I21">
        <f>IF(ISBLANK(Blad1!F21),0,1)</f>
        <v>0</v>
      </c>
      <c r="J21">
        <f>IF(ISBLANK(Blad1!G21),0,1)</f>
        <v>0</v>
      </c>
      <c r="K21">
        <f>IF(ISBLANK(Blad1!H21),0,1)</f>
        <v>0</v>
      </c>
      <c r="L21">
        <f>IF(ISBLANK(Blad1!I21),0,1)</f>
        <v>0</v>
      </c>
      <c r="M21">
        <f>IF(ISBLANK(Blad1!J21),0,1)</f>
        <v>0</v>
      </c>
      <c r="N21">
        <f>IF(ISBLANK(Blad1!K21),0,1)</f>
        <v>0</v>
      </c>
      <c r="O21">
        <f>IF(ISBLANK(Blad1!L21),0,1)</f>
        <v>0</v>
      </c>
      <c r="P21">
        <f>IF(ISBLANK(Blad1!M21),0,1)</f>
        <v>0</v>
      </c>
      <c r="Q21">
        <f>IF(ISBLANK(Blad1!N21),0,1)</f>
        <v>0</v>
      </c>
      <c r="R21">
        <f>IF(ISBLANK(Blad1!O21),0,1)</f>
        <v>0</v>
      </c>
      <c r="S21">
        <f>IF(ISBLANK(Blad1!P21),0,1)</f>
        <v>0</v>
      </c>
      <c r="T21">
        <f>IF(ISBLANK(Blad1!Q21),0,1)</f>
        <v>0</v>
      </c>
      <c r="U21">
        <f>IF(ISBLANK(Blad1!R21),0,1)</f>
        <v>0</v>
      </c>
      <c r="V21">
        <f>IF(ISBLANK(Blad1!S21),0,1)</f>
        <v>0</v>
      </c>
      <c r="W21">
        <f>IF(ISBLANK(Blad1!T21),0,1)</f>
        <v>0</v>
      </c>
      <c r="X21">
        <f>IF(ISBLANK(Blad1!U21),0,1)</f>
        <v>0</v>
      </c>
      <c r="Y21">
        <f>IF(ISBLANK(Blad1!V21),0,1)</f>
        <v>0</v>
      </c>
      <c r="Z21">
        <f>IF(ISBLANK(Blad1!W21),0,1)</f>
        <v>0</v>
      </c>
      <c r="AA21">
        <f>IF(ISBLANK(Blad1!X21),0,1)</f>
        <v>0</v>
      </c>
      <c r="AB21">
        <f>IF(ISBLANK(Blad1!Y21),0,1)</f>
        <v>0</v>
      </c>
      <c r="AC21">
        <f>IF(ISBLANK(Blad1!Z21),0,1)</f>
        <v>0</v>
      </c>
      <c r="AD21">
        <f>IF(ISBLANK(Blad1!AA21),0,1)</f>
        <v>0</v>
      </c>
    </row>
    <row r="22" spans="1:30" x14ac:dyDescent="0.2">
      <c r="A22">
        <f t="shared" si="0"/>
        <v>4</v>
      </c>
      <c r="B22">
        <f t="shared" si="1"/>
        <v>0</v>
      </c>
      <c r="C22">
        <f>SUM(F22:AD22)</f>
        <v>4</v>
      </c>
      <c r="D22" t="s">
        <v>10</v>
      </c>
      <c r="E22" t="s">
        <v>132</v>
      </c>
      <c r="F22">
        <f>IF(ISBLANK(Blad1!C22),0,1)</f>
        <v>1</v>
      </c>
      <c r="G22">
        <f>IF(ISBLANK(Blad1!D22),0,1)</f>
        <v>1</v>
      </c>
      <c r="H22">
        <f>IF(ISBLANK(Blad1!E22),0,1)</f>
        <v>1</v>
      </c>
      <c r="I22">
        <f>IF(ISBLANK(Blad1!F22),0,1)</f>
        <v>1</v>
      </c>
      <c r="J22">
        <f>IF(ISBLANK(Blad1!G22),0,1)</f>
        <v>0</v>
      </c>
      <c r="K22">
        <f>IF(ISBLANK(Blad1!H22),0,1)</f>
        <v>0</v>
      </c>
      <c r="L22">
        <f>IF(ISBLANK(Blad1!I22),0,1)</f>
        <v>0</v>
      </c>
      <c r="M22">
        <f>IF(ISBLANK(Blad1!J22),0,1)</f>
        <v>0</v>
      </c>
      <c r="N22">
        <f>IF(ISBLANK(Blad1!K22),0,1)</f>
        <v>0</v>
      </c>
      <c r="O22">
        <f>IF(ISBLANK(Blad1!L22),0,1)</f>
        <v>0</v>
      </c>
      <c r="P22">
        <f>IF(ISBLANK(Blad1!M22),0,1)</f>
        <v>0</v>
      </c>
      <c r="Q22">
        <f>IF(ISBLANK(Blad1!N22),0,1)</f>
        <v>0</v>
      </c>
      <c r="R22">
        <f>IF(ISBLANK(Blad1!O22),0,1)</f>
        <v>0</v>
      </c>
      <c r="S22">
        <f>IF(ISBLANK(Blad1!P22),0,1)</f>
        <v>0</v>
      </c>
      <c r="T22">
        <f>IF(ISBLANK(Blad1!Q22),0,1)</f>
        <v>0</v>
      </c>
      <c r="U22">
        <f>IF(ISBLANK(Blad1!R22),0,1)</f>
        <v>0</v>
      </c>
      <c r="V22">
        <f>IF(ISBLANK(Blad1!S22),0,1)</f>
        <v>0</v>
      </c>
      <c r="W22">
        <f>IF(ISBLANK(Blad1!T22),0,1)</f>
        <v>0</v>
      </c>
      <c r="X22">
        <f>IF(ISBLANK(Blad1!U22),0,1)</f>
        <v>0</v>
      </c>
      <c r="Y22">
        <f>IF(ISBLANK(Blad1!V22),0,1)</f>
        <v>0</v>
      </c>
      <c r="Z22">
        <f>IF(ISBLANK(Blad1!W22),0,1)</f>
        <v>0</v>
      </c>
      <c r="AA22">
        <f>IF(ISBLANK(Blad1!X22),0,1)</f>
        <v>0</v>
      </c>
      <c r="AB22">
        <f>IF(ISBLANK(Blad1!Y22),0,1)</f>
        <v>0</v>
      </c>
      <c r="AC22">
        <f>IF(ISBLANK(Blad1!Z22),0,1)</f>
        <v>0</v>
      </c>
      <c r="AD22">
        <f>IF(ISBLANK(Blad1!AA22),0,1)</f>
        <v>0</v>
      </c>
    </row>
    <row r="23" spans="1:30" x14ac:dyDescent="0.2">
      <c r="A23">
        <f t="shared" si="0"/>
        <v>1</v>
      </c>
      <c r="B23">
        <f t="shared" si="1"/>
        <v>0</v>
      </c>
      <c r="C23">
        <f>SUM(F23:AD23)</f>
        <v>1</v>
      </c>
      <c r="D23" t="s">
        <v>10</v>
      </c>
      <c r="E23" t="s">
        <v>137</v>
      </c>
      <c r="F23">
        <f>IF(ISBLANK(Blad1!C23),0,1)</f>
        <v>1</v>
      </c>
      <c r="G23">
        <f>IF(ISBLANK(Blad1!D23),0,1)</f>
        <v>0</v>
      </c>
      <c r="H23">
        <f>IF(ISBLANK(Blad1!E23),0,1)</f>
        <v>0</v>
      </c>
      <c r="I23">
        <f>IF(ISBLANK(Blad1!F23),0,1)</f>
        <v>0</v>
      </c>
      <c r="J23">
        <f>IF(ISBLANK(Blad1!G23),0,1)</f>
        <v>0</v>
      </c>
      <c r="K23">
        <f>IF(ISBLANK(Blad1!H23),0,1)</f>
        <v>0</v>
      </c>
      <c r="L23">
        <f>IF(ISBLANK(Blad1!I23),0,1)</f>
        <v>0</v>
      </c>
      <c r="M23">
        <f>IF(ISBLANK(Blad1!J23),0,1)</f>
        <v>0</v>
      </c>
      <c r="N23">
        <f>IF(ISBLANK(Blad1!K23),0,1)</f>
        <v>0</v>
      </c>
      <c r="O23">
        <f>IF(ISBLANK(Blad1!L23),0,1)</f>
        <v>0</v>
      </c>
      <c r="P23">
        <f>IF(ISBLANK(Blad1!M23),0,1)</f>
        <v>0</v>
      </c>
      <c r="Q23">
        <f>IF(ISBLANK(Blad1!N23),0,1)</f>
        <v>0</v>
      </c>
      <c r="R23">
        <f>IF(ISBLANK(Blad1!O23),0,1)</f>
        <v>0</v>
      </c>
      <c r="S23">
        <f>IF(ISBLANK(Blad1!P23),0,1)</f>
        <v>0</v>
      </c>
      <c r="T23">
        <f>IF(ISBLANK(Blad1!Q23),0,1)</f>
        <v>0</v>
      </c>
      <c r="U23">
        <f>IF(ISBLANK(Blad1!R23),0,1)</f>
        <v>0</v>
      </c>
      <c r="V23">
        <f>IF(ISBLANK(Blad1!S23),0,1)</f>
        <v>0</v>
      </c>
      <c r="W23">
        <f>IF(ISBLANK(Blad1!T23),0,1)</f>
        <v>0</v>
      </c>
      <c r="X23">
        <f>IF(ISBLANK(Blad1!U23),0,1)</f>
        <v>0</v>
      </c>
      <c r="Y23">
        <f>IF(ISBLANK(Blad1!V23),0,1)</f>
        <v>0</v>
      </c>
      <c r="Z23">
        <f>IF(ISBLANK(Blad1!W23),0,1)</f>
        <v>0</v>
      </c>
      <c r="AA23">
        <f>IF(ISBLANK(Blad1!X23),0,1)</f>
        <v>0</v>
      </c>
      <c r="AB23">
        <f>IF(ISBLANK(Blad1!Y23),0,1)</f>
        <v>0</v>
      </c>
      <c r="AC23">
        <f>IF(ISBLANK(Blad1!Z23),0,1)</f>
        <v>0</v>
      </c>
      <c r="AD23">
        <f>IF(ISBLANK(Blad1!AA23),0,1)</f>
        <v>0</v>
      </c>
    </row>
    <row r="24" spans="1:30" x14ac:dyDescent="0.2">
      <c r="A24">
        <f t="shared" si="0"/>
        <v>1</v>
      </c>
      <c r="B24">
        <f t="shared" si="1"/>
        <v>0</v>
      </c>
      <c r="C24">
        <f>SUM(F24:AD24)</f>
        <v>1</v>
      </c>
      <c r="D24" t="s">
        <v>10</v>
      </c>
      <c r="E24" t="s">
        <v>140</v>
      </c>
      <c r="F24">
        <f>IF(ISBLANK(Blad1!C24),0,1)</f>
        <v>1</v>
      </c>
      <c r="G24">
        <f>IF(ISBLANK(Blad1!D24),0,1)</f>
        <v>0</v>
      </c>
      <c r="H24">
        <f>IF(ISBLANK(Blad1!E24),0,1)</f>
        <v>0</v>
      </c>
      <c r="I24">
        <f>IF(ISBLANK(Blad1!F24),0,1)</f>
        <v>0</v>
      </c>
      <c r="J24">
        <f>IF(ISBLANK(Blad1!G24),0,1)</f>
        <v>0</v>
      </c>
      <c r="K24">
        <f>IF(ISBLANK(Blad1!H24),0,1)</f>
        <v>0</v>
      </c>
      <c r="L24">
        <f>IF(ISBLANK(Blad1!I24),0,1)</f>
        <v>0</v>
      </c>
      <c r="M24">
        <f>IF(ISBLANK(Blad1!J24),0,1)</f>
        <v>0</v>
      </c>
      <c r="N24">
        <f>IF(ISBLANK(Blad1!K24),0,1)</f>
        <v>0</v>
      </c>
      <c r="O24">
        <f>IF(ISBLANK(Blad1!L24),0,1)</f>
        <v>0</v>
      </c>
      <c r="P24">
        <f>IF(ISBLANK(Blad1!M24),0,1)</f>
        <v>0</v>
      </c>
      <c r="Q24">
        <f>IF(ISBLANK(Blad1!N24),0,1)</f>
        <v>0</v>
      </c>
      <c r="R24">
        <f>IF(ISBLANK(Blad1!O24),0,1)</f>
        <v>0</v>
      </c>
      <c r="S24">
        <f>IF(ISBLANK(Blad1!P24),0,1)</f>
        <v>0</v>
      </c>
      <c r="T24">
        <f>IF(ISBLANK(Blad1!Q24),0,1)</f>
        <v>0</v>
      </c>
      <c r="U24">
        <f>IF(ISBLANK(Blad1!R24),0,1)</f>
        <v>0</v>
      </c>
      <c r="V24">
        <f>IF(ISBLANK(Blad1!S24),0,1)</f>
        <v>0</v>
      </c>
      <c r="W24">
        <f>IF(ISBLANK(Blad1!T24),0,1)</f>
        <v>0</v>
      </c>
      <c r="X24">
        <f>IF(ISBLANK(Blad1!U24),0,1)</f>
        <v>0</v>
      </c>
      <c r="Y24">
        <f>IF(ISBLANK(Blad1!V24),0,1)</f>
        <v>0</v>
      </c>
      <c r="Z24">
        <f>IF(ISBLANK(Blad1!W24),0,1)</f>
        <v>0</v>
      </c>
      <c r="AA24">
        <f>IF(ISBLANK(Blad1!X24),0,1)</f>
        <v>0</v>
      </c>
      <c r="AB24">
        <f>IF(ISBLANK(Blad1!Y24),0,1)</f>
        <v>0</v>
      </c>
      <c r="AC24">
        <f>IF(ISBLANK(Blad1!Z24),0,1)</f>
        <v>0</v>
      </c>
      <c r="AD24">
        <f>IF(ISBLANK(Blad1!AA24),0,1)</f>
        <v>0</v>
      </c>
    </row>
    <row r="25" spans="1:30" x14ac:dyDescent="0.2">
      <c r="A25">
        <f t="shared" si="0"/>
        <v>4</v>
      </c>
      <c r="B25">
        <f t="shared" si="1"/>
        <v>0</v>
      </c>
      <c r="C25">
        <f>SUM(F25:AD25)</f>
        <v>4</v>
      </c>
      <c r="D25" t="s">
        <v>10</v>
      </c>
      <c r="E25" t="s">
        <v>147</v>
      </c>
      <c r="F25">
        <f>IF(ISBLANK(Blad1!C25),0,1)</f>
        <v>1</v>
      </c>
      <c r="G25">
        <f>IF(ISBLANK(Blad1!D25),0,1)</f>
        <v>1</v>
      </c>
      <c r="H25">
        <f>IF(ISBLANK(Blad1!E25),0,1)</f>
        <v>1</v>
      </c>
      <c r="I25">
        <f>IF(ISBLANK(Blad1!F25),0,1)</f>
        <v>1</v>
      </c>
      <c r="J25">
        <f>IF(ISBLANK(Blad1!G25),0,1)</f>
        <v>0</v>
      </c>
      <c r="K25">
        <f>IF(ISBLANK(Blad1!H25),0,1)</f>
        <v>0</v>
      </c>
      <c r="L25">
        <f>IF(ISBLANK(Blad1!I25),0,1)</f>
        <v>0</v>
      </c>
      <c r="M25">
        <f>IF(ISBLANK(Blad1!J25),0,1)</f>
        <v>0</v>
      </c>
      <c r="N25">
        <f>IF(ISBLANK(Blad1!K25),0,1)</f>
        <v>0</v>
      </c>
      <c r="O25">
        <f>IF(ISBLANK(Blad1!L25),0,1)</f>
        <v>0</v>
      </c>
      <c r="P25">
        <f>IF(ISBLANK(Blad1!M25),0,1)</f>
        <v>0</v>
      </c>
      <c r="Q25">
        <f>IF(ISBLANK(Blad1!N25),0,1)</f>
        <v>0</v>
      </c>
      <c r="R25">
        <f>IF(ISBLANK(Blad1!O25),0,1)</f>
        <v>0</v>
      </c>
      <c r="S25">
        <f>IF(ISBLANK(Blad1!P25),0,1)</f>
        <v>0</v>
      </c>
      <c r="T25">
        <f>IF(ISBLANK(Blad1!Q25),0,1)</f>
        <v>0</v>
      </c>
      <c r="U25">
        <f>IF(ISBLANK(Blad1!R25),0,1)</f>
        <v>0</v>
      </c>
      <c r="V25">
        <f>IF(ISBLANK(Blad1!S25),0,1)</f>
        <v>0</v>
      </c>
      <c r="W25">
        <f>IF(ISBLANK(Blad1!T25),0,1)</f>
        <v>0</v>
      </c>
      <c r="X25">
        <f>IF(ISBLANK(Blad1!U25),0,1)</f>
        <v>0</v>
      </c>
      <c r="Y25">
        <f>IF(ISBLANK(Blad1!V25),0,1)</f>
        <v>0</v>
      </c>
      <c r="Z25">
        <f>IF(ISBLANK(Blad1!W25),0,1)</f>
        <v>0</v>
      </c>
      <c r="AA25">
        <f>IF(ISBLANK(Blad1!X25),0,1)</f>
        <v>0</v>
      </c>
      <c r="AB25">
        <f>IF(ISBLANK(Blad1!Y25),0,1)</f>
        <v>0</v>
      </c>
      <c r="AC25">
        <f>IF(ISBLANK(Blad1!Z25),0,1)</f>
        <v>0</v>
      </c>
      <c r="AD25">
        <f>IF(ISBLANK(Blad1!AA25),0,1)</f>
        <v>0</v>
      </c>
    </row>
    <row r="26" spans="1:30" x14ac:dyDescent="0.2">
      <c r="A26">
        <f t="shared" si="0"/>
        <v>5</v>
      </c>
      <c r="B26">
        <f t="shared" si="1"/>
        <v>0</v>
      </c>
      <c r="C26">
        <f>SUM(F26:AD26)</f>
        <v>5</v>
      </c>
      <c r="D26" t="s">
        <v>10</v>
      </c>
      <c r="E26" t="s">
        <v>153</v>
      </c>
      <c r="F26">
        <f>IF(ISBLANK(Blad1!C26),0,1)</f>
        <v>1</v>
      </c>
      <c r="G26">
        <f>IF(ISBLANK(Blad1!D26),0,1)</f>
        <v>1</v>
      </c>
      <c r="H26">
        <f>IF(ISBLANK(Blad1!E26),0,1)</f>
        <v>1</v>
      </c>
      <c r="I26">
        <f>IF(ISBLANK(Blad1!F26),0,1)</f>
        <v>1</v>
      </c>
      <c r="J26">
        <f>IF(ISBLANK(Blad1!G26),0,1)</f>
        <v>1</v>
      </c>
      <c r="K26">
        <f>IF(ISBLANK(Blad1!H26),0,1)</f>
        <v>0</v>
      </c>
      <c r="L26">
        <f>IF(ISBLANK(Blad1!I26),0,1)</f>
        <v>0</v>
      </c>
      <c r="M26">
        <f>IF(ISBLANK(Blad1!J26),0,1)</f>
        <v>0</v>
      </c>
      <c r="N26">
        <f>IF(ISBLANK(Blad1!K26),0,1)</f>
        <v>0</v>
      </c>
      <c r="O26">
        <f>IF(ISBLANK(Blad1!L26),0,1)</f>
        <v>0</v>
      </c>
      <c r="P26">
        <f>IF(ISBLANK(Blad1!M26),0,1)</f>
        <v>0</v>
      </c>
      <c r="Q26">
        <f>IF(ISBLANK(Blad1!N26),0,1)</f>
        <v>0</v>
      </c>
      <c r="R26">
        <f>IF(ISBLANK(Blad1!O26),0,1)</f>
        <v>0</v>
      </c>
      <c r="S26">
        <f>IF(ISBLANK(Blad1!P26),0,1)</f>
        <v>0</v>
      </c>
      <c r="T26">
        <f>IF(ISBLANK(Blad1!Q26),0,1)</f>
        <v>0</v>
      </c>
      <c r="U26">
        <f>IF(ISBLANK(Blad1!R26),0,1)</f>
        <v>0</v>
      </c>
      <c r="V26">
        <f>IF(ISBLANK(Blad1!S26),0,1)</f>
        <v>0</v>
      </c>
      <c r="W26">
        <f>IF(ISBLANK(Blad1!T26),0,1)</f>
        <v>0</v>
      </c>
      <c r="X26">
        <f>IF(ISBLANK(Blad1!U26),0,1)</f>
        <v>0</v>
      </c>
      <c r="Y26">
        <f>IF(ISBLANK(Blad1!V26),0,1)</f>
        <v>0</v>
      </c>
      <c r="Z26">
        <f>IF(ISBLANK(Blad1!W26),0,1)</f>
        <v>0</v>
      </c>
      <c r="AA26">
        <f>IF(ISBLANK(Blad1!X26),0,1)</f>
        <v>0</v>
      </c>
      <c r="AB26">
        <f>IF(ISBLANK(Blad1!Y26),0,1)</f>
        <v>0</v>
      </c>
      <c r="AC26">
        <f>IF(ISBLANK(Blad1!Z26),0,1)</f>
        <v>0</v>
      </c>
      <c r="AD26">
        <f>IF(ISBLANK(Blad1!AA26),0,1)</f>
        <v>0</v>
      </c>
    </row>
    <row r="27" spans="1:30" x14ac:dyDescent="0.2">
      <c r="A27">
        <f t="shared" si="0"/>
        <v>9</v>
      </c>
      <c r="B27">
        <f t="shared" si="1"/>
        <v>0</v>
      </c>
      <c r="C27">
        <f>SUM(F27:AD27)</f>
        <v>9</v>
      </c>
      <c r="D27" t="s">
        <v>10</v>
      </c>
      <c r="E27" t="s">
        <v>159</v>
      </c>
      <c r="F27">
        <f>IF(ISBLANK(Blad1!C27),0,1)</f>
        <v>1</v>
      </c>
      <c r="G27">
        <f>IF(ISBLANK(Blad1!D27),0,1)</f>
        <v>1</v>
      </c>
      <c r="H27">
        <f>IF(ISBLANK(Blad1!E27),0,1)</f>
        <v>1</v>
      </c>
      <c r="I27">
        <f>IF(ISBLANK(Blad1!F27),0,1)</f>
        <v>1</v>
      </c>
      <c r="J27">
        <f>IF(ISBLANK(Blad1!G27),0,1)</f>
        <v>1</v>
      </c>
      <c r="K27">
        <f>IF(ISBLANK(Blad1!H27),0,1)</f>
        <v>1</v>
      </c>
      <c r="L27">
        <f>IF(ISBLANK(Blad1!I27),0,1)</f>
        <v>1</v>
      </c>
      <c r="M27">
        <f>IF(ISBLANK(Blad1!J27),0,1)</f>
        <v>1</v>
      </c>
      <c r="N27">
        <f>IF(ISBLANK(Blad1!K27),0,1)</f>
        <v>1</v>
      </c>
      <c r="O27">
        <f>IF(ISBLANK(Blad1!L27),0,1)</f>
        <v>0</v>
      </c>
      <c r="P27">
        <f>IF(ISBLANK(Blad1!M27),0,1)</f>
        <v>0</v>
      </c>
      <c r="Q27">
        <f>IF(ISBLANK(Blad1!N27),0,1)</f>
        <v>0</v>
      </c>
      <c r="R27">
        <f>IF(ISBLANK(Blad1!O27),0,1)</f>
        <v>0</v>
      </c>
      <c r="S27">
        <f>IF(ISBLANK(Blad1!P27),0,1)</f>
        <v>0</v>
      </c>
      <c r="T27">
        <f>IF(ISBLANK(Blad1!Q27),0,1)</f>
        <v>0</v>
      </c>
      <c r="U27">
        <f>IF(ISBLANK(Blad1!R27),0,1)</f>
        <v>0</v>
      </c>
      <c r="V27">
        <f>IF(ISBLANK(Blad1!S27),0,1)</f>
        <v>0</v>
      </c>
      <c r="W27">
        <f>IF(ISBLANK(Blad1!T27),0,1)</f>
        <v>0</v>
      </c>
      <c r="X27">
        <f>IF(ISBLANK(Blad1!U27),0,1)</f>
        <v>0</v>
      </c>
      <c r="Y27">
        <f>IF(ISBLANK(Blad1!V27),0,1)</f>
        <v>0</v>
      </c>
      <c r="Z27">
        <f>IF(ISBLANK(Blad1!W27),0,1)</f>
        <v>0</v>
      </c>
      <c r="AA27">
        <f>IF(ISBLANK(Blad1!X27),0,1)</f>
        <v>0</v>
      </c>
      <c r="AB27">
        <f>IF(ISBLANK(Blad1!Y27),0,1)</f>
        <v>0</v>
      </c>
      <c r="AC27">
        <f>IF(ISBLANK(Blad1!Z27),0,1)</f>
        <v>0</v>
      </c>
      <c r="AD27">
        <f>IF(ISBLANK(Blad1!AA27),0,1)</f>
        <v>0</v>
      </c>
    </row>
    <row r="28" spans="1:30" x14ac:dyDescent="0.2">
      <c r="A28">
        <f t="shared" si="0"/>
        <v>3</v>
      </c>
      <c r="B28">
        <f t="shared" si="1"/>
        <v>0</v>
      </c>
      <c r="C28">
        <f>SUM(F28:AD28)</f>
        <v>3</v>
      </c>
      <c r="D28" t="s">
        <v>10</v>
      </c>
      <c r="E28" t="s">
        <v>165</v>
      </c>
      <c r="F28">
        <f>IF(ISBLANK(Blad1!C28),0,1)</f>
        <v>1</v>
      </c>
      <c r="G28">
        <f>IF(ISBLANK(Blad1!D28),0,1)</f>
        <v>1</v>
      </c>
      <c r="H28">
        <f>IF(ISBLANK(Blad1!E28),0,1)</f>
        <v>1</v>
      </c>
      <c r="I28">
        <f>IF(ISBLANK(Blad1!F28),0,1)</f>
        <v>0</v>
      </c>
      <c r="J28">
        <f>IF(ISBLANK(Blad1!G28),0,1)</f>
        <v>0</v>
      </c>
      <c r="K28">
        <f>IF(ISBLANK(Blad1!H28),0,1)</f>
        <v>0</v>
      </c>
      <c r="L28">
        <f>IF(ISBLANK(Blad1!I28),0,1)</f>
        <v>0</v>
      </c>
      <c r="M28">
        <f>IF(ISBLANK(Blad1!J28),0,1)</f>
        <v>0</v>
      </c>
      <c r="N28">
        <f>IF(ISBLANK(Blad1!K28),0,1)</f>
        <v>0</v>
      </c>
      <c r="O28">
        <f>IF(ISBLANK(Blad1!L28),0,1)</f>
        <v>0</v>
      </c>
      <c r="P28">
        <f>IF(ISBLANK(Blad1!M28),0,1)</f>
        <v>0</v>
      </c>
      <c r="Q28">
        <f>IF(ISBLANK(Blad1!N28),0,1)</f>
        <v>0</v>
      </c>
      <c r="R28">
        <f>IF(ISBLANK(Blad1!O28),0,1)</f>
        <v>0</v>
      </c>
      <c r="S28">
        <f>IF(ISBLANK(Blad1!P28),0,1)</f>
        <v>0</v>
      </c>
      <c r="T28">
        <f>IF(ISBLANK(Blad1!Q28),0,1)</f>
        <v>0</v>
      </c>
      <c r="U28">
        <f>IF(ISBLANK(Blad1!R28),0,1)</f>
        <v>0</v>
      </c>
      <c r="V28">
        <f>IF(ISBLANK(Blad1!S28),0,1)</f>
        <v>0</v>
      </c>
      <c r="W28">
        <f>IF(ISBLANK(Blad1!T28),0,1)</f>
        <v>0</v>
      </c>
      <c r="X28">
        <f>IF(ISBLANK(Blad1!U28),0,1)</f>
        <v>0</v>
      </c>
      <c r="Y28">
        <f>IF(ISBLANK(Blad1!V28),0,1)</f>
        <v>0</v>
      </c>
      <c r="Z28">
        <f>IF(ISBLANK(Blad1!W28),0,1)</f>
        <v>0</v>
      </c>
      <c r="AA28">
        <f>IF(ISBLANK(Blad1!X28),0,1)</f>
        <v>0</v>
      </c>
      <c r="AB28">
        <f>IF(ISBLANK(Blad1!Y28),0,1)</f>
        <v>0</v>
      </c>
      <c r="AC28">
        <f>IF(ISBLANK(Blad1!Z28),0,1)</f>
        <v>0</v>
      </c>
      <c r="AD28">
        <f>IF(ISBLANK(Blad1!AA28),0,1)</f>
        <v>0</v>
      </c>
    </row>
    <row r="29" spans="1:30" x14ac:dyDescent="0.2">
      <c r="A29">
        <f t="shared" si="0"/>
        <v>2</v>
      </c>
      <c r="B29">
        <f t="shared" si="1"/>
        <v>0</v>
      </c>
      <c r="C29">
        <f>SUM(F29:AD29)</f>
        <v>2</v>
      </c>
      <c r="D29" t="s">
        <v>10</v>
      </c>
      <c r="E29" t="s">
        <v>171</v>
      </c>
      <c r="F29">
        <f>IF(ISBLANK(Blad1!C29),0,1)</f>
        <v>1</v>
      </c>
      <c r="G29">
        <f>IF(ISBLANK(Blad1!D29),0,1)</f>
        <v>1</v>
      </c>
      <c r="H29">
        <f>IF(ISBLANK(Blad1!E29),0,1)</f>
        <v>0</v>
      </c>
      <c r="I29">
        <f>IF(ISBLANK(Blad1!F29),0,1)</f>
        <v>0</v>
      </c>
      <c r="J29">
        <f>IF(ISBLANK(Blad1!G29),0,1)</f>
        <v>0</v>
      </c>
      <c r="K29">
        <f>IF(ISBLANK(Blad1!H29),0,1)</f>
        <v>0</v>
      </c>
      <c r="L29">
        <f>IF(ISBLANK(Blad1!I29),0,1)</f>
        <v>0</v>
      </c>
      <c r="M29">
        <f>IF(ISBLANK(Blad1!J29),0,1)</f>
        <v>0</v>
      </c>
      <c r="N29">
        <f>IF(ISBLANK(Blad1!K29),0,1)</f>
        <v>0</v>
      </c>
      <c r="O29">
        <f>IF(ISBLANK(Blad1!L29),0,1)</f>
        <v>0</v>
      </c>
      <c r="P29">
        <f>IF(ISBLANK(Blad1!M29),0,1)</f>
        <v>0</v>
      </c>
      <c r="Q29">
        <f>IF(ISBLANK(Blad1!N29),0,1)</f>
        <v>0</v>
      </c>
      <c r="R29">
        <f>IF(ISBLANK(Blad1!O29),0,1)</f>
        <v>0</v>
      </c>
      <c r="S29">
        <f>IF(ISBLANK(Blad1!P29),0,1)</f>
        <v>0</v>
      </c>
      <c r="T29">
        <f>IF(ISBLANK(Blad1!Q29),0,1)</f>
        <v>0</v>
      </c>
      <c r="U29">
        <f>IF(ISBLANK(Blad1!R29),0,1)</f>
        <v>0</v>
      </c>
      <c r="V29">
        <f>IF(ISBLANK(Blad1!S29),0,1)</f>
        <v>0</v>
      </c>
      <c r="W29">
        <f>IF(ISBLANK(Blad1!T29),0,1)</f>
        <v>0</v>
      </c>
      <c r="X29">
        <f>IF(ISBLANK(Blad1!U29),0,1)</f>
        <v>0</v>
      </c>
      <c r="Y29">
        <f>IF(ISBLANK(Blad1!V29),0,1)</f>
        <v>0</v>
      </c>
      <c r="Z29">
        <f>IF(ISBLANK(Blad1!W29),0,1)</f>
        <v>0</v>
      </c>
      <c r="AA29">
        <f>IF(ISBLANK(Blad1!X29),0,1)</f>
        <v>0</v>
      </c>
      <c r="AB29">
        <f>IF(ISBLANK(Blad1!Y29),0,1)</f>
        <v>0</v>
      </c>
      <c r="AC29">
        <f>IF(ISBLANK(Blad1!Z29),0,1)</f>
        <v>0</v>
      </c>
      <c r="AD29">
        <f>IF(ISBLANK(Blad1!AA29),0,1)</f>
        <v>0</v>
      </c>
    </row>
    <row r="30" spans="1:30" x14ac:dyDescent="0.2">
      <c r="A30">
        <f t="shared" si="0"/>
        <v>1</v>
      </c>
      <c r="B30">
        <f t="shared" si="1"/>
        <v>0</v>
      </c>
      <c r="C30">
        <f>SUM(F30:AD30)</f>
        <v>1</v>
      </c>
      <c r="D30" t="s">
        <v>10</v>
      </c>
      <c r="E30" t="s">
        <v>175</v>
      </c>
      <c r="F30">
        <f>IF(ISBLANK(Blad1!C30),0,1)</f>
        <v>1</v>
      </c>
      <c r="G30">
        <f>IF(ISBLANK(Blad1!D30),0,1)</f>
        <v>0</v>
      </c>
      <c r="H30">
        <f>IF(ISBLANK(Blad1!E30),0,1)</f>
        <v>0</v>
      </c>
      <c r="I30">
        <f>IF(ISBLANK(Blad1!F30),0,1)</f>
        <v>0</v>
      </c>
      <c r="J30">
        <f>IF(ISBLANK(Blad1!G30),0,1)</f>
        <v>0</v>
      </c>
      <c r="K30">
        <f>IF(ISBLANK(Blad1!H30),0,1)</f>
        <v>0</v>
      </c>
      <c r="L30">
        <f>IF(ISBLANK(Blad1!I30),0,1)</f>
        <v>0</v>
      </c>
      <c r="M30">
        <f>IF(ISBLANK(Blad1!J30),0,1)</f>
        <v>0</v>
      </c>
      <c r="N30">
        <f>IF(ISBLANK(Blad1!K30),0,1)</f>
        <v>0</v>
      </c>
      <c r="O30">
        <f>IF(ISBLANK(Blad1!L30),0,1)</f>
        <v>0</v>
      </c>
      <c r="P30">
        <f>IF(ISBLANK(Blad1!M30),0,1)</f>
        <v>0</v>
      </c>
      <c r="Q30">
        <f>IF(ISBLANK(Blad1!N30),0,1)</f>
        <v>0</v>
      </c>
      <c r="R30">
        <f>IF(ISBLANK(Blad1!O30),0,1)</f>
        <v>0</v>
      </c>
      <c r="S30">
        <f>IF(ISBLANK(Blad1!P30),0,1)</f>
        <v>0</v>
      </c>
      <c r="T30">
        <f>IF(ISBLANK(Blad1!Q30),0,1)</f>
        <v>0</v>
      </c>
      <c r="U30">
        <f>IF(ISBLANK(Blad1!R30),0,1)</f>
        <v>0</v>
      </c>
      <c r="V30">
        <f>IF(ISBLANK(Blad1!S30),0,1)</f>
        <v>0</v>
      </c>
      <c r="W30">
        <f>IF(ISBLANK(Blad1!T30),0,1)</f>
        <v>0</v>
      </c>
      <c r="X30">
        <f>IF(ISBLANK(Blad1!U30),0,1)</f>
        <v>0</v>
      </c>
      <c r="Y30">
        <f>IF(ISBLANK(Blad1!V30),0,1)</f>
        <v>0</v>
      </c>
      <c r="Z30">
        <f>IF(ISBLANK(Blad1!W30),0,1)</f>
        <v>0</v>
      </c>
      <c r="AA30">
        <f>IF(ISBLANK(Blad1!X30),0,1)</f>
        <v>0</v>
      </c>
      <c r="AB30">
        <f>IF(ISBLANK(Blad1!Y30),0,1)</f>
        <v>0</v>
      </c>
      <c r="AC30">
        <f>IF(ISBLANK(Blad1!Z30),0,1)</f>
        <v>0</v>
      </c>
      <c r="AD30">
        <f>IF(ISBLANK(Blad1!AA30),0,1)</f>
        <v>0</v>
      </c>
    </row>
    <row r="31" spans="1:30" x14ac:dyDescent="0.2">
      <c r="A31">
        <f t="shared" si="0"/>
        <v>2</v>
      </c>
      <c r="B31">
        <f t="shared" si="1"/>
        <v>0</v>
      </c>
      <c r="C31">
        <f>SUM(F31:AD31)</f>
        <v>2</v>
      </c>
      <c r="D31" t="s">
        <v>10</v>
      </c>
      <c r="E31" t="s">
        <v>182</v>
      </c>
      <c r="F31">
        <f>IF(ISBLANK(Blad1!C31),0,1)</f>
        <v>1</v>
      </c>
      <c r="G31">
        <f>IF(ISBLANK(Blad1!D31),0,1)</f>
        <v>1</v>
      </c>
      <c r="H31">
        <f>IF(ISBLANK(Blad1!E31),0,1)</f>
        <v>0</v>
      </c>
      <c r="I31">
        <f>IF(ISBLANK(Blad1!F31),0,1)</f>
        <v>0</v>
      </c>
      <c r="J31">
        <f>IF(ISBLANK(Blad1!G31),0,1)</f>
        <v>0</v>
      </c>
      <c r="K31">
        <f>IF(ISBLANK(Blad1!H31),0,1)</f>
        <v>0</v>
      </c>
      <c r="L31">
        <f>IF(ISBLANK(Blad1!I31),0,1)</f>
        <v>0</v>
      </c>
      <c r="M31">
        <f>IF(ISBLANK(Blad1!J31),0,1)</f>
        <v>0</v>
      </c>
      <c r="N31">
        <f>IF(ISBLANK(Blad1!K31),0,1)</f>
        <v>0</v>
      </c>
      <c r="O31">
        <f>IF(ISBLANK(Blad1!L31),0,1)</f>
        <v>0</v>
      </c>
      <c r="P31">
        <f>IF(ISBLANK(Blad1!M31),0,1)</f>
        <v>0</v>
      </c>
      <c r="Q31">
        <f>IF(ISBLANK(Blad1!N31),0,1)</f>
        <v>0</v>
      </c>
      <c r="R31">
        <f>IF(ISBLANK(Blad1!O31),0,1)</f>
        <v>0</v>
      </c>
      <c r="S31">
        <f>IF(ISBLANK(Blad1!P31),0,1)</f>
        <v>0</v>
      </c>
      <c r="T31">
        <f>IF(ISBLANK(Blad1!Q31),0,1)</f>
        <v>0</v>
      </c>
      <c r="U31">
        <f>IF(ISBLANK(Blad1!R31),0,1)</f>
        <v>0</v>
      </c>
      <c r="V31">
        <f>IF(ISBLANK(Blad1!S31),0,1)</f>
        <v>0</v>
      </c>
      <c r="W31">
        <f>IF(ISBLANK(Blad1!T31),0,1)</f>
        <v>0</v>
      </c>
      <c r="X31">
        <f>IF(ISBLANK(Blad1!U31),0,1)</f>
        <v>0</v>
      </c>
      <c r="Y31">
        <f>IF(ISBLANK(Blad1!V31),0,1)</f>
        <v>0</v>
      </c>
      <c r="Z31">
        <f>IF(ISBLANK(Blad1!W31),0,1)</f>
        <v>0</v>
      </c>
      <c r="AA31">
        <f>IF(ISBLANK(Blad1!X31),0,1)</f>
        <v>0</v>
      </c>
      <c r="AB31">
        <f>IF(ISBLANK(Blad1!Y31),0,1)</f>
        <v>0</v>
      </c>
      <c r="AC31">
        <f>IF(ISBLANK(Blad1!Z31),0,1)</f>
        <v>0</v>
      </c>
      <c r="AD31">
        <f>IF(ISBLANK(Blad1!AA31),0,1)</f>
        <v>0</v>
      </c>
    </row>
    <row r="32" spans="1:30" x14ac:dyDescent="0.2">
      <c r="A32">
        <f t="shared" si="0"/>
        <v>2</v>
      </c>
      <c r="B32">
        <f t="shared" si="1"/>
        <v>0</v>
      </c>
      <c r="C32">
        <f>SUM(F32:AD32)</f>
        <v>2</v>
      </c>
      <c r="D32" t="s">
        <v>10</v>
      </c>
      <c r="E32" t="s">
        <v>188</v>
      </c>
      <c r="F32">
        <f>IF(ISBLANK(Blad1!C32),0,1)</f>
        <v>1</v>
      </c>
      <c r="G32">
        <f>IF(ISBLANK(Blad1!D32),0,1)</f>
        <v>1</v>
      </c>
      <c r="H32">
        <f>IF(ISBLANK(Blad1!E32),0,1)</f>
        <v>0</v>
      </c>
      <c r="I32">
        <f>IF(ISBLANK(Blad1!F32),0,1)</f>
        <v>0</v>
      </c>
      <c r="J32">
        <f>IF(ISBLANK(Blad1!G32),0,1)</f>
        <v>0</v>
      </c>
      <c r="K32">
        <f>IF(ISBLANK(Blad1!H32),0,1)</f>
        <v>0</v>
      </c>
      <c r="L32">
        <f>IF(ISBLANK(Blad1!I32),0,1)</f>
        <v>0</v>
      </c>
      <c r="M32">
        <f>IF(ISBLANK(Blad1!J32),0,1)</f>
        <v>0</v>
      </c>
      <c r="N32">
        <f>IF(ISBLANK(Blad1!K32),0,1)</f>
        <v>0</v>
      </c>
      <c r="O32">
        <f>IF(ISBLANK(Blad1!L32),0,1)</f>
        <v>0</v>
      </c>
      <c r="P32">
        <f>IF(ISBLANK(Blad1!M32),0,1)</f>
        <v>0</v>
      </c>
      <c r="Q32">
        <f>IF(ISBLANK(Blad1!N32),0,1)</f>
        <v>0</v>
      </c>
      <c r="R32">
        <f>IF(ISBLANK(Blad1!O32),0,1)</f>
        <v>0</v>
      </c>
      <c r="S32">
        <f>IF(ISBLANK(Blad1!P32),0,1)</f>
        <v>0</v>
      </c>
      <c r="T32">
        <f>IF(ISBLANK(Blad1!Q32),0,1)</f>
        <v>0</v>
      </c>
      <c r="U32">
        <f>IF(ISBLANK(Blad1!R32),0,1)</f>
        <v>0</v>
      </c>
      <c r="V32">
        <f>IF(ISBLANK(Blad1!S32),0,1)</f>
        <v>0</v>
      </c>
      <c r="W32">
        <f>IF(ISBLANK(Blad1!T32),0,1)</f>
        <v>0</v>
      </c>
      <c r="X32">
        <f>IF(ISBLANK(Blad1!U32),0,1)</f>
        <v>0</v>
      </c>
      <c r="Y32">
        <f>IF(ISBLANK(Blad1!V32),0,1)</f>
        <v>0</v>
      </c>
      <c r="Z32">
        <f>IF(ISBLANK(Blad1!W32),0,1)</f>
        <v>0</v>
      </c>
      <c r="AA32">
        <f>IF(ISBLANK(Blad1!X32),0,1)</f>
        <v>0</v>
      </c>
      <c r="AB32">
        <f>IF(ISBLANK(Blad1!Y32),0,1)</f>
        <v>0</v>
      </c>
      <c r="AC32">
        <f>IF(ISBLANK(Blad1!Z32),0,1)</f>
        <v>0</v>
      </c>
      <c r="AD32">
        <f>IF(ISBLANK(Blad1!AA32),0,1)</f>
        <v>0</v>
      </c>
    </row>
    <row r="33" spans="1:30" x14ac:dyDescent="0.2">
      <c r="A33">
        <f t="shared" si="0"/>
        <v>1</v>
      </c>
      <c r="B33">
        <f t="shared" si="1"/>
        <v>0</v>
      </c>
      <c r="C33">
        <f>SUM(F33:AD33)</f>
        <v>1</v>
      </c>
      <c r="D33" t="s">
        <v>10</v>
      </c>
      <c r="E33" t="s">
        <v>194</v>
      </c>
      <c r="F33">
        <f>IF(ISBLANK(Blad1!C33),0,1)</f>
        <v>1</v>
      </c>
      <c r="G33">
        <f>IF(ISBLANK(Blad1!D33),0,1)</f>
        <v>0</v>
      </c>
      <c r="H33">
        <f>IF(ISBLANK(Blad1!E33),0,1)</f>
        <v>0</v>
      </c>
      <c r="I33">
        <f>IF(ISBLANK(Blad1!F33),0,1)</f>
        <v>0</v>
      </c>
      <c r="J33">
        <f>IF(ISBLANK(Blad1!G33),0,1)</f>
        <v>0</v>
      </c>
      <c r="K33">
        <f>IF(ISBLANK(Blad1!H33),0,1)</f>
        <v>0</v>
      </c>
      <c r="L33">
        <f>IF(ISBLANK(Blad1!I33),0,1)</f>
        <v>0</v>
      </c>
      <c r="M33">
        <f>IF(ISBLANK(Blad1!J33),0,1)</f>
        <v>0</v>
      </c>
      <c r="N33">
        <f>IF(ISBLANK(Blad1!K33),0,1)</f>
        <v>0</v>
      </c>
      <c r="O33">
        <f>IF(ISBLANK(Blad1!L33),0,1)</f>
        <v>0</v>
      </c>
      <c r="P33">
        <f>IF(ISBLANK(Blad1!M33),0,1)</f>
        <v>0</v>
      </c>
      <c r="Q33">
        <f>IF(ISBLANK(Blad1!N33),0,1)</f>
        <v>0</v>
      </c>
      <c r="R33">
        <f>IF(ISBLANK(Blad1!O33),0,1)</f>
        <v>0</v>
      </c>
      <c r="S33">
        <f>IF(ISBLANK(Blad1!P33),0,1)</f>
        <v>0</v>
      </c>
      <c r="T33">
        <f>IF(ISBLANK(Blad1!Q33),0,1)</f>
        <v>0</v>
      </c>
      <c r="U33">
        <f>IF(ISBLANK(Blad1!R33),0,1)</f>
        <v>0</v>
      </c>
      <c r="V33">
        <f>IF(ISBLANK(Blad1!S33),0,1)</f>
        <v>0</v>
      </c>
      <c r="W33">
        <f>IF(ISBLANK(Blad1!T33),0,1)</f>
        <v>0</v>
      </c>
      <c r="X33">
        <f>IF(ISBLANK(Blad1!U33),0,1)</f>
        <v>0</v>
      </c>
      <c r="Y33">
        <f>IF(ISBLANK(Blad1!V33),0,1)</f>
        <v>0</v>
      </c>
      <c r="Z33">
        <f>IF(ISBLANK(Blad1!W33),0,1)</f>
        <v>0</v>
      </c>
      <c r="AA33">
        <f>IF(ISBLANK(Blad1!X33),0,1)</f>
        <v>0</v>
      </c>
      <c r="AB33">
        <f>IF(ISBLANK(Blad1!Y33),0,1)</f>
        <v>0</v>
      </c>
      <c r="AC33">
        <f>IF(ISBLANK(Blad1!Z33),0,1)</f>
        <v>0</v>
      </c>
      <c r="AD33">
        <f>IF(ISBLANK(Blad1!AA33),0,1)</f>
        <v>0</v>
      </c>
    </row>
    <row r="34" spans="1:30" x14ac:dyDescent="0.2">
      <c r="A34">
        <f t="shared" si="0"/>
        <v>2</v>
      </c>
      <c r="B34">
        <f t="shared" si="1"/>
        <v>0</v>
      </c>
      <c r="C34">
        <f>SUM(F34:AD34)</f>
        <v>2</v>
      </c>
      <c r="D34" t="s">
        <v>10</v>
      </c>
      <c r="E34" t="s">
        <v>200</v>
      </c>
      <c r="F34">
        <f>IF(ISBLANK(Blad1!C34),0,1)</f>
        <v>1</v>
      </c>
      <c r="G34">
        <f>IF(ISBLANK(Blad1!D34),0,1)</f>
        <v>1</v>
      </c>
      <c r="H34">
        <f>IF(ISBLANK(Blad1!E34),0,1)</f>
        <v>0</v>
      </c>
      <c r="I34">
        <f>IF(ISBLANK(Blad1!F34),0,1)</f>
        <v>0</v>
      </c>
      <c r="J34">
        <f>IF(ISBLANK(Blad1!G34),0,1)</f>
        <v>0</v>
      </c>
      <c r="K34">
        <f>IF(ISBLANK(Blad1!H34),0,1)</f>
        <v>0</v>
      </c>
      <c r="L34">
        <f>IF(ISBLANK(Blad1!I34),0,1)</f>
        <v>0</v>
      </c>
      <c r="M34">
        <f>IF(ISBLANK(Blad1!J34),0,1)</f>
        <v>0</v>
      </c>
      <c r="N34">
        <f>IF(ISBLANK(Blad1!K34),0,1)</f>
        <v>0</v>
      </c>
      <c r="O34">
        <f>IF(ISBLANK(Blad1!L34),0,1)</f>
        <v>0</v>
      </c>
      <c r="P34">
        <f>IF(ISBLANK(Blad1!M34),0,1)</f>
        <v>0</v>
      </c>
      <c r="Q34">
        <f>IF(ISBLANK(Blad1!N34),0,1)</f>
        <v>0</v>
      </c>
      <c r="R34">
        <f>IF(ISBLANK(Blad1!O34),0,1)</f>
        <v>0</v>
      </c>
      <c r="S34">
        <f>IF(ISBLANK(Blad1!P34),0,1)</f>
        <v>0</v>
      </c>
      <c r="T34">
        <f>IF(ISBLANK(Blad1!Q34),0,1)</f>
        <v>0</v>
      </c>
      <c r="U34">
        <f>IF(ISBLANK(Blad1!R34),0,1)</f>
        <v>0</v>
      </c>
      <c r="V34">
        <f>IF(ISBLANK(Blad1!S34),0,1)</f>
        <v>0</v>
      </c>
      <c r="W34">
        <f>IF(ISBLANK(Blad1!T34),0,1)</f>
        <v>0</v>
      </c>
      <c r="X34">
        <f>IF(ISBLANK(Blad1!U34),0,1)</f>
        <v>0</v>
      </c>
      <c r="Y34">
        <f>IF(ISBLANK(Blad1!V34),0,1)</f>
        <v>0</v>
      </c>
      <c r="Z34">
        <f>IF(ISBLANK(Blad1!W34),0,1)</f>
        <v>0</v>
      </c>
      <c r="AA34">
        <f>IF(ISBLANK(Blad1!X34),0,1)</f>
        <v>0</v>
      </c>
      <c r="AB34">
        <f>IF(ISBLANK(Blad1!Y34),0,1)</f>
        <v>0</v>
      </c>
      <c r="AC34">
        <f>IF(ISBLANK(Blad1!Z34),0,1)</f>
        <v>0</v>
      </c>
      <c r="AD34">
        <f>IF(ISBLANK(Blad1!AA34),0,1)</f>
        <v>0</v>
      </c>
    </row>
    <row r="35" spans="1:30" x14ac:dyDescent="0.2">
      <c r="A35">
        <f t="shared" si="0"/>
        <v>1</v>
      </c>
      <c r="B35">
        <f t="shared" si="1"/>
        <v>0</v>
      </c>
      <c r="C35">
        <f>SUM(F35:AD35)</f>
        <v>1</v>
      </c>
      <c r="D35" t="s">
        <v>10</v>
      </c>
      <c r="E35" t="s">
        <v>205</v>
      </c>
      <c r="F35">
        <f>IF(ISBLANK(Blad1!C35),0,1)</f>
        <v>1</v>
      </c>
      <c r="G35">
        <f>IF(ISBLANK(Blad1!D35),0,1)</f>
        <v>0</v>
      </c>
      <c r="H35">
        <f>IF(ISBLANK(Blad1!E35),0,1)</f>
        <v>0</v>
      </c>
      <c r="I35">
        <f>IF(ISBLANK(Blad1!F35),0,1)</f>
        <v>0</v>
      </c>
      <c r="J35">
        <f>IF(ISBLANK(Blad1!G35),0,1)</f>
        <v>0</v>
      </c>
      <c r="K35">
        <f>IF(ISBLANK(Blad1!H35),0,1)</f>
        <v>0</v>
      </c>
      <c r="L35">
        <f>IF(ISBLANK(Blad1!I35),0,1)</f>
        <v>0</v>
      </c>
      <c r="M35">
        <f>IF(ISBLANK(Blad1!J35),0,1)</f>
        <v>0</v>
      </c>
      <c r="N35">
        <f>IF(ISBLANK(Blad1!K35),0,1)</f>
        <v>0</v>
      </c>
      <c r="O35">
        <f>IF(ISBLANK(Blad1!L35),0,1)</f>
        <v>0</v>
      </c>
      <c r="P35">
        <f>IF(ISBLANK(Blad1!M35),0,1)</f>
        <v>0</v>
      </c>
      <c r="Q35">
        <f>IF(ISBLANK(Blad1!N35),0,1)</f>
        <v>0</v>
      </c>
      <c r="R35">
        <f>IF(ISBLANK(Blad1!O35),0,1)</f>
        <v>0</v>
      </c>
      <c r="S35">
        <f>IF(ISBLANK(Blad1!P35),0,1)</f>
        <v>0</v>
      </c>
      <c r="T35">
        <f>IF(ISBLANK(Blad1!Q35),0,1)</f>
        <v>0</v>
      </c>
      <c r="U35">
        <f>IF(ISBLANK(Blad1!R35),0,1)</f>
        <v>0</v>
      </c>
      <c r="V35">
        <f>IF(ISBLANK(Blad1!S35),0,1)</f>
        <v>0</v>
      </c>
      <c r="W35">
        <f>IF(ISBLANK(Blad1!T35),0,1)</f>
        <v>0</v>
      </c>
      <c r="X35">
        <f>IF(ISBLANK(Blad1!U35),0,1)</f>
        <v>0</v>
      </c>
      <c r="Y35">
        <f>IF(ISBLANK(Blad1!V35),0,1)</f>
        <v>0</v>
      </c>
      <c r="Z35">
        <f>IF(ISBLANK(Blad1!W35),0,1)</f>
        <v>0</v>
      </c>
      <c r="AA35">
        <f>IF(ISBLANK(Blad1!X35),0,1)</f>
        <v>0</v>
      </c>
      <c r="AB35">
        <f>IF(ISBLANK(Blad1!Y35),0,1)</f>
        <v>0</v>
      </c>
      <c r="AC35">
        <f>IF(ISBLANK(Blad1!Z35),0,1)</f>
        <v>0</v>
      </c>
      <c r="AD35">
        <f>IF(ISBLANK(Blad1!AA35),0,1)</f>
        <v>0</v>
      </c>
    </row>
    <row r="36" spans="1:30" x14ac:dyDescent="0.2">
      <c r="A36">
        <f t="shared" si="0"/>
        <v>1</v>
      </c>
      <c r="B36">
        <f t="shared" si="1"/>
        <v>0</v>
      </c>
      <c r="C36">
        <f>SUM(F36:AD36)</f>
        <v>1</v>
      </c>
      <c r="D36" t="s">
        <v>10</v>
      </c>
      <c r="E36" t="s">
        <v>212</v>
      </c>
      <c r="F36">
        <f>IF(ISBLANK(Blad1!C36),0,1)</f>
        <v>1</v>
      </c>
      <c r="G36">
        <f>IF(ISBLANK(Blad1!D36),0,1)</f>
        <v>0</v>
      </c>
      <c r="H36">
        <f>IF(ISBLANK(Blad1!E36),0,1)</f>
        <v>0</v>
      </c>
      <c r="I36">
        <f>IF(ISBLANK(Blad1!F36),0,1)</f>
        <v>0</v>
      </c>
      <c r="J36">
        <f>IF(ISBLANK(Blad1!G36),0,1)</f>
        <v>0</v>
      </c>
      <c r="K36">
        <f>IF(ISBLANK(Blad1!H36),0,1)</f>
        <v>0</v>
      </c>
      <c r="L36">
        <f>IF(ISBLANK(Blad1!I36),0,1)</f>
        <v>0</v>
      </c>
      <c r="M36">
        <f>IF(ISBLANK(Blad1!J36),0,1)</f>
        <v>0</v>
      </c>
      <c r="N36">
        <f>IF(ISBLANK(Blad1!K36),0,1)</f>
        <v>0</v>
      </c>
      <c r="O36">
        <f>IF(ISBLANK(Blad1!L36),0,1)</f>
        <v>0</v>
      </c>
      <c r="P36">
        <f>IF(ISBLANK(Blad1!M36),0,1)</f>
        <v>0</v>
      </c>
      <c r="Q36">
        <f>IF(ISBLANK(Blad1!N36),0,1)</f>
        <v>0</v>
      </c>
      <c r="R36">
        <f>IF(ISBLANK(Blad1!O36),0,1)</f>
        <v>0</v>
      </c>
      <c r="S36">
        <f>IF(ISBLANK(Blad1!P36),0,1)</f>
        <v>0</v>
      </c>
      <c r="T36">
        <f>IF(ISBLANK(Blad1!Q36),0,1)</f>
        <v>0</v>
      </c>
      <c r="U36">
        <f>IF(ISBLANK(Blad1!R36),0,1)</f>
        <v>0</v>
      </c>
      <c r="V36">
        <f>IF(ISBLANK(Blad1!S36),0,1)</f>
        <v>0</v>
      </c>
      <c r="W36">
        <f>IF(ISBLANK(Blad1!T36),0,1)</f>
        <v>0</v>
      </c>
      <c r="X36">
        <f>IF(ISBLANK(Blad1!U36),0,1)</f>
        <v>0</v>
      </c>
      <c r="Y36">
        <f>IF(ISBLANK(Blad1!V36),0,1)</f>
        <v>0</v>
      </c>
      <c r="Z36">
        <f>IF(ISBLANK(Blad1!W36),0,1)</f>
        <v>0</v>
      </c>
      <c r="AA36">
        <f>IF(ISBLANK(Blad1!X36),0,1)</f>
        <v>0</v>
      </c>
      <c r="AB36">
        <f>IF(ISBLANK(Blad1!Y36),0,1)</f>
        <v>0</v>
      </c>
      <c r="AC36">
        <f>IF(ISBLANK(Blad1!Z36),0,1)</f>
        <v>0</v>
      </c>
      <c r="AD36">
        <f>IF(ISBLANK(Blad1!AA36),0,1)</f>
        <v>0</v>
      </c>
    </row>
    <row r="37" spans="1:30" x14ac:dyDescent="0.2">
      <c r="A37">
        <f t="shared" si="0"/>
        <v>5</v>
      </c>
      <c r="B37">
        <f t="shared" si="1"/>
        <v>0</v>
      </c>
      <c r="C37">
        <f>SUM(F37:AD37)</f>
        <v>5</v>
      </c>
      <c r="D37" t="s">
        <v>10</v>
      </c>
      <c r="E37" t="s">
        <v>217</v>
      </c>
      <c r="F37">
        <f>IF(ISBLANK(Blad1!C37),0,1)</f>
        <v>1</v>
      </c>
      <c r="G37">
        <f>IF(ISBLANK(Blad1!D37),0,1)</f>
        <v>1</v>
      </c>
      <c r="H37">
        <f>IF(ISBLANK(Blad1!E37),0,1)</f>
        <v>1</v>
      </c>
      <c r="I37">
        <f>IF(ISBLANK(Blad1!F37),0,1)</f>
        <v>1</v>
      </c>
      <c r="J37">
        <f>IF(ISBLANK(Blad1!G37),0,1)</f>
        <v>1</v>
      </c>
      <c r="K37">
        <f>IF(ISBLANK(Blad1!H37),0,1)</f>
        <v>0</v>
      </c>
      <c r="L37">
        <f>IF(ISBLANK(Blad1!I37),0,1)</f>
        <v>0</v>
      </c>
      <c r="M37">
        <f>IF(ISBLANK(Blad1!J37),0,1)</f>
        <v>0</v>
      </c>
      <c r="N37">
        <f>IF(ISBLANK(Blad1!K37),0,1)</f>
        <v>0</v>
      </c>
      <c r="O37">
        <f>IF(ISBLANK(Blad1!L37),0,1)</f>
        <v>0</v>
      </c>
      <c r="P37">
        <f>IF(ISBLANK(Blad1!M37),0,1)</f>
        <v>0</v>
      </c>
      <c r="Q37">
        <f>IF(ISBLANK(Blad1!N37),0,1)</f>
        <v>0</v>
      </c>
      <c r="R37">
        <f>IF(ISBLANK(Blad1!O37),0,1)</f>
        <v>0</v>
      </c>
      <c r="S37">
        <f>IF(ISBLANK(Blad1!P37),0,1)</f>
        <v>0</v>
      </c>
      <c r="T37">
        <f>IF(ISBLANK(Blad1!Q37),0,1)</f>
        <v>0</v>
      </c>
      <c r="U37">
        <f>IF(ISBLANK(Blad1!R37),0,1)</f>
        <v>0</v>
      </c>
      <c r="V37">
        <f>IF(ISBLANK(Blad1!S37),0,1)</f>
        <v>0</v>
      </c>
      <c r="W37">
        <f>IF(ISBLANK(Blad1!T37),0,1)</f>
        <v>0</v>
      </c>
      <c r="X37">
        <f>IF(ISBLANK(Blad1!U37),0,1)</f>
        <v>0</v>
      </c>
      <c r="Y37">
        <f>IF(ISBLANK(Blad1!V37),0,1)</f>
        <v>0</v>
      </c>
      <c r="Z37">
        <f>IF(ISBLANK(Blad1!W37),0,1)</f>
        <v>0</v>
      </c>
      <c r="AA37">
        <f>IF(ISBLANK(Blad1!X37),0,1)</f>
        <v>0</v>
      </c>
      <c r="AB37">
        <f>IF(ISBLANK(Blad1!Y37),0,1)</f>
        <v>0</v>
      </c>
      <c r="AC37">
        <f>IF(ISBLANK(Blad1!Z37),0,1)</f>
        <v>0</v>
      </c>
      <c r="AD37">
        <f>IF(ISBLANK(Blad1!AA37),0,1)</f>
        <v>0</v>
      </c>
    </row>
    <row r="38" spans="1:30" x14ac:dyDescent="0.2">
      <c r="A38">
        <f t="shared" si="0"/>
        <v>1</v>
      </c>
      <c r="B38">
        <f t="shared" si="1"/>
        <v>0</v>
      </c>
      <c r="C38">
        <f>SUM(F38:AD38)</f>
        <v>1</v>
      </c>
      <c r="D38" t="s">
        <v>10</v>
      </c>
      <c r="E38" t="s">
        <v>224</v>
      </c>
      <c r="F38">
        <f>IF(ISBLANK(Blad1!C38),0,1)</f>
        <v>1</v>
      </c>
      <c r="G38">
        <f>IF(ISBLANK(Blad1!D38),0,1)</f>
        <v>0</v>
      </c>
      <c r="H38">
        <f>IF(ISBLANK(Blad1!E38),0,1)</f>
        <v>0</v>
      </c>
      <c r="I38">
        <f>IF(ISBLANK(Blad1!F38),0,1)</f>
        <v>0</v>
      </c>
      <c r="J38">
        <f>IF(ISBLANK(Blad1!G38),0,1)</f>
        <v>0</v>
      </c>
      <c r="K38">
        <f>IF(ISBLANK(Blad1!H38),0,1)</f>
        <v>0</v>
      </c>
      <c r="L38">
        <f>IF(ISBLANK(Blad1!I38),0,1)</f>
        <v>0</v>
      </c>
      <c r="M38">
        <f>IF(ISBLANK(Blad1!J38),0,1)</f>
        <v>0</v>
      </c>
      <c r="N38">
        <f>IF(ISBLANK(Blad1!K38),0,1)</f>
        <v>0</v>
      </c>
      <c r="O38">
        <f>IF(ISBLANK(Blad1!L38),0,1)</f>
        <v>0</v>
      </c>
      <c r="P38">
        <f>IF(ISBLANK(Blad1!M38),0,1)</f>
        <v>0</v>
      </c>
      <c r="Q38">
        <f>IF(ISBLANK(Blad1!N38),0,1)</f>
        <v>0</v>
      </c>
      <c r="R38">
        <f>IF(ISBLANK(Blad1!O38),0,1)</f>
        <v>0</v>
      </c>
      <c r="S38">
        <f>IF(ISBLANK(Blad1!P38),0,1)</f>
        <v>0</v>
      </c>
      <c r="T38">
        <f>IF(ISBLANK(Blad1!Q38),0,1)</f>
        <v>0</v>
      </c>
      <c r="U38">
        <f>IF(ISBLANK(Blad1!R38),0,1)</f>
        <v>0</v>
      </c>
      <c r="V38">
        <f>IF(ISBLANK(Blad1!S38),0,1)</f>
        <v>0</v>
      </c>
      <c r="W38">
        <f>IF(ISBLANK(Blad1!T38),0,1)</f>
        <v>0</v>
      </c>
      <c r="X38">
        <f>IF(ISBLANK(Blad1!U38),0,1)</f>
        <v>0</v>
      </c>
      <c r="Y38">
        <f>IF(ISBLANK(Blad1!V38),0,1)</f>
        <v>0</v>
      </c>
      <c r="Z38">
        <f>IF(ISBLANK(Blad1!W38),0,1)</f>
        <v>0</v>
      </c>
      <c r="AA38">
        <f>IF(ISBLANK(Blad1!X38),0,1)</f>
        <v>0</v>
      </c>
      <c r="AB38">
        <f>IF(ISBLANK(Blad1!Y38),0,1)</f>
        <v>0</v>
      </c>
      <c r="AC38">
        <f>IF(ISBLANK(Blad1!Z38),0,1)</f>
        <v>0</v>
      </c>
      <c r="AD38">
        <f>IF(ISBLANK(Blad1!AA38),0,1)</f>
        <v>0</v>
      </c>
    </row>
    <row r="39" spans="1:30" x14ac:dyDescent="0.2">
      <c r="A39">
        <f t="shared" si="0"/>
        <v>1</v>
      </c>
      <c r="B39">
        <f t="shared" si="1"/>
        <v>0</v>
      </c>
      <c r="C39">
        <f>SUM(F39:AD39)</f>
        <v>1</v>
      </c>
      <c r="D39" t="s">
        <v>10</v>
      </c>
      <c r="E39" t="s">
        <v>232</v>
      </c>
      <c r="F39">
        <f>IF(ISBLANK(Blad1!C39),0,1)</f>
        <v>1</v>
      </c>
      <c r="G39">
        <f>IF(ISBLANK(Blad1!D39),0,1)</f>
        <v>0</v>
      </c>
      <c r="H39">
        <f>IF(ISBLANK(Blad1!E39),0,1)</f>
        <v>0</v>
      </c>
      <c r="I39">
        <f>IF(ISBLANK(Blad1!F39),0,1)</f>
        <v>0</v>
      </c>
      <c r="J39">
        <f>IF(ISBLANK(Blad1!G39),0,1)</f>
        <v>0</v>
      </c>
      <c r="K39">
        <f>IF(ISBLANK(Blad1!H39),0,1)</f>
        <v>0</v>
      </c>
      <c r="L39">
        <f>IF(ISBLANK(Blad1!I39),0,1)</f>
        <v>0</v>
      </c>
      <c r="M39">
        <f>IF(ISBLANK(Blad1!J39),0,1)</f>
        <v>0</v>
      </c>
      <c r="N39">
        <f>IF(ISBLANK(Blad1!K39),0,1)</f>
        <v>0</v>
      </c>
      <c r="O39">
        <f>IF(ISBLANK(Blad1!L39),0,1)</f>
        <v>0</v>
      </c>
      <c r="P39">
        <f>IF(ISBLANK(Blad1!M39),0,1)</f>
        <v>0</v>
      </c>
      <c r="Q39">
        <f>IF(ISBLANK(Blad1!N39),0,1)</f>
        <v>0</v>
      </c>
      <c r="R39">
        <f>IF(ISBLANK(Blad1!O39),0,1)</f>
        <v>0</v>
      </c>
      <c r="S39">
        <f>IF(ISBLANK(Blad1!P39),0,1)</f>
        <v>0</v>
      </c>
      <c r="T39">
        <f>IF(ISBLANK(Blad1!Q39),0,1)</f>
        <v>0</v>
      </c>
      <c r="U39">
        <f>IF(ISBLANK(Blad1!R39),0,1)</f>
        <v>0</v>
      </c>
      <c r="V39">
        <f>IF(ISBLANK(Blad1!S39),0,1)</f>
        <v>0</v>
      </c>
      <c r="W39">
        <f>IF(ISBLANK(Blad1!T39),0,1)</f>
        <v>0</v>
      </c>
      <c r="X39">
        <f>IF(ISBLANK(Blad1!U39),0,1)</f>
        <v>0</v>
      </c>
      <c r="Y39">
        <f>IF(ISBLANK(Blad1!V39),0,1)</f>
        <v>0</v>
      </c>
      <c r="Z39">
        <f>IF(ISBLANK(Blad1!W39),0,1)</f>
        <v>0</v>
      </c>
      <c r="AA39">
        <f>IF(ISBLANK(Blad1!X39),0,1)</f>
        <v>0</v>
      </c>
      <c r="AB39">
        <f>IF(ISBLANK(Blad1!Y39),0,1)</f>
        <v>0</v>
      </c>
      <c r="AC39">
        <f>IF(ISBLANK(Blad1!Z39),0,1)</f>
        <v>0</v>
      </c>
      <c r="AD39">
        <f>IF(ISBLANK(Blad1!AA39),0,1)</f>
        <v>0</v>
      </c>
    </row>
    <row r="40" spans="1:30" x14ac:dyDescent="0.2">
      <c r="A40">
        <f>SUM(A1:A39)</f>
        <v>117</v>
      </c>
      <c r="B40">
        <f>SUM(B1:B39)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CHAdeMO_V2.0</vt:lpstr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Rengersen</dc:creator>
  <cp:lastModifiedBy>Lars Rengersen</cp:lastModifiedBy>
  <dcterms:created xsi:type="dcterms:W3CDTF">2022-02-26T10:22:52Z</dcterms:created>
  <dcterms:modified xsi:type="dcterms:W3CDTF">2022-02-27T19:09:49Z</dcterms:modified>
</cp:coreProperties>
</file>