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226"/>
  <workbookPr showInkAnnotation="0" autoCompressPictures="0"/>
  <bookViews>
    <workbookView xWindow="0" yWindow="0" windowWidth="25600" windowHeight="17540" tabRatio="500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G23" i="1" l="1"/>
  <c r="AG22" i="1"/>
  <c r="AG21" i="1"/>
  <c r="AG20" i="1"/>
  <c r="AG19" i="1"/>
  <c r="AG18" i="1"/>
  <c r="AG17" i="1"/>
  <c r="AG16" i="1"/>
  <c r="AG15" i="1"/>
  <c r="AG14" i="1"/>
  <c r="AG13" i="1"/>
  <c r="AG12" i="1"/>
  <c r="AG11" i="1"/>
  <c r="AG10" i="1"/>
  <c r="AG9" i="1"/>
  <c r="AG8" i="1"/>
  <c r="AG7" i="1"/>
  <c r="AG6" i="1"/>
  <c r="AG5" i="1"/>
  <c r="AG4" i="1"/>
  <c r="AG3" i="1"/>
  <c r="AG2" i="1"/>
  <c r="AF23" i="1"/>
  <c r="AF22" i="1"/>
  <c r="AF21" i="1"/>
  <c r="AF20" i="1"/>
  <c r="AF19" i="1"/>
  <c r="AF18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F3" i="1"/>
  <c r="AF2" i="1"/>
  <c r="W23" i="2"/>
  <c r="W22" i="2"/>
  <c r="W21" i="2"/>
  <c r="W20" i="2"/>
  <c r="W19" i="2"/>
  <c r="W18" i="2"/>
  <c r="W17" i="2"/>
  <c r="W16" i="2"/>
  <c r="W15" i="2"/>
  <c r="W14" i="2"/>
  <c r="W13" i="2"/>
  <c r="W12" i="2"/>
  <c r="W11" i="2"/>
  <c r="W10" i="2"/>
  <c r="W9" i="2"/>
  <c r="W8" i="2"/>
  <c r="W7" i="2"/>
  <c r="W6" i="2"/>
  <c r="W5" i="2"/>
  <c r="W4" i="2"/>
  <c r="W3" i="2"/>
  <c r="W2" i="2"/>
  <c r="V23" i="2"/>
  <c r="V22" i="2"/>
  <c r="V21" i="2"/>
  <c r="V20" i="2"/>
  <c r="V19" i="2"/>
  <c r="V18" i="2"/>
  <c r="V17" i="2"/>
  <c r="V16" i="2"/>
  <c r="V15" i="2"/>
  <c r="V14" i="2"/>
  <c r="V13" i="2"/>
  <c r="V12" i="2"/>
  <c r="V11" i="2"/>
  <c r="V10" i="2"/>
  <c r="V9" i="2"/>
  <c r="V8" i="2"/>
  <c r="V7" i="2"/>
  <c r="V6" i="2"/>
  <c r="V5" i="2"/>
  <c r="V4" i="2"/>
  <c r="V3" i="2"/>
  <c r="V2" i="2"/>
  <c r="F23" i="1"/>
  <c r="F22" i="1"/>
  <c r="F21" i="1"/>
  <c r="F20" i="1"/>
  <c r="F19" i="1"/>
  <c r="F18" i="1"/>
  <c r="F17" i="1"/>
  <c r="F16" i="1"/>
  <c r="F15" i="1"/>
  <c r="F14" i="1"/>
  <c r="F13" i="1"/>
  <c r="F12" i="1"/>
  <c r="O11" i="1"/>
  <c r="F11" i="1"/>
  <c r="O10" i="1"/>
  <c r="F10" i="1"/>
  <c r="O9" i="1"/>
  <c r="F9" i="1"/>
  <c r="O8" i="1"/>
  <c r="F8" i="1"/>
  <c r="O7" i="1"/>
  <c r="F7" i="1"/>
  <c r="O6" i="1"/>
  <c r="F6" i="1"/>
  <c r="O5" i="1"/>
  <c r="F5" i="1"/>
  <c r="O4" i="1"/>
  <c r="F4" i="1"/>
  <c r="O3" i="1"/>
  <c r="F3" i="1"/>
  <c r="F2" i="1"/>
  <c r="O23" i="1"/>
  <c r="O22" i="1"/>
  <c r="O21" i="1"/>
  <c r="O20" i="1"/>
  <c r="O19" i="1"/>
  <c r="O18" i="1"/>
  <c r="O17" i="1"/>
  <c r="O16" i="1"/>
  <c r="O15" i="1"/>
  <c r="O14" i="1"/>
  <c r="O13" i="1"/>
  <c r="O12" i="1"/>
  <c r="O2" i="1"/>
  <c r="S3" i="1"/>
  <c r="S2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</calcChain>
</file>

<file path=xl/sharedStrings.xml><?xml version="1.0" encoding="utf-8"?>
<sst xmlns="http://schemas.openxmlformats.org/spreadsheetml/2006/main" count="277" uniqueCount="42">
  <si>
    <t>A</t>
  </si>
  <si>
    <t>B</t>
  </si>
  <si>
    <t>C</t>
  </si>
  <si>
    <t>Archie</t>
  </si>
  <si>
    <t>Sid</t>
  </si>
  <si>
    <t>A star</t>
  </si>
  <si>
    <t>subject</t>
  </si>
  <si>
    <t>student</t>
  </si>
  <si>
    <t>gradeNumber</t>
  </si>
  <si>
    <t>prepared</t>
  </si>
  <si>
    <t>sequence</t>
  </si>
  <si>
    <t>Maths</t>
  </si>
  <si>
    <t>Physics</t>
  </si>
  <si>
    <t>Biology</t>
  </si>
  <si>
    <t>Chemistry</t>
  </si>
  <si>
    <t>English Lit</t>
  </si>
  <si>
    <t>English</t>
  </si>
  <si>
    <t>Latin Lit</t>
  </si>
  <si>
    <t>Latin</t>
  </si>
  <si>
    <t>Spanish</t>
  </si>
  <si>
    <t>History</t>
  </si>
  <si>
    <t>RS</t>
  </si>
  <si>
    <t>Geography</t>
  </si>
  <si>
    <t>French</t>
  </si>
  <si>
    <t>Sociology</t>
  </si>
  <si>
    <t>Electronics</t>
  </si>
  <si>
    <t>points</t>
  </si>
  <si>
    <t>%</t>
  </si>
  <si>
    <t xml:space="preserve">Sid 10 = </t>
  </si>
  <si>
    <t xml:space="preserve">Archie 10 = </t>
  </si>
  <si>
    <t>hours</t>
  </si>
  <si>
    <t>min's</t>
  </si>
  <si>
    <t>expNumber</t>
  </si>
  <si>
    <t>grade</t>
  </si>
  <si>
    <t>expected</t>
  </si>
  <si>
    <t>expIndex</t>
  </si>
  <si>
    <t>ID</t>
  </si>
  <si>
    <t>Sum</t>
  </si>
  <si>
    <t>Average</t>
  </si>
  <si>
    <t>avgGrade</t>
  </si>
  <si>
    <t>Espected Calc &gt;&gt;</t>
  </si>
  <si>
    <t>Avg Calc &gt;&gt;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</si>
</sst>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right"/>
    </xf>
    <xf numFmtId="164" fontId="0" fillId="0" borderId="0" xfId="0" applyNumberFormat="1"/>
  </cellXfs>
  <cellStyles count="1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3"/>
  <sheetViews>
    <sheetView tabSelected="1" topLeftCell="H2" workbookViewId="0">
      <selection activeCell="V2" sqref="V2"/>
    </sheetView>
  </sheetViews>
  <sheetFormatPr baseColWidth="10" defaultRowHeight="15" x14ac:dyDescent="0"/>
  <sheetData>
    <row r="1" spans="1:34">
      <c r="A1" t="s">
        <v>6</v>
      </c>
      <c r="B1" t="s">
        <v>7</v>
      </c>
      <c r="C1" t="s">
        <v>10</v>
      </c>
      <c r="D1" t="s">
        <v>8</v>
      </c>
      <c r="E1" t="s">
        <v>33</v>
      </c>
      <c r="F1" t="s">
        <v>9</v>
      </c>
      <c r="G1" t="s">
        <v>32</v>
      </c>
      <c r="H1" t="s">
        <v>34</v>
      </c>
      <c r="I1" t="s">
        <v>35</v>
      </c>
      <c r="J1" t="s">
        <v>39</v>
      </c>
      <c r="L1" s="1" t="s">
        <v>40</v>
      </c>
      <c r="M1" s="1" t="s">
        <v>26</v>
      </c>
      <c r="N1" s="1" t="s">
        <v>27</v>
      </c>
      <c r="O1" s="1" t="s">
        <v>31</v>
      </c>
      <c r="R1" t="s">
        <v>30</v>
      </c>
      <c r="S1" t="s">
        <v>31</v>
      </c>
      <c r="W1">
        <v>9</v>
      </c>
      <c r="X1">
        <v>8</v>
      </c>
      <c r="Y1">
        <v>7</v>
      </c>
      <c r="Z1">
        <v>6</v>
      </c>
      <c r="AA1">
        <v>5</v>
      </c>
      <c r="AB1">
        <v>4</v>
      </c>
      <c r="AC1">
        <v>3</v>
      </c>
      <c r="AD1">
        <v>2</v>
      </c>
      <c r="AE1">
        <v>1</v>
      </c>
      <c r="AF1" t="s">
        <v>37</v>
      </c>
      <c r="AG1" t="s">
        <v>38</v>
      </c>
      <c r="AH1" t="s">
        <v>39</v>
      </c>
    </row>
    <row r="2" spans="1:34">
      <c r="A2" t="s">
        <v>15</v>
      </c>
      <c r="B2" t="s">
        <v>3</v>
      </c>
      <c r="C2">
        <v>1</v>
      </c>
      <c r="D2">
        <v>8</v>
      </c>
      <c r="E2" t="s">
        <v>5</v>
      </c>
      <c r="F2">
        <f>O2</f>
        <v>360</v>
      </c>
      <c r="G2">
        <v>7</v>
      </c>
      <c r="H2" t="s">
        <v>0</v>
      </c>
      <c r="I2">
        <v>1</v>
      </c>
      <c r="J2" t="s">
        <v>1</v>
      </c>
      <c r="M2">
        <v>4</v>
      </c>
      <c r="N2">
        <f>M2/10</f>
        <v>0.4</v>
      </c>
      <c r="O2">
        <f>N2*$S$2</f>
        <v>360</v>
      </c>
      <c r="Q2" t="s">
        <v>29</v>
      </c>
      <c r="R2">
        <v>15</v>
      </c>
      <c r="S2">
        <f>R2*60</f>
        <v>900</v>
      </c>
      <c r="V2" t="s">
        <v>41</v>
      </c>
      <c r="W2">
        <v>13.3</v>
      </c>
      <c r="X2">
        <v>28.1</v>
      </c>
      <c r="Y2">
        <v>29.7</v>
      </c>
      <c r="Z2">
        <v>19.399999999999999</v>
      </c>
      <c r="AA2">
        <v>7.1</v>
      </c>
      <c r="AB2">
        <v>1.6</v>
      </c>
      <c r="AC2">
        <v>0.5</v>
      </c>
      <c r="AD2">
        <v>0.1</v>
      </c>
      <c r="AE2">
        <v>0.2</v>
      </c>
      <c r="AF2">
        <f>SUM(W2:AE2)</f>
        <v>99.999999999999986</v>
      </c>
      <c r="AG2" s="2">
        <f>SUMPRODUCT(W2:AE2,$W$1:$AE$1)/SUM(W2:AE2)</f>
        <v>7.1260000000000012</v>
      </c>
      <c r="AH2" t="s">
        <v>1</v>
      </c>
    </row>
    <row r="3" spans="1:34">
      <c r="A3" t="s">
        <v>16</v>
      </c>
      <c r="B3" t="s">
        <v>3</v>
      </c>
      <c r="C3">
        <v>2</v>
      </c>
      <c r="D3">
        <v>8</v>
      </c>
      <c r="E3" t="s">
        <v>5</v>
      </c>
      <c r="F3">
        <f t="shared" ref="F3:F23" si="0">O3</f>
        <v>180</v>
      </c>
      <c r="G3">
        <v>7</v>
      </c>
      <c r="H3" t="s">
        <v>0</v>
      </c>
      <c r="I3">
        <v>1</v>
      </c>
      <c r="J3" t="s">
        <v>1</v>
      </c>
      <c r="M3">
        <v>2</v>
      </c>
      <c r="N3">
        <f t="shared" ref="N3:N23" si="1">M3/10</f>
        <v>0.2</v>
      </c>
      <c r="O3">
        <f>N3*$S$2</f>
        <v>180</v>
      </c>
      <c r="Q3" t="s">
        <v>28</v>
      </c>
      <c r="R3">
        <v>17</v>
      </c>
      <c r="S3">
        <f>R3*60</f>
        <v>1020</v>
      </c>
      <c r="W3">
        <v>13.3</v>
      </c>
      <c r="X3">
        <v>28.1</v>
      </c>
      <c r="Y3">
        <v>29.7</v>
      </c>
      <c r="Z3">
        <v>19.399999999999999</v>
      </c>
      <c r="AA3">
        <v>7.1</v>
      </c>
      <c r="AB3">
        <v>1.6</v>
      </c>
      <c r="AC3">
        <v>0.5</v>
      </c>
      <c r="AD3">
        <v>0.1</v>
      </c>
      <c r="AE3">
        <v>0.2</v>
      </c>
      <c r="AF3">
        <f t="shared" ref="AF3:AF23" si="2">SUM(W3:AE3)</f>
        <v>99.999999999999986</v>
      </c>
      <c r="AG3" s="2">
        <f t="shared" ref="AG3:AG23" si="3">SUMPRODUCT(W3:AE3,$W$1:$AE$1)/SUM(W3:AE3)</f>
        <v>7.1260000000000012</v>
      </c>
      <c r="AH3" t="s">
        <v>1</v>
      </c>
    </row>
    <row r="4" spans="1:34">
      <c r="A4" t="s">
        <v>11</v>
      </c>
      <c r="B4" t="s">
        <v>3</v>
      </c>
      <c r="C4">
        <v>3</v>
      </c>
      <c r="D4">
        <v>8</v>
      </c>
      <c r="E4" t="s">
        <v>5</v>
      </c>
      <c r="F4">
        <f t="shared" si="0"/>
        <v>630</v>
      </c>
      <c r="G4">
        <v>8</v>
      </c>
      <c r="H4" t="s">
        <v>5</v>
      </c>
      <c r="I4">
        <v>0</v>
      </c>
      <c r="J4" t="s">
        <v>1</v>
      </c>
      <c r="M4">
        <v>7</v>
      </c>
      <c r="N4">
        <f t="shared" si="1"/>
        <v>0.7</v>
      </c>
      <c r="O4">
        <f>N4*$S$2</f>
        <v>630</v>
      </c>
      <c r="W4">
        <v>14.6</v>
      </c>
      <c r="X4">
        <v>27.7</v>
      </c>
      <c r="Y4">
        <v>28.1</v>
      </c>
      <c r="Z4">
        <v>19.899999999999999</v>
      </c>
      <c r="AA4">
        <v>7.5</v>
      </c>
      <c r="AB4">
        <v>1.6</v>
      </c>
      <c r="AC4">
        <v>0.4</v>
      </c>
      <c r="AD4">
        <v>0.1</v>
      </c>
      <c r="AE4">
        <v>0.1</v>
      </c>
      <c r="AF4">
        <f t="shared" si="2"/>
        <v>100</v>
      </c>
      <c r="AG4" s="2">
        <f t="shared" si="3"/>
        <v>7.1450000000000014</v>
      </c>
      <c r="AH4" t="s">
        <v>1</v>
      </c>
    </row>
    <row r="5" spans="1:34">
      <c r="A5" t="s">
        <v>12</v>
      </c>
      <c r="B5" t="s">
        <v>3</v>
      </c>
      <c r="C5">
        <v>4</v>
      </c>
      <c r="D5">
        <v>8</v>
      </c>
      <c r="E5" t="s">
        <v>5</v>
      </c>
      <c r="F5">
        <f t="shared" si="0"/>
        <v>630</v>
      </c>
      <c r="G5">
        <v>8</v>
      </c>
      <c r="H5" t="s">
        <v>5</v>
      </c>
      <c r="I5">
        <v>0</v>
      </c>
      <c r="J5" t="s">
        <v>1</v>
      </c>
      <c r="M5">
        <v>7</v>
      </c>
      <c r="N5">
        <f t="shared" si="1"/>
        <v>0.7</v>
      </c>
      <c r="O5">
        <f>N5*$S$2</f>
        <v>630</v>
      </c>
      <c r="W5">
        <v>14.6</v>
      </c>
      <c r="X5">
        <v>27.7</v>
      </c>
      <c r="Y5">
        <v>28.1</v>
      </c>
      <c r="Z5">
        <v>19.899999999999999</v>
      </c>
      <c r="AA5">
        <v>7.5</v>
      </c>
      <c r="AB5">
        <v>1.6</v>
      </c>
      <c r="AC5">
        <v>0.4</v>
      </c>
      <c r="AD5">
        <v>0.1</v>
      </c>
      <c r="AE5">
        <v>0.1</v>
      </c>
      <c r="AF5">
        <f t="shared" si="2"/>
        <v>100</v>
      </c>
      <c r="AG5" s="2">
        <f t="shared" si="3"/>
        <v>7.1450000000000014</v>
      </c>
      <c r="AH5" t="s">
        <v>1</v>
      </c>
    </row>
    <row r="6" spans="1:34">
      <c r="A6" t="s">
        <v>14</v>
      </c>
      <c r="B6" t="s">
        <v>3</v>
      </c>
      <c r="C6">
        <v>5</v>
      </c>
      <c r="D6">
        <v>8</v>
      </c>
      <c r="E6" t="s">
        <v>5</v>
      </c>
      <c r="F6">
        <f t="shared" si="0"/>
        <v>720</v>
      </c>
      <c r="G6">
        <v>8</v>
      </c>
      <c r="H6" t="s">
        <v>5</v>
      </c>
      <c r="I6">
        <v>0</v>
      </c>
      <c r="J6" t="s">
        <v>2</v>
      </c>
      <c r="M6">
        <v>8</v>
      </c>
      <c r="N6">
        <f t="shared" si="1"/>
        <v>0.8</v>
      </c>
      <c r="O6">
        <f>N6*$S$2</f>
        <v>720</v>
      </c>
      <c r="W6">
        <v>4.4000000000000004</v>
      </c>
      <c r="X6">
        <v>16.3</v>
      </c>
      <c r="Y6">
        <v>24.3</v>
      </c>
      <c r="Z6">
        <v>22.9</v>
      </c>
      <c r="AA6">
        <v>14.2</v>
      </c>
      <c r="AB6">
        <v>7.7</v>
      </c>
      <c r="AC6">
        <v>4.8</v>
      </c>
      <c r="AD6">
        <v>3.2</v>
      </c>
      <c r="AE6">
        <v>2.2000000000000002</v>
      </c>
      <c r="AF6">
        <f t="shared" si="2"/>
        <v>100.00000000000001</v>
      </c>
      <c r="AG6" s="2">
        <f t="shared" si="3"/>
        <v>6.0229999999999988</v>
      </c>
      <c r="AH6" t="s">
        <v>2</v>
      </c>
    </row>
    <row r="7" spans="1:34">
      <c r="A7" t="s">
        <v>13</v>
      </c>
      <c r="B7" t="s">
        <v>3</v>
      </c>
      <c r="C7">
        <v>6</v>
      </c>
      <c r="D7">
        <v>8</v>
      </c>
      <c r="E7" t="s">
        <v>5</v>
      </c>
      <c r="F7">
        <f t="shared" si="0"/>
        <v>540</v>
      </c>
      <c r="G7">
        <v>8</v>
      </c>
      <c r="H7" t="s">
        <v>5</v>
      </c>
      <c r="I7">
        <v>0</v>
      </c>
      <c r="J7" t="s">
        <v>2</v>
      </c>
      <c r="M7">
        <v>6</v>
      </c>
      <c r="N7">
        <f t="shared" si="1"/>
        <v>0.6</v>
      </c>
      <c r="O7">
        <f>N7*$S$2</f>
        <v>540</v>
      </c>
      <c r="W7">
        <v>3.3</v>
      </c>
      <c r="X7">
        <v>10.4</v>
      </c>
      <c r="Y7">
        <v>19.899999999999999</v>
      </c>
      <c r="Z7">
        <v>26.6</v>
      </c>
      <c r="AA7">
        <v>22.3</v>
      </c>
      <c r="AB7">
        <v>9.6</v>
      </c>
      <c r="AC7">
        <v>3.9</v>
      </c>
      <c r="AD7">
        <v>1.9</v>
      </c>
      <c r="AE7">
        <v>2.1</v>
      </c>
      <c r="AF7">
        <f t="shared" si="2"/>
        <v>100</v>
      </c>
      <c r="AG7" s="2">
        <f t="shared" si="3"/>
        <v>5.7929999999999993</v>
      </c>
      <c r="AH7" t="s">
        <v>2</v>
      </c>
    </row>
    <row r="8" spans="1:34">
      <c r="A8" t="s">
        <v>20</v>
      </c>
      <c r="B8" t="s">
        <v>3</v>
      </c>
      <c r="C8">
        <v>7</v>
      </c>
      <c r="D8">
        <v>8</v>
      </c>
      <c r="E8" t="s">
        <v>5</v>
      </c>
      <c r="F8">
        <f t="shared" si="0"/>
        <v>900</v>
      </c>
      <c r="G8">
        <v>8</v>
      </c>
      <c r="H8" t="s">
        <v>5</v>
      </c>
      <c r="I8">
        <v>0</v>
      </c>
      <c r="J8" t="s">
        <v>2</v>
      </c>
      <c r="M8">
        <v>10</v>
      </c>
      <c r="N8">
        <f t="shared" si="1"/>
        <v>1</v>
      </c>
      <c r="O8">
        <f>N8*$S$2</f>
        <v>900</v>
      </c>
      <c r="W8">
        <v>3.3</v>
      </c>
      <c r="X8">
        <v>10.4</v>
      </c>
      <c r="Y8">
        <v>19.899999999999999</v>
      </c>
      <c r="Z8">
        <v>26.6</v>
      </c>
      <c r="AA8">
        <v>22.3</v>
      </c>
      <c r="AB8">
        <v>9.6</v>
      </c>
      <c r="AC8">
        <v>3.9</v>
      </c>
      <c r="AD8">
        <v>1.9</v>
      </c>
      <c r="AE8">
        <v>2.1</v>
      </c>
      <c r="AF8">
        <f t="shared" si="2"/>
        <v>100</v>
      </c>
      <c r="AG8" s="2">
        <f t="shared" si="3"/>
        <v>5.7929999999999993</v>
      </c>
      <c r="AH8" t="s">
        <v>2</v>
      </c>
    </row>
    <row r="9" spans="1:34">
      <c r="A9" t="s">
        <v>23</v>
      </c>
      <c r="B9" t="s">
        <v>3</v>
      </c>
      <c r="C9">
        <v>8</v>
      </c>
      <c r="D9">
        <v>7</v>
      </c>
      <c r="E9" t="s">
        <v>0</v>
      </c>
      <c r="F9">
        <f t="shared" si="0"/>
        <v>450</v>
      </c>
      <c r="G9">
        <v>8</v>
      </c>
      <c r="H9" t="s">
        <v>5</v>
      </c>
      <c r="I9">
        <v>-1</v>
      </c>
      <c r="J9" t="s">
        <v>2</v>
      </c>
      <c r="M9">
        <v>5</v>
      </c>
      <c r="N9">
        <f t="shared" si="1"/>
        <v>0.5</v>
      </c>
      <c r="O9">
        <f>N9*$S$2</f>
        <v>450</v>
      </c>
      <c r="W9">
        <v>5.0999999999999996</v>
      </c>
      <c r="X9">
        <v>16.2</v>
      </c>
      <c r="Y9">
        <v>27.8</v>
      </c>
      <c r="Z9">
        <v>26</v>
      </c>
      <c r="AA9">
        <v>14.7</v>
      </c>
      <c r="AB9">
        <v>6.2</v>
      </c>
      <c r="AC9">
        <v>2.2999999999999998</v>
      </c>
      <c r="AD9">
        <v>1</v>
      </c>
      <c r="AE9">
        <v>0.7</v>
      </c>
      <c r="AF9">
        <f t="shared" si="2"/>
        <v>100</v>
      </c>
      <c r="AG9" s="2">
        <f t="shared" si="3"/>
        <v>6.34</v>
      </c>
      <c r="AH9" t="s">
        <v>2</v>
      </c>
    </row>
    <row r="10" spans="1:34">
      <c r="A10" t="s">
        <v>24</v>
      </c>
      <c r="B10" t="s">
        <v>3</v>
      </c>
      <c r="C10">
        <v>9</v>
      </c>
      <c r="D10">
        <v>7</v>
      </c>
      <c r="E10" t="s">
        <v>0</v>
      </c>
      <c r="F10">
        <f t="shared" si="0"/>
        <v>720</v>
      </c>
      <c r="G10">
        <v>7</v>
      </c>
      <c r="H10" t="s">
        <v>0</v>
      </c>
      <c r="I10">
        <v>0</v>
      </c>
      <c r="J10" t="s">
        <v>2</v>
      </c>
      <c r="M10">
        <v>8</v>
      </c>
      <c r="N10">
        <f t="shared" si="1"/>
        <v>0.8</v>
      </c>
      <c r="O10">
        <f>N10*$S$2</f>
        <v>720</v>
      </c>
      <c r="W10">
        <v>5.0999999999999996</v>
      </c>
      <c r="X10">
        <v>16.2</v>
      </c>
      <c r="Y10">
        <v>27.8</v>
      </c>
      <c r="Z10">
        <v>26</v>
      </c>
      <c r="AA10">
        <v>14.7</v>
      </c>
      <c r="AB10">
        <v>6.2</v>
      </c>
      <c r="AC10">
        <v>2.2999999999999998</v>
      </c>
      <c r="AD10">
        <v>1</v>
      </c>
      <c r="AE10">
        <v>0.7</v>
      </c>
      <c r="AF10">
        <f t="shared" si="2"/>
        <v>100</v>
      </c>
      <c r="AG10" s="2">
        <f t="shared" si="3"/>
        <v>6.34</v>
      </c>
      <c r="AH10" t="s">
        <v>2</v>
      </c>
    </row>
    <row r="11" spans="1:34">
      <c r="A11" t="s">
        <v>25</v>
      </c>
      <c r="B11" t="s">
        <v>3</v>
      </c>
      <c r="C11">
        <v>10</v>
      </c>
      <c r="D11">
        <v>7</v>
      </c>
      <c r="E11" t="s">
        <v>0</v>
      </c>
      <c r="F11">
        <f t="shared" si="0"/>
        <v>630</v>
      </c>
      <c r="G11">
        <v>7</v>
      </c>
      <c r="H11" t="s">
        <v>0</v>
      </c>
      <c r="I11">
        <v>0</v>
      </c>
      <c r="J11" t="s">
        <v>2</v>
      </c>
      <c r="M11">
        <v>7</v>
      </c>
      <c r="N11">
        <f t="shared" si="1"/>
        <v>0.7</v>
      </c>
      <c r="O11">
        <f>N11*$S$2</f>
        <v>630</v>
      </c>
      <c r="W11">
        <v>10.199999999999999</v>
      </c>
      <c r="X11">
        <v>13.3</v>
      </c>
      <c r="Y11">
        <v>18.7</v>
      </c>
      <c r="Z11">
        <v>27.5</v>
      </c>
      <c r="AA11">
        <v>19.899999999999999</v>
      </c>
      <c r="AB11">
        <v>6.8</v>
      </c>
      <c r="AC11">
        <v>2.5</v>
      </c>
      <c r="AD11">
        <v>0.8</v>
      </c>
      <c r="AE11">
        <v>0.3</v>
      </c>
      <c r="AF11">
        <f t="shared" si="2"/>
        <v>99.999999999999986</v>
      </c>
      <c r="AG11" s="2">
        <f t="shared" si="3"/>
        <v>6.3020000000000014</v>
      </c>
      <c r="AH11" t="s">
        <v>2</v>
      </c>
    </row>
    <row r="12" spans="1:34">
      <c r="A12" t="s">
        <v>22</v>
      </c>
      <c r="B12" t="s">
        <v>4</v>
      </c>
      <c r="C12">
        <v>1</v>
      </c>
      <c r="D12">
        <v>8</v>
      </c>
      <c r="E12" t="s">
        <v>5</v>
      </c>
      <c r="F12">
        <f t="shared" si="0"/>
        <v>714</v>
      </c>
      <c r="G12">
        <v>7</v>
      </c>
      <c r="H12" t="s">
        <v>0</v>
      </c>
      <c r="I12">
        <v>1</v>
      </c>
      <c r="J12" t="s">
        <v>2</v>
      </c>
      <c r="M12">
        <v>7</v>
      </c>
      <c r="N12">
        <f t="shared" si="1"/>
        <v>0.7</v>
      </c>
      <c r="O12">
        <f>N12*$S$3</f>
        <v>714</v>
      </c>
      <c r="W12">
        <v>8.3000000000000007</v>
      </c>
      <c r="X12">
        <v>16.3</v>
      </c>
      <c r="Y12">
        <v>20.2</v>
      </c>
      <c r="Z12">
        <v>21.5</v>
      </c>
      <c r="AA12">
        <v>15.3</v>
      </c>
      <c r="AB12">
        <v>9.1999999999999993</v>
      </c>
      <c r="AC12">
        <v>5.3</v>
      </c>
      <c r="AD12">
        <v>2.7</v>
      </c>
      <c r="AE12">
        <v>1.2</v>
      </c>
      <c r="AF12">
        <f t="shared" si="2"/>
        <v>100</v>
      </c>
      <c r="AG12" s="2">
        <f t="shared" si="3"/>
        <v>6.1129999999999995</v>
      </c>
      <c r="AH12" t="s">
        <v>2</v>
      </c>
    </row>
    <row r="13" spans="1:34">
      <c r="A13" t="s">
        <v>12</v>
      </c>
      <c r="B13" t="s">
        <v>4</v>
      </c>
      <c r="C13">
        <v>2</v>
      </c>
      <c r="D13">
        <v>8</v>
      </c>
      <c r="E13" t="s">
        <v>5</v>
      </c>
      <c r="F13">
        <f t="shared" si="0"/>
        <v>816</v>
      </c>
      <c r="G13">
        <v>7</v>
      </c>
      <c r="H13" t="s">
        <v>0</v>
      </c>
      <c r="I13">
        <v>1</v>
      </c>
      <c r="J13" t="s">
        <v>2</v>
      </c>
      <c r="M13">
        <v>8</v>
      </c>
      <c r="N13">
        <f t="shared" si="1"/>
        <v>0.8</v>
      </c>
      <c r="O13">
        <f t="shared" ref="O13:O23" si="4">N13*$S$3</f>
        <v>816</v>
      </c>
      <c r="W13">
        <v>8.6999999999999993</v>
      </c>
      <c r="X13">
        <v>17.7</v>
      </c>
      <c r="Y13">
        <v>21.2</v>
      </c>
      <c r="Z13">
        <v>18.5</v>
      </c>
      <c r="AA13">
        <v>13.4</v>
      </c>
      <c r="AB13">
        <v>8.8000000000000007</v>
      </c>
      <c r="AC13">
        <v>5.8</v>
      </c>
      <c r="AD13">
        <v>3.5</v>
      </c>
      <c r="AE13">
        <v>2.4</v>
      </c>
      <c r="AF13">
        <f t="shared" si="2"/>
        <v>100</v>
      </c>
      <c r="AG13" s="2">
        <f t="shared" si="3"/>
        <v>6.0829999999999993</v>
      </c>
      <c r="AH13" t="s">
        <v>2</v>
      </c>
    </row>
    <row r="14" spans="1:34">
      <c r="A14" t="s">
        <v>13</v>
      </c>
      <c r="B14" t="s">
        <v>4</v>
      </c>
      <c r="C14">
        <v>3</v>
      </c>
      <c r="D14">
        <v>8</v>
      </c>
      <c r="E14" t="s">
        <v>5</v>
      </c>
      <c r="F14">
        <f t="shared" si="0"/>
        <v>714</v>
      </c>
      <c r="G14">
        <v>8</v>
      </c>
      <c r="H14" t="s">
        <v>5</v>
      </c>
      <c r="I14">
        <v>0</v>
      </c>
      <c r="J14" t="s">
        <v>2</v>
      </c>
      <c r="M14">
        <v>7</v>
      </c>
      <c r="N14">
        <f t="shared" si="1"/>
        <v>0.7</v>
      </c>
      <c r="O14">
        <f t="shared" si="4"/>
        <v>714</v>
      </c>
      <c r="W14">
        <v>8.6999999999999993</v>
      </c>
      <c r="X14">
        <v>17.7</v>
      </c>
      <c r="Y14">
        <v>21.2</v>
      </c>
      <c r="Z14">
        <v>18.5</v>
      </c>
      <c r="AA14">
        <v>13.4</v>
      </c>
      <c r="AB14">
        <v>8.8000000000000007</v>
      </c>
      <c r="AC14">
        <v>5.8</v>
      </c>
      <c r="AD14">
        <v>3.5</v>
      </c>
      <c r="AE14">
        <v>2.4</v>
      </c>
      <c r="AF14">
        <f t="shared" si="2"/>
        <v>100</v>
      </c>
      <c r="AG14" s="2">
        <f t="shared" si="3"/>
        <v>6.0829999999999993</v>
      </c>
      <c r="AH14" t="s">
        <v>2</v>
      </c>
    </row>
    <row r="15" spans="1:34">
      <c r="A15" t="s">
        <v>14</v>
      </c>
      <c r="B15" t="s">
        <v>4</v>
      </c>
      <c r="C15">
        <v>4</v>
      </c>
      <c r="D15">
        <v>8</v>
      </c>
      <c r="E15" t="s">
        <v>5</v>
      </c>
      <c r="F15">
        <f t="shared" si="0"/>
        <v>714</v>
      </c>
      <c r="G15">
        <v>8</v>
      </c>
      <c r="H15" t="s">
        <v>5</v>
      </c>
      <c r="I15">
        <v>0</v>
      </c>
      <c r="J15" t="s">
        <v>0</v>
      </c>
      <c r="M15">
        <v>7</v>
      </c>
      <c r="N15">
        <f t="shared" si="1"/>
        <v>0.7</v>
      </c>
      <c r="O15">
        <f t="shared" si="4"/>
        <v>714</v>
      </c>
      <c r="W15">
        <v>33.700000000000003</v>
      </c>
      <c r="X15">
        <v>29.3</v>
      </c>
      <c r="Y15">
        <v>16.3</v>
      </c>
      <c r="Z15">
        <v>10.6</v>
      </c>
      <c r="AA15">
        <v>6.1</v>
      </c>
      <c r="AB15">
        <v>2</v>
      </c>
      <c r="AC15">
        <v>0.4</v>
      </c>
      <c r="AD15">
        <v>0.3</v>
      </c>
      <c r="AE15">
        <v>1.3</v>
      </c>
      <c r="AF15">
        <f t="shared" si="2"/>
        <v>99.999999999999986</v>
      </c>
      <c r="AG15" s="2">
        <f t="shared" si="3"/>
        <v>7.5700000000000021</v>
      </c>
      <c r="AH15" t="s">
        <v>0</v>
      </c>
    </row>
    <row r="16" spans="1:34">
      <c r="A16" t="s">
        <v>15</v>
      </c>
      <c r="B16" t="s">
        <v>4</v>
      </c>
      <c r="C16">
        <v>5</v>
      </c>
      <c r="D16">
        <v>8</v>
      </c>
      <c r="E16" t="s">
        <v>5</v>
      </c>
      <c r="F16">
        <f t="shared" si="0"/>
        <v>510</v>
      </c>
      <c r="G16">
        <v>8</v>
      </c>
      <c r="H16" t="s">
        <v>5</v>
      </c>
      <c r="I16">
        <v>0</v>
      </c>
      <c r="J16" t="s">
        <v>0</v>
      </c>
      <c r="M16">
        <v>5</v>
      </c>
      <c r="N16">
        <f t="shared" si="1"/>
        <v>0.5</v>
      </c>
      <c r="O16">
        <f t="shared" si="4"/>
        <v>510</v>
      </c>
      <c r="W16">
        <v>33.700000000000003</v>
      </c>
      <c r="X16">
        <v>29.3</v>
      </c>
      <c r="Y16">
        <v>16.3</v>
      </c>
      <c r="Z16">
        <v>10.6</v>
      </c>
      <c r="AA16">
        <v>6.1</v>
      </c>
      <c r="AB16">
        <v>2</v>
      </c>
      <c r="AC16">
        <v>0.4</v>
      </c>
      <c r="AD16">
        <v>0.3</v>
      </c>
      <c r="AE16">
        <v>1.3</v>
      </c>
      <c r="AF16">
        <f t="shared" si="2"/>
        <v>99.999999999999986</v>
      </c>
      <c r="AG16" s="2">
        <f t="shared" si="3"/>
        <v>7.5700000000000021</v>
      </c>
      <c r="AH16" t="s">
        <v>0</v>
      </c>
    </row>
    <row r="17" spans="1:34">
      <c r="A17" t="s">
        <v>16</v>
      </c>
      <c r="B17" t="s">
        <v>4</v>
      </c>
      <c r="C17">
        <v>6</v>
      </c>
      <c r="D17">
        <v>8</v>
      </c>
      <c r="E17" t="s">
        <v>5</v>
      </c>
      <c r="F17">
        <f t="shared" si="0"/>
        <v>612</v>
      </c>
      <c r="G17">
        <v>8</v>
      </c>
      <c r="H17" t="s">
        <v>5</v>
      </c>
      <c r="I17">
        <v>0</v>
      </c>
      <c r="J17" t="s">
        <v>2</v>
      </c>
      <c r="M17">
        <v>6</v>
      </c>
      <c r="N17">
        <f t="shared" si="1"/>
        <v>0.6</v>
      </c>
      <c r="O17">
        <f t="shared" si="4"/>
        <v>612</v>
      </c>
      <c r="W17">
        <v>5.7</v>
      </c>
      <c r="X17">
        <v>10.199999999999999</v>
      </c>
      <c r="Y17">
        <v>16.7</v>
      </c>
      <c r="Z17">
        <v>28.4</v>
      </c>
      <c r="AA17">
        <v>19.2</v>
      </c>
      <c r="AB17">
        <v>8.5</v>
      </c>
      <c r="AC17">
        <v>4.5999999999999996</v>
      </c>
      <c r="AD17">
        <v>3.2</v>
      </c>
      <c r="AE17">
        <v>3.5</v>
      </c>
      <c r="AF17">
        <f t="shared" si="2"/>
        <v>99.999999999999986</v>
      </c>
      <c r="AG17" s="2">
        <f t="shared" si="3"/>
        <v>5.7390000000000008</v>
      </c>
      <c r="AH17" t="s">
        <v>2</v>
      </c>
    </row>
    <row r="18" spans="1:34">
      <c r="A18" t="s">
        <v>17</v>
      </c>
      <c r="B18" t="s">
        <v>4</v>
      </c>
      <c r="C18">
        <v>7</v>
      </c>
      <c r="D18">
        <v>8</v>
      </c>
      <c r="E18" t="s">
        <v>5</v>
      </c>
      <c r="F18">
        <f t="shared" si="0"/>
        <v>816</v>
      </c>
      <c r="G18">
        <v>7</v>
      </c>
      <c r="H18" t="s">
        <v>0</v>
      </c>
      <c r="I18">
        <v>1</v>
      </c>
      <c r="J18" t="s">
        <v>2</v>
      </c>
      <c r="M18">
        <v>8</v>
      </c>
      <c r="N18">
        <f t="shared" si="1"/>
        <v>0.8</v>
      </c>
      <c r="O18">
        <f t="shared" si="4"/>
        <v>816</v>
      </c>
      <c r="W18">
        <v>5.7</v>
      </c>
      <c r="X18">
        <v>10.199999999999999</v>
      </c>
      <c r="Y18">
        <v>16.7</v>
      </c>
      <c r="Z18">
        <v>28.4</v>
      </c>
      <c r="AA18">
        <v>19.2</v>
      </c>
      <c r="AB18">
        <v>8.5</v>
      </c>
      <c r="AC18">
        <v>4.5999999999999996</v>
      </c>
      <c r="AD18">
        <v>3.2</v>
      </c>
      <c r="AE18">
        <v>3.5</v>
      </c>
      <c r="AF18">
        <f t="shared" si="2"/>
        <v>99.999999999999986</v>
      </c>
      <c r="AG18" s="2">
        <f t="shared" si="3"/>
        <v>5.7390000000000008</v>
      </c>
      <c r="AH18" t="s">
        <v>2</v>
      </c>
    </row>
    <row r="19" spans="1:34">
      <c r="A19" t="s">
        <v>18</v>
      </c>
      <c r="B19" t="s">
        <v>4</v>
      </c>
      <c r="C19">
        <v>8</v>
      </c>
      <c r="D19">
        <v>8</v>
      </c>
      <c r="E19" t="s">
        <v>5</v>
      </c>
      <c r="F19">
        <f t="shared" si="0"/>
        <v>408</v>
      </c>
      <c r="G19">
        <v>7</v>
      </c>
      <c r="H19" t="s">
        <v>0</v>
      </c>
      <c r="I19">
        <v>1</v>
      </c>
      <c r="J19" t="s">
        <v>1</v>
      </c>
      <c r="M19">
        <v>4</v>
      </c>
      <c r="N19">
        <f t="shared" si="1"/>
        <v>0.4</v>
      </c>
      <c r="O19">
        <f t="shared" si="4"/>
        <v>408</v>
      </c>
      <c r="W19">
        <v>15.1</v>
      </c>
      <c r="X19">
        <v>26.7</v>
      </c>
      <c r="Y19">
        <v>28.4</v>
      </c>
      <c r="Z19">
        <v>20.7</v>
      </c>
      <c r="AA19">
        <v>7.2</v>
      </c>
      <c r="AB19">
        <v>1.5</v>
      </c>
      <c r="AC19">
        <v>0.2</v>
      </c>
      <c r="AD19">
        <v>0.1</v>
      </c>
      <c r="AE19">
        <v>0.1</v>
      </c>
      <c r="AF19">
        <f t="shared" si="2"/>
        <v>99.999999999999986</v>
      </c>
      <c r="AG19" s="2">
        <f t="shared" si="3"/>
        <v>7.1540000000000017</v>
      </c>
      <c r="AH19" t="s">
        <v>1</v>
      </c>
    </row>
    <row r="20" spans="1:34">
      <c r="A20" t="s">
        <v>19</v>
      </c>
      <c r="B20" t="s">
        <v>4</v>
      </c>
      <c r="C20">
        <v>9</v>
      </c>
      <c r="D20">
        <v>8</v>
      </c>
      <c r="E20" t="s">
        <v>5</v>
      </c>
      <c r="F20">
        <f t="shared" si="0"/>
        <v>510</v>
      </c>
      <c r="G20">
        <v>7</v>
      </c>
      <c r="H20" t="s">
        <v>0</v>
      </c>
      <c r="I20">
        <v>1</v>
      </c>
      <c r="J20" t="s">
        <v>1</v>
      </c>
      <c r="M20">
        <v>5</v>
      </c>
      <c r="N20">
        <f t="shared" si="1"/>
        <v>0.5</v>
      </c>
      <c r="O20">
        <f t="shared" si="4"/>
        <v>510</v>
      </c>
      <c r="W20">
        <v>15.1</v>
      </c>
      <c r="X20">
        <v>26.7</v>
      </c>
      <c r="Y20">
        <v>28.4</v>
      </c>
      <c r="Z20">
        <v>20.7</v>
      </c>
      <c r="AA20">
        <v>7.2</v>
      </c>
      <c r="AB20">
        <v>1.5</v>
      </c>
      <c r="AC20">
        <v>0.2</v>
      </c>
      <c r="AD20">
        <v>0.1</v>
      </c>
      <c r="AE20">
        <v>0.1</v>
      </c>
      <c r="AF20">
        <f t="shared" si="2"/>
        <v>99.999999999999986</v>
      </c>
      <c r="AG20" s="2">
        <f t="shared" si="3"/>
        <v>7.1540000000000017</v>
      </c>
      <c r="AH20" t="s">
        <v>1</v>
      </c>
    </row>
    <row r="21" spans="1:34">
      <c r="A21" t="s">
        <v>20</v>
      </c>
      <c r="B21" t="s">
        <v>4</v>
      </c>
      <c r="C21">
        <v>10</v>
      </c>
      <c r="D21">
        <v>8</v>
      </c>
      <c r="E21" t="s">
        <v>5</v>
      </c>
      <c r="F21">
        <f t="shared" si="0"/>
        <v>663</v>
      </c>
      <c r="G21">
        <v>8</v>
      </c>
      <c r="H21" t="s">
        <v>5</v>
      </c>
      <c r="I21">
        <v>0</v>
      </c>
      <c r="J21" t="s">
        <v>2</v>
      </c>
      <c r="M21">
        <v>6.5</v>
      </c>
      <c r="N21">
        <f t="shared" si="1"/>
        <v>0.65</v>
      </c>
      <c r="O21">
        <f t="shared" si="4"/>
        <v>663</v>
      </c>
      <c r="W21">
        <v>10.4</v>
      </c>
      <c r="X21">
        <v>19.100000000000001</v>
      </c>
      <c r="Y21">
        <v>23.5</v>
      </c>
      <c r="Z21">
        <v>18.600000000000001</v>
      </c>
      <c r="AA21">
        <v>11.9</v>
      </c>
      <c r="AB21">
        <v>7.2</v>
      </c>
      <c r="AC21">
        <v>4.5</v>
      </c>
      <c r="AD21">
        <v>2.8</v>
      </c>
      <c r="AE21">
        <v>2</v>
      </c>
      <c r="AF21">
        <f t="shared" si="2"/>
        <v>100</v>
      </c>
      <c r="AG21" s="2">
        <f t="shared" si="3"/>
        <v>6.319</v>
      </c>
      <c r="AH21" t="s">
        <v>2</v>
      </c>
    </row>
    <row r="22" spans="1:34">
      <c r="A22" t="s">
        <v>21</v>
      </c>
      <c r="B22" t="s">
        <v>4</v>
      </c>
      <c r="C22">
        <v>11</v>
      </c>
      <c r="D22">
        <v>7</v>
      </c>
      <c r="E22" t="s">
        <v>0</v>
      </c>
      <c r="F22">
        <f t="shared" si="0"/>
        <v>306</v>
      </c>
      <c r="G22">
        <v>8</v>
      </c>
      <c r="H22" t="s">
        <v>5</v>
      </c>
      <c r="I22">
        <v>-1</v>
      </c>
      <c r="J22" t="s">
        <v>2</v>
      </c>
      <c r="M22">
        <v>3</v>
      </c>
      <c r="N22">
        <f t="shared" si="1"/>
        <v>0.3</v>
      </c>
      <c r="O22">
        <f t="shared" si="4"/>
        <v>306</v>
      </c>
      <c r="W22">
        <v>2.9</v>
      </c>
      <c r="X22">
        <v>14.5</v>
      </c>
      <c r="Y22">
        <v>22.4</v>
      </c>
      <c r="Z22">
        <v>21.1</v>
      </c>
      <c r="AA22">
        <v>16.7</v>
      </c>
      <c r="AB22">
        <v>10.7</v>
      </c>
      <c r="AC22">
        <v>6.3</v>
      </c>
      <c r="AD22">
        <v>3.4</v>
      </c>
      <c r="AE22">
        <v>2</v>
      </c>
      <c r="AF22">
        <f t="shared" si="2"/>
        <v>100</v>
      </c>
      <c r="AG22" s="2">
        <f t="shared" si="3"/>
        <v>5.794999999999999</v>
      </c>
      <c r="AH22" t="s">
        <v>2</v>
      </c>
    </row>
    <row r="23" spans="1:34">
      <c r="A23" t="s">
        <v>11</v>
      </c>
      <c r="B23" t="s">
        <v>4</v>
      </c>
      <c r="C23">
        <v>12</v>
      </c>
      <c r="D23">
        <v>7</v>
      </c>
      <c r="E23" t="s">
        <v>0</v>
      </c>
      <c r="F23">
        <f t="shared" si="0"/>
        <v>1020</v>
      </c>
      <c r="G23">
        <v>6</v>
      </c>
      <c r="H23" t="s">
        <v>1</v>
      </c>
      <c r="I23">
        <v>1</v>
      </c>
      <c r="J23" t="s">
        <v>2</v>
      </c>
      <c r="M23">
        <v>10</v>
      </c>
      <c r="N23">
        <f t="shared" si="1"/>
        <v>1</v>
      </c>
      <c r="O23">
        <f t="shared" si="4"/>
        <v>1020</v>
      </c>
      <c r="W23">
        <v>12.9</v>
      </c>
      <c r="X23">
        <v>14.6</v>
      </c>
      <c r="Y23">
        <v>19.3</v>
      </c>
      <c r="Z23">
        <v>24.1</v>
      </c>
      <c r="AA23">
        <v>17.2</v>
      </c>
      <c r="AB23">
        <v>7.1</v>
      </c>
      <c r="AC23">
        <v>3</v>
      </c>
      <c r="AD23">
        <v>1.3</v>
      </c>
      <c r="AE23">
        <v>0.5</v>
      </c>
      <c r="AF23">
        <f t="shared" si="2"/>
        <v>100</v>
      </c>
      <c r="AG23" s="2">
        <f t="shared" si="3"/>
        <v>6.391</v>
      </c>
      <c r="AH23" t="s">
        <v>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3"/>
  <sheetViews>
    <sheetView workbookViewId="0">
      <selection activeCell="M1" sqref="M1:X23"/>
    </sheetView>
  </sheetViews>
  <sheetFormatPr baseColWidth="10" defaultRowHeight="15" x14ac:dyDescent="0"/>
  <cols>
    <col min="3" max="12" width="0" hidden="1" customWidth="1"/>
  </cols>
  <sheetData>
    <row r="1" spans="1:24">
      <c r="A1" t="s">
        <v>36</v>
      </c>
      <c r="B1" t="s">
        <v>6</v>
      </c>
      <c r="C1" t="s">
        <v>7</v>
      </c>
      <c r="D1" t="s">
        <v>10</v>
      </c>
      <c r="E1" t="s">
        <v>8</v>
      </c>
      <c r="F1" t="s">
        <v>33</v>
      </c>
      <c r="G1" t="s">
        <v>9</v>
      </c>
      <c r="H1" t="s">
        <v>32</v>
      </c>
      <c r="I1" t="s">
        <v>34</v>
      </c>
      <c r="J1" t="s">
        <v>35</v>
      </c>
      <c r="M1">
        <v>9</v>
      </c>
      <c r="N1">
        <v>8</v>
      </c>
      <c r="O1">
        <v>7</v>
      </c>
      <c r="P1">
        <v>6</v>
      </c>
      <c r="Q1">
        <v>5</v>
      </c>
      <c r="R1">
        <v>4</v>
      </c>
      <c r="S1">
        <v>3</v>
      </c>
      <c r="T1">
        <v>2</v>
      </c>
      <c r="U1">
        <v>1</v>
      </c>
      <c r="V1" t="s">
        <v>37</v>
      </c>
      <c r="W1" t="s">
        <v>38</v>
      </c>
      <c r="X1" t="s">
        <v>39</v>
      </c>
    </row>
    <row r="2" spans="1:24">
      <c r="A2">
        <v>6</v>
      </c>
      <c r="B2" t="s">
        <v>13</v>
      </c>
      <c r="C2" t="s">
        <v>3</v>
      </c>
      <c r="D2">
        <v>6</v>
      </c>
      <c r="E2">
        <v>8</v>
      </c>
      <c r="F2" t="s">
        <v>5</v>
      </c>
      <c r="G2">
        <v>540</v>
      </c>
      <c r="H2">
        <v>8</v>
      </c>
      <c r="I2" t="s">
        <v>5</v>
      </c>
      <c r="J2">
        <v>0</v>
      </c>
      <c r="M2">
        <v>13.3</v>
      </c>
      <c r="N2">
        <v>28.1</v>
      </c>
      <c r="O2">
        <v>29.7</v>
      </c>
      <c r="P2">
        <v>19.399999999999999</v>
      </c>
      <c r="Q2">
        <v>7.1</v>
      </c>
      <c r="R2">
        <v>1.6</v>
      </c>
      <c r="S2">
        <v>0.5</v>
      </c>
      <c r="T2">
        <v>0.1</v>
      </c>
      <c r="U2">
        <v>0.2</v>
      </c>
      <c r="V2">
        <f>SUM(M2:U2)</f>
        <v>99.999999999999986</v>
      </c>
      <c r="W2" s="2">
        <f>SUMPRODUCT(M2:U2,$M$1:$U$1)/SUM(M2:U2)</f>
        <v>7.1260000000000012</v>
      </c>
      <c r="X2" t="s">
        <v>1</v>
      </c>
    </row>
    <row r="3" spans="1:24">
      <c r="A3">
        <v>13</v>
      </c>
      <c r="B3" t="s">
        <v>13</v>
      </c>
      <c r="C3" t="s">
        <v>4</v>
      </c>
      <c r="D3">
        <v>3</v>
      </c>
      <c r="E3">
        <v>8</v>
      </c>
      <c r="F3" t="s">
        <v>5</v>
      </c>
      <c r="G3">
        <v>714</v>
      </c>
      <c r="H3">
        <v>8</v>
      </c>
      <c r="I3" t="s">
        <v>5</v>
      </c>
      <c r="J3">
        <v>0</v>
      </c>
      <c r="M3">
        <v>13.3</v>
      </c>
      <c r="N3">
        <v>28.1</v>
      </c>
      <c r="O3">
        <v>29.7</v>
      </c>
      <c r="P3">
        <v>19.399999999999999</v>
      </c>
      <c r="Q3">
        <v>7.1</v>
      </c>
      <c r="R3">
        <v>1.6</v>
      </c>
      <c r="S3">
        <v>0.5</v>
      </c>
      <c r="T3">
        <v>0.1</v>
      </c>
      <c r="U3">
        <v>0.2</v>
      </c>
      <c r="V3">
        <f t="shared" ref="V3:V23" si="0">SUM(M3:U3)</f>
        <v>99.999999999999986</v>
      </c>
      <c r="W3" s="2">
        <f t="shared" ref="W3:W23" si="1">SUMPRODUCT(M3:U3,$M$1:$U$1)/SUM(M3:U3)</f>
        <v>7.1260000000000012</v>
      </c>
      <c r="X3" t="s">
        <v>1</v>
      </c>
    </row>
    <row r="4" spans="1:24">
      <c r="A4">
        <v>5</v>
      </c>
      <c r="B4" t="s">
        <v>14</v>
      </c>
      <c r="C4" t="s">
        <v>3</v>
      </c>
      <c r="D4">
        <v>5</v>
      </c>
      <c r="E4">
        <v>8</v>
      </c>
      <c r="F4" t="s">
        <v>5</v>
      </c>
      <c r="G4">
        <v>720</v>
      </c>
      <c r="H4">
        <v>8</v>
      </c>
      <c r="I4" t="s">
        <v>5</v>
      </c>
      <c r="J4">
        <v>0</v>
      </c>
      <c r="M4">
        <v>14.6</v>
      </c>
      <c r="N4">
        <v>27.7</v>
      </c>
      <c r="O4">
        <v>28.1</v>
      </c>
      <c r="P4">
        <v>19.899999999999999</v>
      </c>
      <c r="Q4">
        <v>7.5</v>
      </c>
      <c r="R4">
        <v>1.6</v>
      </c>
      <c r="S4">
        <v>0.4</v>
      </c>
      <c r="T4">
        <v>0.1</v>
      </c>
      <c r="U4">
        <v>0.1</v>
      </c>
      <c r="V4">
        <f t="shared" si="0"/>
        <v>100</v>
      </c>
      <c r="W4" s="2">
        <f t="shared" si="1"/>
        <v>7.1450000000000014</v>
      </c>
      <c r="X4" t="s">
        <v>1</v>
      </c>
    </row>
    <row r="5" spans="1:24">
      <c r="A5">
        <v>14</v>
      </c>
      <c r="B5" t="s">
        <v>14</v>
      </c>
      <c r="C5" t="s">
        <v>4</v>
      </c>
      <c r="D5">
        <v>4</v>
      </c>
      <c r="E5">
        <v>8</v>
      </c>
      <c r="F5" t="s">
        <v>5</v>
      </c>
      <c r="G5">
        <v>714</v>
      </c>
      <c r="H5">
        <v>8</v>
      </c>
      <c r="I5" t="s">
        <v>5</v>
      </c>
      <c r="J5">
        <v>0</v>
      </c>
      <c r="M5">
        <v>14.6</v>
      </c>
      <c r="N5">
        <v>27.7</v>
      </c>
      <c r="O5">
        <v>28.1</v>
      </c>
      <c r="P5">
        <v>19.899999999999999</v>
      </c>
      <c r="Q5">
        <v>7.5</v>
      </c>
      <c r="R5">
        <v>1.6</v>
      </c>
      <c r="S5">
        <v>0.4</v>
      </c>
      <c r="T5">
        <v>0.1</v>
      </c>
      <c r="U5">
        <v>0.1</v>
      </c>
      <c r="V5">
        <f t="shared" si="0"/>
        <v>100</v>
      </c>
      <c r="W5" s="2">
        <f t="shared" si="1"/>
        <v>7.1450000000000014</v>
      </c>
      <c r="X5" t="s">
        <v>1</v>
      </c>
    </row>
    <row r="6" spans="1:24">
      <c r="A6">
        <v>10</v>
      </c>
      <c r="B6" t="s">
        <v>25</v>
      </c>
      <c r="C6" t="s">
        <v>3</v>
      </c>
      <c r="D6">
        <v>10</v>
      </c>
      <c r="E6">
        <v>7</v>
      </c>
      <c r="F6" t="s">
        <v>0</v>
      </c>
      <c r="G6">
        <v>630</v>
      </c>
      <c r="H6">
        <v>7</v>
      </c>
      <c r="I6" t="s">
        <v>0</v>
      </c>
      <c r="J6">
        <v>0</v>
      </c>
      <c r="M6">
        <v>4.4000000000000004</v>
      </c>
      <c r="N6">
        <v>16.3</v>
      </c>
      <c r="O6">
        <v>24.3</v>
      </c>
      <c r="P6">
        <v>22.9</v>
      </c>
      <c r="Q6">
        <v>14.2</v>
      </c>
      <c r="R6">
        <v>7.7</v>
      </c>
      <c r="S6">
        <v>4.8</v>
      </c>
      <c r="T6">
        <v>3.2</v>
      </c>
      <c r="U6">
        <v>2.2000000000000002</v>
      </c>
      <c r="V6">
        <f t="shared" si="0"/>
        <v>100.00000000000001</v>
      </c>
      <c r="W6" s="2">
        <f t="shared" si="1"/>
        <v>6.0229999999999988</v>
      </c>
      <c r="X6" t="s">
        <v>2</v>
      </c>
    </row>
    <row r="7" spans="1:24">
      <c r="A7">
        <v>2</v>
      </c>
      <c r="B7" t="s">
        <v>16</v>
      </c>
      <c r="C7" t="s">
        <v>3</v>
      </c>
      <c r="D7">
        <v>2</v>
      </c>
      <c r="E7">
        <v>8</v>
      </c>
      <c r="F7" t="s">
        <v>5</v>
      </c>
      <c r="G7">
        <v>180</v>
      </c>
      <c r="H7">
        <v>7</v>
      </c>
      <c r="I7" t="s">
        <v>0</v>
      </c>
      <c r="J7">
        <v>1</v>
      </c>
      <c r="M7">
        <v>3.3</v>
      </c>
      <c r="N7">
        <v>10.4</v>
      </c>
      <c r="O7">
        <v>19.899999999999999</v>
      </c>
      <c r="P7">
        <v>26.6</v>
      </c>
      <c r="Q7">
        <v>22.3</v>
      </c>
      <c r="R7">
        <v>9.6</v>
      </c>
      <c r="S7">
        <v>3.9</v>
      </c>
      <c r="T7">
        <v>1.9</v>
      </c>
      <c r="U7">
        <v>2.1</v>
      </c>
      <c r="V7">
        <f t="shared" si="0"/>
        <v>100</v>
      </c>
      <c r="W7" s="2">
        <f t="shared" si="1"/>
        <v>5.7929999999999993</v>
      </c>
      <c r="X7" t="s">
        <v>2</v>
      </c>
    </row>
    <row r="8" spans="1:24">
      <c r="A8">
        <v>16</v>
      </c>
      <c r="B8" t="s">
        <v>16</v>
      </c>
      <c r="C8" t="s">
        <v>4</v>
      </c>
      <c r="D8">
        <v>6</v>
      </c>
      <c r="E8">
        <v>8</v>
      </c>
      <c r="F8" t="s">
        <v>5</v>
      </c>
      <c r="G8">
        <v>612</v>
      </c>
      <c r="H8">
        <v>8</v>
      </c>
      <c r="I8" t="s">
        <v>5</v>
      </c>
      <c r="J8">
        <v>0</v>
      </c>
      <c r="M8">
        <v>3.3</v>
      </c>
      <c r="N8">
        <v>10.4</v>
      </c>
      <c r="O8">
        <v>19.899999999999999</v>
      </c>
      <c r="P8">
        <v>26.6</v>
      </c>
      <c r="Q8">
        <v>22.3</v>
      </c>
      <c r="R8">
        <v>9.6</v>
      </c>
      <c r="S8">
        <v>3.9</v>
      </c>
      <c r="T8">
        <v>1.9</v>
      </c>
      <c r="U8">
        <v>2.1</v>
      </c>
      <c r="V8">
        <f t="shared" si="0"/>
        <v>100</v>
      </c>
      <c r="W8" s="2">
        <f t="shared" si="1"/>
        <v>5.7929999999999993</v>
      </c>
      <c r="X8" t="s">
        <v>2</v>
      </c>
    </row>
    <row r="9" spans="1:24">
      <c r="A9">
        <v>1</v>
      </c>
      <c r="B9" t="s">
        <v>15</v>
      </c>
      <c r="C9" t="s">
        <v>3</v>
      </c>
      <c r="D9">
        <v>1</v>
      </c>
      <c r="E9">
        <v>8</v>
      </c>
      <c r="F9" t="s">
        <v>5</v>
      </c>
      <c r="G9">
        <v>360</v>
      </c>
      <c r="H9">
        <v>7</v>
      </c>
      <c r="I9" t="s">
        <v>0</v>
      </c>
      <c r="J9">
        <v>1</v>
      </c>
      <c r="M9">
        <v>5.0999999999999996</v>
      </c>
      <c r="N9">
        <v>16.2</v>
      </c>
      <c r="O9">
        <v>27.8</v>
      </c>
      <c r="P9">
        <v>26</v>
      </c>
      <c r="Q9">
        <v>14.7</v>
      </c>
      <c r="R9">
        <v>6.2</v>
      </c>
      <c r="S9">
        <v>2.2999999999999998</v>
      </c>
      <c r="T9">
        <v>1</v>
      </c>
      <c r="U9">
        <v>0.7</v>
      </c>
      <c r="V9">
        <f t="shared" si="0"/>
        <v>100</v>
      </c>
      <c r="W9" s="2">
        <f t="shared" si="1"/>
        <v>6.34</v>
      </c>
      <c r="X9" t="s">
        <v>2</v>
      </c>
    </row>
    <row r="10" spans="1:24">
      <c r="A10">
        <v>15</v>
      </c>
      <c r="B10" t="s">
        <v>15</v>
      </c>
      <c r="C10" t="s">
        <v>4</v>
      </c>
      <c r="D10">
        <v>5</v>
      </c>
      <c r="E10">
        <v>8</v>
      </c>
      <c r="F10" t="s">
        <v>5</v>
      </c>
      <c r="G10">
        <v>510</v>
      </c>
      <c r="H10">
        <v>8</v>
      </c>
      <c r="I10" t="s">
        <v>5</v>
      </c>
      <c r="J10">
        <v>0</v>
      </c>
      <c r="M10">
        <v>5.0999999999999996</v>
      </c>
      <c r="N10">
        <v>16.2</v>
      </c>
      <c r="O10">
        <v>27.8</v>
      </c>
      <c r="P10">
        <v>26</v>
      </c>
      <c r="Q10">
        <v>14.7</v>
      </c>
      <c r="R10">
        <v>6.2</v>
      </c>
      <c r="S10">
        <v>2.2999999999999998</v>
      </c>
      <c r="T10">
        <v>1</v>
      </c>
      <c r="U10">
        <v>0.7</v>
      </c>
      <c r="V10">
        <f t="shared" si="0"/>
        <v>100</v>
      </c>
      <c r="W10" s="2">
        <f t="shared" si="1"/>
        <v>6.34</v>
      </c>
      <c r="X10" t="s">
        <v>2</v>
      </c>
    </row>
    <row r="11" spans="1:24">
      <c r="A11">
        <v>8</v>
      </c>
      <c r="B11" t="s">
        <v>23</v>
      </c>
      <c r="C11" t="s">
        <v>3</v>
      </c>
      <c r="D11">
        <v>8</v>
      </c>
      <c r="E11">
        <v>7</v>
      </c>
      <c r="F11" t="s">
        <v>0</v>
      </c>
      <c r="G11">
        <v>450</v>
      </c>
      <c r="H11">
        <v>8</v>
      </c>
      <c r="I11" t="s">
        <v>5</v>
      </c>
      <c r="J11">
        <v>-1</v>
      </c>
      <c r="M11">
        <v>10.199999999999999</v>
      </c>
      <c r="N11">
        <v>13.3</v>
      </c>
      <c r="O11">
        <v>18.7</v>
      </c>
      <c r="P11">
        <v>27.5</v>
      </c>
      <c r="Q11">
        <v>19.899999999999999</v>
      </c>
      <c r="R11">
        <v>6.8</v>
      </c>
      <c r="S11">
        <v>2.5</v>
      </c>
      <c r="T11">
        <v>0.8</v>
      </c>
      <c r="U11">
        <v>0.3</v>
      </c>
      <c r="V11">
        <f t="shared" si="0"/>
        <v>99.999999999999986</v>
      </c>
      <c r="W11" s="2">
        <f t="shared" si="1"/>
        <v>6.3020000000000014</v>
      </c>
      <c r="X11" t="s">
        <v>2</v>
      </c>
    </row>
    <row r="12" spans="1:24">
      <c r="A12">
        <v>11</v>
      </c>
      <c r="B12" t="s">
        <v>22</v>
      </c>
      <c r="C12" t="s">
        <v>4</v>
      </c>
      <c r="D12">
        <v>1</v>
      </c>
      <c r="E12">
        <v>8</v>
      </c>
      <c r="F12" t="s">
        <v>5</v>
      </c>
      <c r="G12">
        <v>714</v>
      </c>
      <c r="H12">
        <v>7</v>
      </c>
      <c r="I12" t="s">
        <v>0</v>
      </c>
      <c r="J12">
        <v>1</v>
      </c>
      <c r="M12">
        <v>8.3000000000000007</v>
      </c>
      <c r="N12">
        <v>16.3</v>
      </c>
      <c r="O12">
        <v>20.2</v>
      </c>
      <c r="P12">
        <v>21.5</v>
      </c>
      <c r="Q12">
        <v>15.3</v>
      </c>
      <c r="R12">
        <v>9.1999999999999993</v>
      </c>
      <c r="S12">
        <v>5.3</v>
      </c>
      <c r="T12">
        <v>2.7</v>
      </c>
      <c r="U12">
        <v>1.2</v>
      </c>
      <c r="V12">
        <f t="shared" si="0"/>
        <v>100</v>
      </c>
      <c r="W12" s="2">
        <f t="shared" si="1"/>
        <v>6.1129999999999995</v>
      </c>
      <c r="X12" t="s">
        <v>2</v>
      </c>
    </row>
    <row r="13" spans="1:24">
      <c r="A13">
        <v>7</v>
      </c>
      <c r="B13" t="s">
        <v>20</v>
      </c>
      <c r="C13" t="s">
        <v>3</v>
      </c>
      <c r="D13">
        <v>7</v>
      </c>
      <c r="E13">
        <v>8</v>
      </c>
      <c r="F13" t="s">
        <v>5</v>
      </c>
      <c r="G13">
        <v>900</v>
      </c>
      <c r="H13">
        <v>8</v>
      </c>
      <c r="I13" t="s">
        <v>5</v>
      </c>
      <c r="J13">
        <v>0</v>
      </c>
      <c r="M13">
        <v>8.6999999999999993</v>
      </c>
      <c r="N13">
        <v>17.7</v>
      </c>
      <c r="O13">
        <v>21.2</v>
      </c>
      <c r="P13">
        <v>18.5</v>
      </c>
      <c r="Q13">
        <v>13.4</v>
      </c>
      <c r="R13">
        <v>8.8000000000000007</v>
      </c>
      <c r="S13">
        <v>5.8</v>
      </c>
      <c r="T13">
        <v>3.5</v>
      </c>
      <c r="U13">
        <v>2.4</v>
      </c>
      <c r="V13">
        <f t="shared" si="0"/>
        <v>100</v>
      </c>
      <c r="W13" s="2">
        <f t="shared" si="1"/>
        <v>6.0829999999999993</v>
      </c>
      <c r="X13" t="s">
        <v>2</v>
      </c>
    </row>
    <row r="14" spans="1:24">
      <c r="A14">
        <v>20</v>
      </c>
      <c r="B14" t="s">
        <v>20</v>
      </c>
      <c r="C14" t="s">
        <v>4</v>
      </c>
      <c r="D14">
        <v>10</v>
      </c>
      <c r="E14">
        <v>8</v>
      </c>
      <c r="F14" t="s">
        <v>5</v>
      </c>
      <c r="G14">
        <v>663</v>
      </c>
      <c r="H14">
        <v>8</v>
      </c>
      <c r="I14" t="s">
        <v>5</v>
      </c>
      <c r="J14">
        <v>0</v>
      </c>
      <c r="M14">
        <v>8.6999999999999993</v>
      </c>
      <c r="N14">
        <v>17.7</v>
      </c>
      <c r="O14">
        <v>21.2</v>
      </c>
      <c r="P14">
        <v>18.5</v>
      </c>
      <c r="Q14">
        <v>13.4</v>
      </c>
      <c r="R14">
        <v>8.8000000000000007</v>
      </c>
      <c r="S14">
        <v>5.8</v>
      </c>
      <c r="T14">
        <v>3.5</v>
      </c>
      <c r="U14">
        <v>2.4</v>
      </c>
      <c r="V14">
        <f t="shared" si="0"/>
        <v>100</v>
      </c>
      <c r="W14" s="2">
        <f t="shared" si="1"/>
        <v>6.0829999999999993</v>
      </c>
      <c r="X14" t="s">
        <v>2</v>
      </c>
    </row>
    <row r="15" spans="1:24">
      <c r="A15">
        <v>18</v>
      </c>
      <c r="B15" t="s">
        <v>18</v>
      </c>
      <c r="C15" t="s">
        <v>4</v>
      </c>
      <c r="D15">
        <v>8</v>
      </c>
      <c r="E15">
        <v>8</v>
      </c>
      <c r="F15" t="s">
        <v>5</v>
      </c>
      <c r="G15">
        <v>408</v>
      </c>
      <c r="H15">
        <v>7</v>
      </c>
      <c r="I15" t="s">
        <v>0</v>
      </c>
      <c r="J15">
        <v>1</v>
      </c>
      <c r="M15">
        <v>33.700000000000003</v>
      </c>
      <c r="N15">
        <v>29.3</v>
      </c>
      <c r="O15">
        <v>16.3</v>
      </c>
      <c r="P15">
        <v>10.6</v>
      </c>
      <c r="Q15">
        <v>6.1</v>
      </c>
      <c r="R15">
        <v>2</v>
      </c>
      <c r="S15">
        <v>0.4</v>
      </c>
      <c r="T15">
        <v>0.3</v>
      </c>
      <c r="U15">
        <v>1.3</v>
      </c>
      <c r="V15">
        <f t="shared" si="0"/>
        <v>99.999999999999986</v>
      </c>
      <c r="W15" s="2">
        <f t="shared" si="1"/>
        <v>7.5700000000000021</v>
      </c>
      <c r="X15" t="s">
        <v>0</v>
      </c>
    </row>
    <row r="16" spans="1:24">
      <c r="A16">
        <v>17</v>
      </c>
      <c r="B16" t="s">
        <v>17</v>
      </c>
      <c r="C16" t="s">
        <v>4</v>
      </c>
      <c r="D16">
        <v>7</v>
      </c>
      <c r="E16">
        <v>8</v>
      </c>
      <c r="F16" t="s">
        <v>5</v>
      </c>
      <c r="G16">
        <v>816</v>
      </c>
      <c r="H16">
        <v>7</v>
      </c>
      <c r="I16" t="s">
        <v>0</v>
      </c>
      <c r="J16">
        <v>1</v>
      </c>
      <c r="M16">
        <v>33.700000000000003</v>
      </c>
      <c r="N16">
        <v>29.3</v>
      </c>
      <c r="O16">
        <v>16.3</v>
      </c>
      <c r="P16">
        <v>10.6</v>
      </c>
      <c r="Q16">
        <v>6.1</v>
      </c>
      <c r="R16">
        <v>2</v>
      </c>
      <c r="S16">
        <v>0.4</v>
      </c>
      <c r="T16">
        <v>0.3</v>
      </c>
      <c r="U16">
        <v>1.3</v>
      </c>
      <c r="V16">
        <f t="shared" si="0"/>
        <v>99.999999999999986</v>
      </c>
      <c r="W16" s="2">
        <f t="shared" si="1"/>
        <v>7.5700000000000021</v>
      </c>
      <c r="X16" t="s">
        <v>0</v>
      </c>
    </row>
    <row r="17" spans="1:24">
      <c r="A17">
        <v>3</v>
      </c>
      <c r="B17" t="s">
        <v>11</v>
      </c>
      <c r="C17" t="s">
        <v>3</v>
      </c>
      <c r="D17">
        <v>3</v>
      </c>
      <c r="E17">
        <v>8</v>
      </c>
      <c r="F17" t="s">
        <v>5</v>
      </c>
      <c r="G17">
        <v>630</v>
      </c>
      <c r="H17">
        <v>8</v>
      </c>
      <c r="I17" t="s">
        <v>5</v>
      </c>
      <c r="J17">
        <v>0</v>
      </c>
      <c r="M17">
        <v>5.7</v>
      </c>
      <c r="N17">
        <v>10.199999999999999</v>
      </c>
      <c r="O17">
        <v>16.7</v>
      </c>
      <c r="P17">
        <v>28.4</v>
      </c>
      <c r="Q17">
        <v>19.2</v>
      </c>
      <c r="R17">
        <v>8.5</v>
      </c>
      <c r="S17">
        <v>4.5999999999999996</v>
      </c>
      <c r="T17">
        <v>3.2</v>
      </c>
      <c r="U17">
        <v>3.5</v>
      </c>
      <c r="V17">
        <f t="shared" si="0"/>
        <v>99.999999999999986</v>
      </c>
      <c r="W17" s="2">
        <f t="shared" si="1"/>
        <v>5.7390000000000008</v>
      </c>
      <c r="X17" t="s">
        <v>2</v>
      </c>
    </row>
    <row r="18" spans="1:24">
      <c r="A18">
        <v>22</v>
      </c>
      <c r="B18" t="s">
        <v>11</v>
      </c>
      <c r="C18" t="s">
        <v>4</v>
      </c>
      <c r="D18">
        <v>12</v>
      </c>
      <c r="E18">
        <v>7</v>
      </c>
      <c r="F18" t="s">
        <v>0</v>
      </c>
      <c r="G18">
        <v>1020</v>
      </c>
      <c r="H18">
        <v>6</v>
      </c>
      <c r="I18" t="s">
        <v>1</v>
      </c>
      <c r="J18">
        <v>1</v>
      </c>
      <c r="M18">
        <v>5.7</v>
      </c>
      <c r="N18">
        <v>10.199999999999999</v>
      </c>
      <c r="O18">
        <v>16.7</v>
      </c>
      <c r="P18">
        <v>28.4</v>
      </c>
      <c r="Q18">
        <v>19.2</v>
      </c>
      <c r="R18">
        <v>8.5</v>
      </c>
      <c r="S18">
        <v>4.5999999999999996</v>
      </c>
      <c r="T18">
        <v>3.2</v>
      </c>
      <c r="U18">
        <v>3.5</v>
      </c>
      <c r="V18">
        <f t="shared" si="0"/>
        <v>99.999999999999986</v>
      </c>
      <c r="W18" s="2">
        <f t="shared" si="1"/>
        <v>5.7390000000000008</v>
      </c>
      <c r="X18" t="s">
        <v>2</v>
      </c>
    </row>
    <row r="19" spans="1:24">
      <c r="A19">
        <v>4</v>
      </c>
      <c r="B19" t="s">
        <v>12</v>
      </c>
      <c r="C19" t="s">
        <v>3</v>
      </c>
      <c r="D19">
        <v>4</v>
      </c>
      <c r="E19">
        <v>8</v>
      </c>
      <c r="F19" t="s">
        <v>5</v>
      </c>
      <c r="G19">
        <v>630</v>
      </c>
      <c r="H19">
        <v>8</v>
      </c>
      <c r="I19" t="s">
        <v>5</v>
      </c>
      <c r="J19">
        <v>0</v>
      </c>
      <c r="M19">
        <v>15.1</v>
      </c>
      <c r="N19">
        <v>26.7</v>
      </c>
      <c r="O19">
        <v>28.4</v>
      </c>
      <c r="P19">
        <v>20.7</v>
      </c>
      <c r="Q19">
        <v>7.2</v>
      </c>
      <c r="R19">
        <v>1.5</v>
      </c>
      <c r="S19">
        <v>0.2</v>
      </c>
      <c r="T19">
        <v>0.1</v>
      </c>
      <c r="U19">
        <v>0.1</v>
      </c>
      <c r="V19">
        <f t="shared" si="0"/>
        <v>99.999999999999986</v>
      </c>
      <c r="W19" s="2">
        <f t="shared" si="1"/>
        <v>7.1540000000000017</v>
      </c>
      <c r="X19" t="s">
        <v>1</v>
      </c>
    </row>
    <row r="20" spans="1:24">
      <c r="A20">
        <v>12</v>
      </c>
      <c r="B20" t="s">
        <v>12</v>
      </c>
      <c r="C20" t="s">
        <v>4</v>
      </c>
      <c r="D20">
        <v>2</v>
      </c>
      <c r="E20">
        <v>8</v>
      </c>
      <c r="F20" t="s">
        <v>5</v>
      </c>
      <c r="G20">
        <v>816</v>
      </c>
      <c r="H20">
        <v>7</v>
      </c>
      <c r="I20" t="s">
        <v>0</v>
      </c>
      <c r="J20">
        <v>1</v>
      </c>
      <c r="M20">
        <v>15.1</v>
      </c>
      <c r="N20">
        <v>26.7</v>
      </c>
      <c r="O20">
        <v>28.4</v>
      </c>
      <c r="P20">
        <v>20.7</v>
      </c>
      <c r="Q20">
        <v>7.2</v>
      </c>
      <c r="R20">
        <v>1.5</v>
      </c>
      <c r="S20">
        <v>0.2</v>
      </c>
      <c r="T20">
        <v>0.1</v>
      </c>
      <c r="U20">
        <v>0.1</v>
      </c>
      <c r="V20">
        <f t="shared" si="0"/>
        <v>99.999999999999986</v>
      </c>
      <c r="W20" s="2">
        <f t="shared" si="1"/>
        <v>7.1540000000000017</v>
      </c>
      <c r="X20" t="s">
        <v>1</v>
      </c>
    </row>
    <row r="21" spans="1:24">
      <c r="A21">
        <v>21</v>
      </c>
      <c r="B21" t="s">
        <v>21</v>
      </c>
      <c r="C21" t="s">
        <v>4</v>
      </c>
      <c r="D21">
        <v>11</v>
      </c>
      <c r="E21">
        <v>7</v>
      </c>
      <c r="F21" t="s">
        <v>0</v>
      </c>
      <c r="G21">
        <v>306</v>
      </c>
      <c r="H21">
        <v>8</v>
      </c>
      <c r="I21" t="s">
        <v>5</v>
      </c>
      <c r="J21">
        <v>-1</v>
      </c>
      <c r="M21">
        <v>10.4</v>
      </c>
      <c r="N21">
        <v>19.100000000000001</v>
      </c>
      <c r="O21">
        <v>23.5</v>
      </c>
      <c r="P21">
        <v>18.600000000000001</v>
      </c>
      <c r="Q21">
        <v>11.9</v>
      </c>
      <c r="R21">
        <v>7.2</v>
      </c>
      <c r="S21">
        <v>4.5</v>
      </c>
      <c r="T21">
        <v>2.8</v>
      </c>
      <c r="U21">
        <v>2</v>
      </c>
      <c r="V21">
        <f t="shared" si="0"/>
        <v>100</v>
      </c>
      <c r="W21" s="2">
        <f t="shared" si="1"/>
        <v>6.319</v>
      </c>
      <c r="X21" t="s">
        <v>2</v>
      </c>
    </row>
    <row r="22" spans="1:24">
      <c r="A22">
        <v>9</v>
      </c>
      <c r="B22" t="s">
        <v>24</v>
      </c>
      <c r="C22" t="s">
        <v>3</v>
      </c>
      <c r="D22">
        <v>9</v>
      </c>
      <c r="E22">
        <v>7</v>
      </c>
      <c r="F22" t="s">
        <v>0</v>
      </c>
      <c r="G22">
        <v>720</v>
      </c>
      <c r="H22">
        <v>7</v>
      </c>
      <c r="I22" t="s">
        <v>0</v>
      </c>
      <c r="J22">
        <v>0</v>
      </c>
      <c r="M22">
        <v>2.9</v>
      </c>
      <c r="N22">
        <v>14.5</v>
      </c>
      <c r="O22">
        <v>22.4</v>
      </c>
      <c r="P22">
        <v>21.1</v>
      </c>
      <c r="Q22">
        <v>16.7</v>
      </c>
      <c r="R22">
        <v>10.7</v>
      </c>
      <c r="S22">
        <v>6.3</v>
      </c>
      <c r="T22">
        <v>3.4</v>
      </c>
      <c r="U22">
        <v>2</v>
      </c>
      <c r="V22">
        <f t="shared" si="0"/>
        <v>100</v>
      </c>
      <c r="W22" s="2">
        <f t="shared" si="1"/>
        <v>5.794999999999999</v>
      </c>
      <c r="X22" t="s">
        <v>2</v>
      </c>
    </row>
    <row r="23" spans="1:24">
      <c r="A23">
        <v>19</v>
      </c>
      <c r="B23" t="s">
        <v>19</v>
      </c>
      <c r="C23" t="s">
        <v>4</v>
      </c>
      <c r="D23">
        <v>9</v>
      </c>
      <c r="E23">
        <v>8</v>
      </c>
      <c r="F23" t="s">
        <v>5</v>
      </c>
      <c r="G23">
        <v>510</v>
      </c>
      <c r="H23">
        <v>7</v>
      </c>
      <c r="I23" t="s">
        <v>0</v>
      </c>
      <c r="J23">
        <v>1</v>
      </c>
      <c r="M23">
        <v>12.9</v>
      </c>
      <c r="N23">
        <v>14.6</v>
      </c>
      <c r="O23">
        <v>19.3</v>
      </c>
      <c r="P23">
        <v>24.1</v>
      </c>
      <c r="Q23">
        <v>17.2</v>
      </c>
      <c r="R23">
        <v>7.1</v>
      </c>
      <c r="S23">
        <v>3</v>
      </c>
      <c r="T23">
        <v>1.3</v>
      </c>
      <c r="U23">
        <v>0.5</v>
      </c>
      <c r="V23">
        <f t="shared" si="0"/>
        <v>100</v>
      </c>
      <c r="W23" s="2">
        <f t="shared" si="1"/>
        <v>6.391</v>
      </c>
      <c r="X23" t="s">
        <v>2</v>
      </c>
    </row>
  </sheetData>
  <sortState ref="A2:J23">
    <sortCondition ref="B1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lars v</dc:creator>
  <cp:lastModifiedBy>lars v</cp:lastModifiedBy>
  <dcterms:created xsi:type="dcterms:W3CDTF">2016-08-25T10:52:25Z</dcterms:created>
  <dcterms:modified xsi:type="dcterms:W3CDTF">2016-08-26T12:07:22Z</dcterms:modified>
</cp:coreProperties>
</file>