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7729"/>
  <workbookPr showInkAnnotation="0" autoCompressPictures="0"/>
  <bookViews>
    <workbookView xWindow="0" yWindow="0" windowWidth="28720" windowHeight="17540" tabRatio="500" activeTab="1"/>
  </bookViews>
  <sheets>
    <sheet name="events work" sheetId="1" r:id="rId1"/>
    <sheet name="events" sheetId="7" r:id="rId2"/>
    <sheet name="nations work" sheetId="4" r:id="rId3"/>
    <sheet name="nations" sheetId="5" r:id="rId4"/>
    <sheet name="sports" sheetId="3" r:id="rId5"/>
    <sheet name="locations work" sheetId="2" r:id="rId6"/>
    <sheet name="locations" sheetId="6" r:id="rId7"/>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V456" i="4" l="1"/>
  <c r="U456" i="4"/>
  <c r="T456" i="4"/>
  <c r="S456" i="4"/>
  <c r="V407" i="4"/>
  <c r="U407" i="4"/>
  <c r="T407" i="4"/>
  <c r="S407" i="4"/>
  <c r="U1034" i="4"/>
  <c r="I1034" i="4"/>
  <c r="Z1034" i="4"/>
  <c r="U1035" i="4"/>
  <c r="I1035" i="4"/>
  <c r="Z1035" i="4"/>
  <c r="U1036" i="4"/>
  <c r="I1036" i="4"/>
  <c r="Z1036" i="4"/>
  <c r="U1037" i="4"/>
  <c r="I1037" i="4"/>
  <c r="Z1037" i="4"/>
  <c r="U1038" i="4"/>
  <c r="I1038" i="4"/>
  <c r="Z1038" i="4"/>
  <c r="U1039" i="4"/>
  <c r="I1039" i="4"/>
  <c r="Z1039" i="4"/>
  <c r="U1040" i="4"/>
  <c r="I1040" i="4"/>
  <c r="Z1040" i="4"/>
  <c r="U1041" i="4"/>
  <c r="I1041" i="4"/>
  <c r="Z1041" i="4"/>
  <c r="U1042" i="4"/>
  <c r="I1042" i="4"/>
  <c r="Z1042" i="4"/>
  <c r="U1043" i="4"/>
  <c r="I1043" i="4"/>
  <c r="Z1043" i="4"/>
  <c r="U1044" i="4"/>
  <c r="I1044" i="4"/>
  <c r="Z1044" i="4"/>
  <c r="U1045" i="4"/>
  <c r="I1045" i="4"/>
  <c r="Z1045" i="4"/>
  <c r="U1046" i="4"/>
  <c r="I1046" i="4"/>
  <c r="Z1046" i="4"/>
  <c r="U1047" i="4"/>
  <c r="I1047" i="4"/>
  <c r="Z1047" i="4"/>
  <c r="U1048" i="4"/>
  <c r="I1048" i="4"/>
  <c r="Z1048" i="4"/>
  <c r="U1049" i="4"/>
  <c r="I391" i="4"/>
  <c r="I392" i="4"/>
  <c r="I393" i="4"/>
  <c r="I394" i="4"/>
  <c r="I395" i="4"/>
  <c r="I396" i="4"/>
  <c r="I397" i="4"/>
  <c r="I398" i="4"/>
  <c r="I399" i="4"/>
  <c r="I400" i="4"/>
  <c r="I401" i="4"/>
  <c r="I402" i="4"/>
  <c r="I403" i="4"/>
  <c r="I404" i="4"/>
  <c r="I405" i="4"/>
  <c r="I406" i="4"/>
  <c r="I407" i="4"/>
  <c r="I408" i="4"/>
  <c r="I409" i="4"/>
  <c r="I410" i="4"/>
  <c r="I411" i="4"/>
  <c r="I412" i="4"/>
  <c r="I413" i="4"/>
  <c r="I414" i="4"/>
  <c r="I415" i="4"/>
  <c r="I416" i="4"/>
  <c r="I417" i="4"/>
  <c r="I418" i="4"/>
  <c r="I419" i="4"/>
  <c r="I420" i="4"/>
  <c r="I421" i="4"/>
  <c r="I422" i="4"/>
  <c r="I423" i="4"/>
  <c r="I424" i="4"/>
  <c r="I425" i="4"/>
  <c r="I426" i="4"/>
  <c r="I427" i="4"/>
  <c r="I428" i="4"/>
  <c r="I429" i="4"/>
  <c r="I430" i="4"/>
  <c r="I431" i="4"/>
  <c r="I432" i="4"/>
  <c r="I433" i="4"/>
  <c r="I434" i="4"/>
  <c r="I435" i="4"/>
  <c r="I436" i="4"/>
  <c r="I437" i="4"/>
  <c r="I438" i="4"/>
  <c r="I439" i="4"/>
  <c r="I1049" i="4"/>
  <c r="Z1049" i="4"/>
  <c r="U1050" i="4"/>
  <c r="I440" i="4"/>
  <c r="I441" i="4"/>
  <c r="I442" i="4"/>
  <c r="I443" i="4"/>
  <c r="I444" i="4"/>
  <c r="I445" i="4"/>
  <c r="I446" i="4"/>
  <c r="I447" i="4"/>
  <c r="I448" i="4"/>
  <c r="I449" i="4"/>
  <c r="I450" i="4"/>
  <c r="I451" i="4"/>
  <c r="I452" i="4"/>
  <c r="I453" i="4"/>
  <c r="I454" i="4"/>
  <c r="I455" i="4"/>
  <c r="I456" i="4"/>
  <c r="I457" i="4"/>
  <c r="I458" i="4"/>
  <c r="I459" i="4"/>
  <c r="I460" i="4"/>
  <c r="I461" i="4"/>
  <c r="I462" i="4"/>
  <c r="I463" i="4"/>
  <c r="I464" i="4"/>
  <c r="I465" i="4"/>
  <c r="I466" i="4"/>
  <c r="I467" i="4"/>
  <c r="I468" i="4"/>
  <c r="I469" i="4"/>
  <c r="I470" i="4"/>
  <c r="I471" i="4"/>
  <c r="I472" i="4"/>
  <c r="I473" i="4"/>
  <c r="I474" i="4"/>
  <c r="I475" i="4"/>
  <c r="I476" i="4"/>
  <c r="I477" i="4"/>
  <c r="I478" i="4"/>
  <c r="I479" i="4"/>
  <c r="I480" i="4"/>
  <c r="I481" i="4"/>
  <c r="I482" i="4"/>
  <c r="I483" i="4"/>
  <c r="I484" i="4"/>
  <c r="I485" i="4"/>
  <c r="I486" i="4"/>
  <c r="I487" i="4"/>
  <c r="I488" i="4"/>
  <c r="I489" i="4"/>
  <c r="I490" i="4"/>
  <c r="I491" i="4"/>
  <c r="I492" i="4"/>
  <c r="I493" i="4"/>
  <c r="I494" i="4"/>
  <c r="I495" i="4"/>
  <c r="I496" i="4"/>
  <c r="I1050" i="4"/>
  <c r="Z1050" i="4"/>
  <c r="U1051" i="4"/>
  <c r="I1051" i="4"/>
  <c r="Z1051" i="4"/>
  <c r="U1052" i="4"/>
  <c r="I1052" i="4"/>
  <c r="Z1052" i="4"/>
  <c r="U1053" i="4"/>
  <c r="I1053" i="4"/>
  <c r="Z1053" i="4"/>
  <c r="U1054" i="4"/>
  <c r="I1054" i="4"/>
  <c r="Z1054" i="4"/>
  <c r="U1055" i="4"/>
  <c r="I1055" i="4"/>
  <c r="Z1055" i="4"/>
  <c r="U1056" i="4"/>
  <c r="I1056" i="4"/>
  <c r="Z1056" i="4"/>
  <c r="U1057" i="4"/>
  <c r="I1057" i="4"/>
  <c r="Z1057" i="4"/>
  <c r="C1028" i="4"/>
  <c r="C1027" i="4"/>
  <c r="C1026" i="4"/>
  <c r="C1025" i="4"/>
  <c r="C1024" i="4"/>
  <c r="C1023" i="4"/>
  <c r="C1022" i="4"/>
  <c r="C1021" i="4"/>
  <c r="C1020" i="4"/>
  <c r="C1019" i="4"/>
  <c r="C1018" i="4"/>
  <c r="C1017" i="4"/>
  <c r="C1016" i="4"/>
  <c r="C1015" i="4"/>
  <c r="C1014" i="4"/>
  <c r="C1013" i="4"/>
  <c r="C1012" i="4"/>
  <c r="C1011" i="4"/>
  <c r="C1010" i="4"/>
  <c r="C1009" i="4"/>
  <c r="C1008" i="4"/>
  <c r="C1007" i="4"/>
  <c r="C1006" i="4"/>
  <c r="C1005" i="4"/>
  <c r="C1004" i="4"/>
  <c r="C1003" i="4"/>
  <c r="C1002" i="4"/>
  <c r="C1001" i="4"/>
  <c r="C1000" i="4"/>
  <c r="C999" i="4"/>
  <c r="C998" i="4"/>
  <c r="C997" i="4"/>
  <c r="C996" i="4"/>
  <c r="C995" i="4"/>
  <c r="C994" i="4"/>
  <c r="C993" i="4"/>
  <c r="C992" i="4"/>
  <c r="C991" i="4"/>
  <c r="C990" i="4"/>
  <c r="C989" i="4"/>
  <c r="C988" i="4"/>
  <c r="C987" i="4"/>
  <c r="C986" i="4"/>
  <c r="C985" i="4"/>
  <c r="C984" i="4"/>
  <c r="C983" i="4"/>
  <c r="C982" i="4"/>
  <c r="C981" i="4"/>
  <c r="C980" i="4"/>
  <c r="C979" i="4"/>
  <c r="C978" i="4"/>
  <c r="C977" i="4"/>
  <c r="C976" i="4"/>
  <c r="C975" i="4"/>
  <c r="C974" i="4"/>
  <c r="C973" i="4"/>
  <c r="C972" i="4"/>
  <c r="C971" i="4"/>
  <c r="C970" i="4"/>
  <c r="C969" i="4"/>
  <c r="C968" i="4"/>
  <c r="C967" i="4"/>
  <c r="C966" i="4"/>
  <c r="C965" i="4"/>
  <c r="C964" i="4"/>
  <c r="C963" i="4"/>
  <c r="C962" i="4"/>
  <c r="C961" i="4"/>
  <c r="C960" i="4"/>
  <c r="C959" i="4"/>
  <c r="C958" i="4"/>
  <c r="C957" i="4"/>
  <c r="C956" i="4"/>
  <c r="C955" i="4"/>
  <c r="C954" i="4"/>
  <c r="C953" i="4"/>
  <c r="C952" i="4"/>
  <c r="C951" i="4"/>
  <c r="C950" i="4"/>
  <c r="C949" i="4"/>
  <c r="C948" i="4"/>
  <c r="C947" i="4"/>
  <c r="C946" i="4"/>
  <c r="C945" i="4"/>
  <c r="C944" i="4"/>
  <c r="C943" i="4"/>
  <c r="C942" i="4"/>
  <c r="C941" i="4"/>
  <c r="C940" i="4"/>
  <c r="C939" i="4"/>
  <c r="C938" i="4"/>
  <c r="C937" i="4"/>
  <c r="C936" i="4"/>
  <c r="C935" i="4"/>
  <c r="C934" i="4"/>
  <c r="C933" i="4"/>
  <c r="C932" i="4"/>
  <c r="C931" i="4"/>
  <c r="C930" i="4"/>
  <c r="C929" i="4"/>
  <c r="C928" i="4"/>
  <c r="C927" i="4"/>
  <c r="C926" i="4"/>
  <c r="C925" i="4"/>
  <c r="C924" i="4"/>
  <c r="C923" i="4"/>
  <c r="C922" i="4"/>
  <c r="C921" i="4"/>
  <c r="C920" i="4"/>
  <c r="C919" i="4"/>
  <c r="C918" i="4"/>
  <c r="C917" i="4"/>
  <c r="C916" i="4"/>
  <c r="C915" i="4"/>
  <c r="C914" i="4"/>
  <c r="C913" i="4"/>
  <c r="C912" i="4"/>
  <c r="C911" i="4"/>
  <c r="C910" i="4"/>
  <c r="C909" i="4"/>
  <c r="C908" i="4"/>
  <c r="C907" i="4"/>
  <c r="C906" i="4"/>
  <c r="C905" i="4"/>
  <c r="C904" i="4"/>
  <c r="C903" i="4"/>
  <c r="C902" i="4"/>
  <c r="C901" i="4"/>
  <c r="C900" i="4"/>
  <c r="C899" i="4"/>
  <c r="C898" i="4"/>
  <c r="C897" i="4"/>
  <c r="C896" i="4"/>
  <c r="C895" i="4"/>
  <c r="C894" i="4"/>
  <c r="C893" i="4"/>
  <c r="C892" i="4"/>
  <c r="C891" i="4"/>
  <c r="C890" i="4"/>
  <c r="C889" i="4"/>
  <c r="C888" i="4"/>
  <c r="C887" i="4"/>
  <c r="C886" i="4"/>
  <c r="C885" i="4"/>
  <c r="C884" i="4"/>
  <c r="C883" i="4"/>
  <c r="C882" i="4"/>
  <c r="C881" i="4"/>
  <c r="C880" i="4"/>
  <c r="C879" i="4"/>
  <c r="C878" i="4"/>
  <c r="C877" i="4"/>
  <c r="C876" i="4"/>
  <c r="C875" i="4"/>
  <c r="C874" i="4"/>
  <c r="C873" i="4"/>
  <c r="C872" i="4"/>
  <c r="C871" i="4"/>
  <c r="C870" i="4"/>
  <c r="C869" i="4"/>
  <c r="C868" i="4"/>
  <c r="C867" i="4"/>
  <c r="C866" i="4"/>
  <c r="C865" i="4"/>
  <c r="C864" i="4"/>
  <c r="C863" i="4"/>
  <c r="C862" i="4"/>
  <c r="C861" i="4"/>
  <c r="C860" i="4"/>
  <c r="C859" i="4"/>
  <c r="C858" i="4"/>
  <c r="C857" i="4"/>
  <c r="C856" i="4"/>
  <c r="C855" i="4"/>
  <c r="C854" i="4"/>
  <c r="C853" i="4"/>
  <c r="C852" i="4"/>
  <c r="C851" i="4"/>
  <c r="C850" i="4"/>
  <c r="C849" i="4"/>
  <c r="C848" i="4"/>
  <c r="C847" i="4"/>
  <c r="C846" i="4"/>
  <c r="C845" i="4"/>
  <c r="C844" i="4"/>
  <c r="C843" i="4"/>
  <c r="C842" i="4"/>
  <c r="C841" i="4"/>
  <c r="C840" i="4"/>
  <c r="C839" i="4"/>
  <c r="C838" i="4"/>
  <c r="C837" i="4"/>
  <c r="C836" i="4"/>
  <c r="C835" i="4"/>
  <c r="C834" i="4"/>
  <c r="C833" i="4"/>
  <c r="C832" i="4"/>
  <c r="C831" i="4"/>
  <c r="C830" i="4"/>
  <c r="C829" i="4"/>
  <c r="C828" i="4"/>
  <c r="C827" i="4"/>
  <c r="C826" i="4"/>
  <c r="C825" i="4"/>
  <c r="C824" i="4"/>
  <c r="C823" i="4"/>
  <c r="C822" i="4"/>
  <c r="C821" i="4"/>
  <c r="C820" i="4"/>
  <c r="C819" i="4"/>
  <c r="C818" i="4"/>
  <c r="C817" i="4"/>
  <c r="C816" i="4"/>
  <c r="C815" i="4"/>
  <c r="C814" i="4"/>
  <c r="C813" i="4"/>
  <c r="C812" i="4"/>
  <c r="C811" i="4"/>
  <c r="C810" i="4"/>
  <c r="C809" i="4"/>
  <c r="C808" i="4"/>
  <c r="C807" i="4"/>
  <c r="C806" i="4"/>
  <c r="C805" i="4"/>
  <c r="C804" i="4"/>
  <c r="C803" i="4"/>
  <c r="C802" i="4"/>
  <c r="C801" i="4"/>
  <c r="C800" i="4"/>
  <c r="C799" i="4"/>
  <c r="C798" i="4"/>
  <c r="C797" i="4"/>
  <c r="C796" i="4"/>
  <c r="C795" i="4"/>
  <c r="C794" i="4"/>
  <c r="C793" i="4"/>
  <c r="C792" i="4"/>
  <c r="C791" i="4"/>
  <c r="C790" i="4"/>
  <c r="C789" i="4"/>
  <c r="C788" i="4"/>
  <c r="C787" i="4"/>
  <c r="C786" i="4"/>
  <c r="C785" i="4"/>
  <c r="C784" i="4"/>
  <c r="C783" i="4"/>
  <c r="C782" i="4"/>
  <c r="C781" i="4"/>
  <c r="C780" i="4"/>
  <c r="C779" i="4"/>
  <c r="C778" i="4"/>
  <c r="C777" i="4"/>
  <c r="C776" i="4"/>
  <c r="C775" i="4"/>
  <c r="C774" i="4"/>
  <c r="C773" i="4"/>
  <c r="C772" i="4"/>
  <c r="C771" i="4"/>
  <c r="C770" i="4"/>
  <c r="C769" i="4"/>
  <c r="C768" i="4"/>
  <c r="C767" i="4"/>
  <c r="C766" i="4"/>
  <c r="C765" i="4"/>
  <c r="C764" i="4"/>
  <c r="C763" i="4"/>
  <c r="C762" i="4"/>
  <c r="C761" i="4"/>
  <c r="C760" i="4"/>
  <c r="C759" i="4"/>
  <c r="C758" i="4"/>
  <c r="C757" i="4"/>
  <c r="C756" i="4"/>
  <c r="C755" i="4"/>
  <c r="C754" i="4"/>
  <c r="C753" i="4"/>
  <c r="C752" i="4"/>
  <c r="C751" i="4"/>
  <c r="C750" i="4"/>
  <c r="C749" i="4"/>
  <c r="C748" i="4"/>
  <c r="C747" i="4"/>
  <c r="C746" i="4"/>
  <c r="C745" i="4"/>
  <c r="C744" i="4"/>
  <c r="C743" i="4"/>
  <c r="C742" i="4"/>
  <c r="C741" i="4"/>
  <c r="C740" i="4"/>
  <c r="C739" i="4"/>
  <c r="C738" i="4"/>
  <c r="C737" i="4"/>
  <c r="C736" i="4"/>
  <c r="C735" i="4"/>
  <c r="C734" i="4"/>
  <c r="C733" i="4"/>
  <c r="C732" i="4"/>
  <c r="C731" i="4"/>
  <c r="C730" i="4"/>
  <c r="C729" i="4"/>
  <c r="C728" i="4"/>
  <c r="C727" i="4"/>
  <c r="C726" i="4"/>
  <c r="C725" i="4"/>
  <c r="C724" i="4"/>
  <c r="C723" i="4"/>
  <c r="C722" i="4"/>
  <c r="C721" i="4"/>
  <c r="C720" i="4"/>
  <c r="C719" i="4"/>
  <c r="C718" i="4"/>
  <c r="C717" i="4"/>
  <c r="C716" i="4"/>
  <c r="C715" i="4"/>
  <c r="C714" i="4"/>
  <c r="C713" i="4"/>
  <c r="C712" i="4"/>
  <c r="C711" i="4"/>
  <c r="C710" i="4"/>
  <c r="C709" i="4"/>
  <c r="C708" i="4"/>
  <c r="C707" i="4"/>
  <c r="C706" i="4"/>
  <c r="C705" i="4"/>
  <c r="C704" i="4"/>
  <c r="C703" i="4"/>
  <c r="C702" i="4"/>
  <c r="C701" i="4"/>
  <c r="C700" i="4"/>
  <c r="C699" i="4"/>
  <c r="C698" i="4"/>
  <c r="C697" i="4"/>
  <c r="C696" i="4"/>
  <c r="C695" i="4"/>
  <c r="C694" i="4"/>
  <c r="C693" i="4"/>
  <c r="C692" i="4"/>
  <c r="C691" i="4"/>
  <c r="C690" i="4"/>
  <c r="C689" i="4"/>
  <c r="C688" i="4"/>
  <c r="C687" i="4"/>
  <c r="C686" i="4"/>
  <c r="C685" i="4"/>
  <c r="C684" i="4"/>
  <c r="C683" i="4"/>
  <c r="C682" i="4"/>
  <c r="C681" i="4"/>
  <c r="C680" i="4"/>
  <c r="C679" i="4"/>
  <c r="C678" i="4"/>
  <c r="C677" i="4"/>
  <c r="C676" i="4"/>
  <c r="C675" i="4"/>
  <c r="C674" i="4"/>
  <c r="C673" i="4"/>
  <c r="C672" i="4"/>
  <c r="C671" i="4"/>
  <c r="C670" i="4"/>
  <c r="C669" i="4"/>
  <c r="C668" i="4"/>
  <c r="C667" i="4"/>
  <c r="C666" i="4"/>
  <c r="C665" i="4"/>
  <c r="C664" i="4"/>
  <c r="C663" i="4"/>
  <c r="C662" i="4"/>
  <c r="C661" i="4"/>
  <c r="C660" i="4"/>
  <c r="C659" i="4"/>
  <c r="C658" i="4"/>
  <c r="C657" i="4"/>
  <c r="C656" i="4"/>
  <c r="C655" i="4"/>
  <c r="C654" i="4"/>
  <c r="C653" i="4"/>
  <c r="C652" i="4"/>
  <c r="C651" i="4"/>
  <c r="C650" i="4"/>
  <c r="C649" i="4"/>
  <c r="C648" i="4"/>
  <c r="C647" i="4"/>
  <c r="C646" i="4"/>
  <c r="C645" i="4"/>
  <c r="C644" i="4"/>
  <c r="C643" i="4"/>
  <c r="C642" i="4"/>
  <c r="C641" i="4"/>
  <c r="C640" i="4"/>
  <c r="C639" i="4"/>
  <c r="C638" i="4"/>
  <c r="C637" i="4"/>
  <c r="C636" i="4"/>
  <c r="C635" i="4"/>
  <c r="C634" i="4"/>
  <c r="C633" i="4"/>
  <c r="C632" i="4"/>
  <c r="C631" i="4"/>
  <c r="C630" i="4"/>
  <c r="C629" i="4"/>
  <c r="C628" i="4"/>
  <c r="C627" i="4"/>
  <c r="C626" i="4"/>
  <c r="C625" i="4"/>
  <c r="C624" i="4"/>
  <c r="C623" i="4"/>
  <c r="C622" i="4"/>
  <c r="C621" i="4"/>
  <c r="C620" i="4"/>
  <c r="C619" i="4"/>
  <c r="C618" i="4"/>
  <c r="C617" i="4"/>
  <c r="C616" i="4"/>
  <c r="C615" i="4"/>
  <c r="C614" i="4"/>
  <c r="C613" i="4"/>
  <c r="C612" i="4"/>
  <c r="C611" i="4"/>
  <c r="C610" i="4"/>
  <c r="C609" i="4"/>
  <c r="C608" i="4"/>
  <c r="C607" i="4"/>
  <c r="C606" i="4"/>
  <c r="C605" i="4"/>
  <c r="C604" i="4"/>
  <c r="C603" i="4"/>
  <c r="C602" i="4"/>
  <c r="C601" i="4"/>
  <c r="C600" i="4"/>
  <c r="C599" i="4"/>
  <c r="C598" i="4"/>
  <c r="C597" i="4"/>
  <c r="C596" i="4"/>
  <c r="C595" i="4"/>
  <c r="C594" i="4"/>
  <c r="C593" i="4"/>
  <c r="C592" i="4"/>
  <c r="C591" i="4"/>
  <c r="C590" i="4"/>
  <c r="C589" i="4"/>
  <c r="C588" i="4"/>
  <c r="C587" i="4"/>
  <c r="C586" i="4"/>
  <c r="C585" i="4"/>
  <c r="C584" i="4"/>
  <c r="C583" i="4"/>
  <c r="C582" i="4"/>
  <c r="C581" i="4"/>
  <c r="C580" i="4"/>
  <c r="C579" i="4"/>
  <c r="C578" i="4"/>
  <c r="C577" i="4"/>
  <c r="C576" i="4"/>
  <c r="C575" i="4"/>
  <c r="C574" i="4"/>
  <c r="C573" i="4"/>
  <c r="C572" i="4"/>
  <c r="C571" i="4"/>
  <c r="C570" i="4"/>
  <c r="C569" i="4"/>
  <c r="C568" i="4"/>
  <c r="C567" i="4"/>
  <c r="C566" i="4"/>
  <c r="C565" i="4"/>
  <c r="C564" i="4"/>
  <c r="C563" i="4"/>
  <c r="C562" i="4"/>
  <c r="C561" i="4"/>
  <c r="C560" i="4"/>
  <c r="C559" i="4"/>
  <c r="C558" i="4"/>
  <c r="C557" i="4"/>
  <c r="C556" i="4"/>
  <c r="C555" i="4"/>
  <c r="C554" i="4"/>
  <c r="C553" i="4"/>
  <c r="C552" i="4"/>
  <c r="C551" i="4"/>
  <c r="C550" i="4"/>
  <c r="C549" i="4"/>
  <c r="C548" i="4"/>
  <c r="C547" i="4"/>
  <c r="C546" i="4"/>
  <c r="C545" i="4"/>
  <c r="C544" i="4"/>
  <c r="C543" i="4"/>
  <c r="C542" i="4"/>
  <c r="C541" i="4"/>
  <c r="C540" i="4"/>
  <c r="C539" i="4"/>
  <c r="C538" i="4"/>
  <c r="C537" i="4"/>
  <c r="C536" i="4"/>
  <c r="C535" i="4"/>
  <c r="C534" i="4"/>
  <c r="C533" i="4"/>
  <c r="C532" i="4"/>
  <c r="C531" i="4"/>
  <c r="C530" i="4"/>
  <c r="C529" i="4"/>
  <c r="C528" i="4"/>
  <c r="C527" i="4"/>
  <c r="C526" i="4"/>
  <c r="C525" i="4"/>
  <c r="C524" i="4"/>
  <c r="C523" i="4"/>
  <c r="C522" i="4"/>
  <c r="C521" i="4"/>
  <c r="C520" i="4"/>
  <c r="C519" i="4"/>
  <c r="C518" i="4"/>
  <c r="C517" i="4"/>
  <c r="C516" i="4"/>
  <c r="C515" i="4"/>
  <c r="C514" i="4"/>
  <c r="C513" i="4"/>
  <c r="C512" i="4"/>
  <c r="C511" i="4"/>
  <c r="C510" i="4"/>
  <c r="C509" i="4"/>
  <c r="C508" i="4"/>
  <c r="C507" i="4"/>
  <c r="C506" i="4"/>
  <c r="C505" i="4"/>
  <c r="C504" i="4"/>
  <c r="C503" i="4"/>
  <c r="C502" i="4"/>
  <c r="C501" i="4"/>
  <c r="C500" i="4"/>
  <c r="C499" i="4"/>
  <c r="C498" i="4"/>
  <c r="C497" i="4"/>
  <c r="C496" i="4"/>
  <c r="C495" i="4"/>
  <c r="C494" i="4"/>
  <c r="C493" i="4"/>
  <c r="C492" i="4"/>
  <c r="C491" i="4"/>
  <c r="C490" i="4"/>
  <c r="C489" i="4"/>
  <c r="C488" i="4"/>
  <c r="C487" i="4"/>
  <c r="C486" i="4"/>
  <c r="C485" i="4"/>
  <c r="C484" i="4"/>
  <c r="C483" i="4"/>
  <c r="C482" i="4"/>
  <c r="C481" i="4"/>
  <c r="C480" i="4"/>
  <c r="C479" i="4"/>
  <c r="C478" i="4"/>
  <c r="C477" i="4"/>
  <c r="C476" i="4"/>
  <c r="C475" i="4"/>
  <c r="C474" i="4"/>
  <c r="C473" i="4"/>
  <c r="C472" i="4"/>
  <c r="C471" i="4"/>
  <c r="C470" i="4"/>
  <c r="C469" i="4"/>
  <c r="C468" i="4"/>
  <c r="C467" i="4"/>
  <c r="C466" i="4"/>
  <c r="C465" i="4"/>
  <c r="C464" i="4"/>
  <c r="C463" i="4"/>
  <c r="C462" i="4"/>
  <c r="C461" i="4"/>
  <c r="C460" i="4"/>
  <c r="C459" i="4"/>
  <c r="C458" i="4"/>
  <c r="C457" i="4"/>
  <c r="C456" i="4"/>
  <c r="C455" i="4"/>
  <c r="C454" i="4"/>
  <c r="C453" i="4"/>
  <c r="C452" i="4"/>
  <c r="C451" i="4"/>
  <c r="C450" i="4"/>
  <c r="C449" i="4"/>
  <c r="C448" i="4"/>
  <c r="C447" i="4"/>
  <c r="C446" i="4"/>
  <c r="C445" i="4"/>
  <c r="C444" i="4"/>
  <c r="C443" i="4"/>
  <c r="C442" i="4"/>
  <c r="C441" i="4"/>
  <c r="C440" i="4"/>
  <c r="C439" i="4"/>
  <c r="C438" i="4"/>
  <c r="C437" i="4"/>
  <c r="C436" i="4"/>
  <c r="C435" i="4"/>
  <c r="C434" i="4"/>
  <c r="C433" i="4"/>
  <c r="C432" i="4"/>
  <c r="C431" i="4"/>
  <c r="C430" i="4"/>
  <c r="C429" i="4"/>
  <c r="C428" i="4"/>
  <c r="C427" i="4"/>
  <c r="C426" i="4"/>
  <c r="C425" i="4"/>
  <c r="C424" i="4"/>
  <c r="C423" i="4"/>
  <c r="C422" i="4"/>
  <c r="C421" i="4"/>
  <c r="C420" i="4"/>
  <c r="C419" i="4"/>
  <c r="C418" i="4"/>
  <c r="C417" i="4"/>
  <c r="C416" i="4"/>
  <c r="C415" i="4"/>
  <c r="C414" i="4"/>
  <c r="C413" i="4"/>
  <c r="C412" i="4"/>
  <c r="C411" i="4"/>
  <c r="C410" i="4"/>
  <c r="C409" i="4"/>
  <c r="C408" i="4"/>
  <c r="C407" i="4"/>
  <c r="C406" i="4"/>
  <c r="C405" i="4"/>
  <c r="C404" i="4"/>
  <c r="C403" i="4"/>
  <c r="C402" i="4"/>
  <c r="C401" i="4"/>
  <c r="C400" i="4"/>
  <c r="C399" i="4"/>
  <c r="C398" i="4"/>
  <c r="C397" i="4"/>
  <c r="C396" i="4"/>
  <c r="C395" i="4"/>
  <c r="C394" i="4"/>
  <c r="C393" i="4"/>
  <c r="C392" i="4"/>
  <c r="C391" i="4"/>
  <c r="C390" i="4"/>
  <c r="C389" i="4"/>
  <c r="C388" i="4"/>
  <c r="C387" i="4"/>
  <c r="C386" i="4"/>
  <c r="C385" i="4"/>
  <c r="C384" i="4"/>
  <c r="C383" i="4"/>
  <c r="C382" i="4"/>
  <c r="C381" i="4"/>
  <c r="C380" i="4"/>
  <c r="C379" i="4"/>
  <c r="C378" i="4"/>
  <c r="C377" i="4"/>
  <c r="C376" i="4"/>
  <c r="C375" i="4"/>
  <c r="C374" i="4"/>
  <c r="C373" i="4"/>
  <c r="C372" i="4"/>
  <c r="C371" i="4"/>
  <c r="C370" i="4"/>
  <c r="C369" i="4"/>
  <c r="C368" i="4"/>
  <c r="C367" i="4"/>
  <c r="C366" i="4"/>
  <c r="C365" i="4"/>
  <c r="C364" i="4"/>
  <c r="C363" i="4"/>
  <c r="C362" i="4"/>
  <c r="C361" i="4"/>
  <c r="C360" i="4"/>
  <c r="C359" i="4"/>
  <c r="C358" i="4"/>
  <c r="C357" i="4"/>
  <c r="C356" i="4"/>
  <c r="C355" i="4"/>
  <c r="C354" i="4"/>
  <c r="C353" i="4"/>
  <c r="C352" i="4"/>
  <c r="C351" i="4"/>
  <c r="C350" i="4"/>
  <c r="C349" i="4"/>
  <c r="C348" i="4"/>
  <c r="C347" i="4"/>
  <c r="C346" i="4"/>
  <c r="C345" i="4"/>
  <c r="C344" i="4"/>
  <c r="C343" i="4"/>
  <c r="C342" i="4"/>
  <c r="C341" i="4"/>
  <c r="C340" i="4"/>
  <c r="C339" i="4"/>
  <c r="C338" i="4"/>
  <c r="C337" i="4"/>
  <c r="C336" i="4"/>
  <c r="C335" i="4"/>
  <c r="C334" i="4"/>
  <c r="C333" i="4"/>
  <c r="C332" i="4"/>
  <c r="C331" i="4"/>
  <c r="C330" i="4"/>
  <c r="C329" i="4"/>
  <c r="C328" i="4"/>
  <c r="C327" i="4"/>
  <c r="C326" i="4"/>
  <c r="C325" i="4"/>
  <c r="C324" i="4"/>
  <c r="C323" i="4"/>
  <c r="C322" i="4"/>
  <c r="C321" i="4"/>
  <c r="C320" i="4"/>
  <c r="C319" i="4"/>
  <c r="C318" i="4"/>
  <c r="C317" i="4"/>
  <c r="C316" i="4"/>
  <c r="C315" i="4"/>
  <c r="C314" i="4"/>
  <c r="C313" i="4"/>
  <c r="C312" i="4"/>
  <c r="C311" i="4"/>
  <c r="C310" i="4"/>
  <c r="C309" i="4"/>
  <c r="C308" i="4"/>
  <c r="C307" i="4"/>
  <c r="C306" i="4"/>
  <c r="C305" i="4"/>
  <c r="C304" i="4"/>
  <c r="C303" i="4"/>
  <c r="C302" i="4"/>
  <c r="C301" i="4"/>
  <c r="C300" i="4"/>
  <c r="C299" i="4"/>
  <c r="C298" i="4"/>
  <c r="C297" i="4"/>
  <c r="C296" i="4"/>
  <c r="C295" i="4"/>
  <c r="C294" i="4"/>
  <c r="C293" i="4"/>
  <c r="C292" i="4"/>
  <c r="C291" i="4"/>
  <c r="C290" i="4"/>
  <c r="C289" i="4"/>
  <c r="C288" i="4"/>
  <c r="C287" i="4"/>
  <c r="C286" i="4"/>
  <c r="C285" i="4"/>
  <c r="C284" i="4"/>
  <c r="C283" i="4"/>
  <c r="C282" i="4"/>
  <c r="C281" i="4"/>
  <c r="C280" i="4"/>
  <c r="C279" i="4"/>
  <c r="C278" i="4"/>
  <c r="C277" i="4"/>
  <c r="C276" i="4"/>
  <c r="C275" i="4"/>
  <c r="C274" i="4"/>
  <c r="C273" i="4"/>
  <c r="C272" i="4"/>
  <c r="C271" i="4"/>
  <c r="C270" i="4"/>
  <c r="C269" i="4"/>
  <c r="C268" i="4"/>
  <c r="C267" i="4"/>
  <c r="C266" i="4"/>
  <c r="C265" i="4"/>
  <c r="C264" i="4"/>
  <c r="C263" i="4"/>
  <c r="C262" i="4"/>
  <c r="C261" i="4"/>
  <c r="C260" i="4"/>
  <c r="C259" i="4"/>
  <c r="C258" i="4"/>
  <c r="C257" i="4"/>
  <c r="C256" i="4"/>
  <c r="C255" i="4"/>
  <c r="C254" i="4"/>
  <c r="C253" i="4"/>
  <c r="C252" i="4"/>
  <c r="C251" i="4"/>
  <c r="C250" i="4"/>
  <c r="C249" i="4"/>
  <c r="C248" i="4"/>
  <c r="C247" i="4"/>
  <c r="C246" i="4"/>
  <c r="C245" i="4"/>
  <c r="C244" i="4"/>
  <c r="C243" i="4"/>
  <c r="C242" i="4"/>
  <c r="C241" i="4"/>
  <c r="C240" i="4"/>
  <c r="C239" i="4"/>
  <c r="C238" i="4"/>
  <c r="C237" i="4"/>
  <c r="C236" i="4"/>
  <c r="C235" i="4"/>
  <c r="C234" i="4"/>
  <c r="C233" i="4"/>
  <c r="C232" i="4"/>
  <c r="C231" i="4"/>
  <c r="C230" i="4"/>
  <c r="C229" i="4"/>
  <c r="C228" i="4"/>
  <c r="C227" i="4"/>
  <c r="C226" i="4"/>
  <c r="C225" i="4"/>
  <c r="C224" i="4"/>
  <c r="C223" i="4"/>
  <c r="C222" i="4"/>
  <c r="C221" i="4"/>
  <c r="C220" i="4"/>
  <c r="C219" i="4"/>
  <c r="C218" i="4"/>
  <c r="C217" i="4"/>
  <c r="C216" i="4"/>
  <c r="C215" i="4"/>
  <c r="C214" i="4"/>
  <c r="C213" i="4"/>
  <c r="C212" i="4"/>
  <c r="C211" i="4"/>
  <c r="C210" i="4"/>
  <c r="C209" i="4"/>
  <c r="C208" i="4"/>
  <c r="C207" i="4"/>
  <c r="C206" i="4"/>
  <c r="C205" i="4"/>
  <c r="C204" i="4"/>
  <c r="C203" i="4"/>
  <c r="C202" i="4"/>
  <c r="C201" i="4"/>
  <c r="C200" i="4"/>
  <c r="C199" i="4"/>
  <c r="C198" i="4"/>
  <c r="C197" i="4"/>
  <c r="C196" i="4"/>
  <c r="C195" i="4"/>
  <c r="C194" i="4"/>
  <c r="C193" i="4"/>
  <c r="C192" i="4"/>
  <c r="C191" i="4"/>
  <c r="C190" i="4"/>
  <c r="C189" i="4"/>
  <c r="C188" i="4"/>
  <c r="C187" i="4"/>
  <c r="C186" i="4"/>
  <c r="C185" i="4"/>
  <c r="C184" i="4"/>
  <c r="C183" i="4"/>
  <c r="C182" i="4"/>
  <c r="C181" i="4"/>
  <c r="C180" i="4"/>
  <c r="C179" i="4"/>
  <c r="C178" i="4"/>
  <c r="C177" i="4"/>
  <c r="C176" i="4"/>
  <c r="C175" i="4"/>
  <c r="C174" i="4"/>
  <c r="C173" i="4"/>
  <c r="C172" i="4"/>
  <c r="C171" i="4"/>
  <c r="C170" i="4"/>
  <c r="C169" i="4"/>
  <c r="C168" i="4"/>
  <c r="C167" i="4"/>
  <c r="C166" i="4"/>
  <c r="C165" i="4"/>
  <c r="C164" i="4"/>
  <c r="C163" i="4"/>
  <c r="C162" i="4"/>
  <c r="C161" i="4"/>
  <c r="C160" i="4"/>
  <c r="C159" i="4"/>
  <c r="C158" i="4"/>
  <c r="C157" i="4"/>
  <c r="C156" i="4"/>
  <c r="C155" i="4"/>
  <c r="C154" i="4"/>
  <c r="C153" i="4"/>
  <c r="C152" i="4"/>
  <c r="C151" i="4"/>
  <c r="C150" i="4"/>
  <c r="C149" i="4"/>
  <c r="C148" i="4"/>
  <c r="C147" i="4"/>
  <c r="C146" i="4"/>
  <c r="C145" i="4"/>
  <c r="C144" i="4"/>
  <c r="C143" i="4"/>
  <c r="C142" i="4"/>
  <c r="C141" i="4"/>
  <c r="C140" i="4"/>
  <c r="C139" i="4"/>
  <c r="C138" i="4"/>
  <c r="C137" i="4"/>
  <c r="C136" i="4"/>
  <c r="C135" i="4"/>
  <c r="C134" i="4"/>
  <c r="C133" i="4"/>
  <c r="C132" i="4"/>
  <c r="C131" i="4"/>
  <c r="C130" i="4"/>
  <c r="C129" i="4"/>
  <c r="C128" i="4"/>
  <c r="C127" i="4"/>
  <c r="C126" i="4"/>
  <c r="C125" i="4"/>
  <c r="C124" i="4"/>
  <c r="C123" i="4"/>
  <c r="C122" i="4"/>
  <c r="C121" i="4"/>
  <c r="C120" i="4"/>
  <c r="C119" i="4"/>
  <c r="C118" i="4"/>
  <c r="C117" i="4"/>
  <c r="C116" i="4"/>
  <c r="C115" i="4"/>
  <c r="C114" i="4"/>
  <c r="C113" i="4"/>
  <c r="C112" i="4"/>
  <c r="C111" i="4"/>
  <c r="C110" i="4"/>
  <c r="C109" i="4"/>
  <c r="C108" i="4"/>
  <c r="C107" i="4"/>
  <c r="C106" i="4"/>
  <c r="C105" i="4"/>
  <c r="C104" i="4"/>
  <c r="C103" i="4"/>
  <c r="C102" i="4"/>
  <c r="C101" i="4"/>
  <c r="C100" i="4"/>
  <c r="C99" i="4"/>
  <c r="C98" i="4"/>
  <c r="C97" i="4"/>
  <c r="C96" i="4"/>
  <c r="C95" i="4"/>
  <c r="C94" i="4"/>
  <c r="C93" i="4"/>
  <c r="C92" i="4"/>
  <c r="C91" i="4"/>
  <c r="C90" i="4"/>
  <c r="C89" i="4"/>
  <c r="C88" i="4"/>
  <c r="C87" i="4"/>
  <c r="C86" i="4"/>
  <c r="C85" i="4"/>
  <c r="C84" i="4"/>
  <c r="C83" i="4"/>
  <c r="C82" i="4"/>
  <c r="C81" i="4"/>
  <c r="C80" i="4"/>
  <c r="C79" i="4"/>
  <c r="C78" i="4"/>
  <c r="C77" i="4"/>
  <c r="C76" i="4"/>
  <c r="C75" i="4"/>
  <c r="C74" i="4"/>
  <c r="C73" i="4"/>
  <c r="C72" i="4"/>
  <c r="C71" i="4"/>
  <c r="C70" i="4"/>
  <c r="C69" i="4"/>
  <c r="C68" i="4"/>
  <c r="C67" i="4"/>
  <c r="C66" i="4"/>
  <c r="C65" i="4"/>
  <c r="C64" i="4"/>
  <c r="C63" i="4"/>
  <c r="C62" i="4"/>
  <c r="C61" i="4"/>
  <c r="C60" i="4"/>
  <c r="C59" i="4"/>
  <c r="C58" i="4"/>
  <c r="C57" i="4"/>
  <c r="C56" i="4"/>
  <c r="C55" i="4"/>
  <c r="C54" i="4"/>
  <c r="C53" i="4"/>
  <c r="C52" i="4"/>
  <c r="C51" i="4"/>
  <c r="C50" i="4"/>
  <c r="C49" i="4"/>
  <c r="C48" i="4"/>
  <c r="C47" i="4"/>
  <c r="C46" i="4"/>
  <c r="C45" i="4"/>
  <c r="C44" i="4"/>
  <c r="C43" i="4"/>
  <c r="C42" i="4"/>
  <c r="C41" i="4"/>
  <c r="C40" i="4"/>
  <c r="C39" i="4"/>
  <c r="C38" i="4"/>
  <c r="C37" i="4"/>
  <c r="C36" i="4"/>
  <c r="C35" i="4"/>
  <c r="C34" i="4"/>
  <c r="C33" i="4"/>
  <c r="C32" i="4"/>
  <c r="C31" i="4"/>
  <c r="C30" i="4"/>
  <c r="C29" i="4"/>
  <c r="C28" i="4"/>
  <c r="C27" i="4"/>
  <c r="C26" i="4"/>
  <c r="C25" i="4"/>
  <c r="C24" i="4"/>
  <c r="C23" i="4"/>
  <c r="C22" i="4"/>
  <c r="C21" i="4"/>
  <c r="C20" i="4"/>
  <c r="C19" i="4"/>
  <c r="C18" i="4"/>
  <c r="C17" i="4"/>
  <c r="C16" i="4"/>
  <c r="C15" i="4"/>
  <c r="C14" i="4"/>
  <c r="C13" i="4"/>
  <c r="C12" i="4"/>
  <c r="C11" i="4"/>
  <c r="C10" i="4"/>
  <c r="C9" i="4"/>
  <c r="C8" i="4"/>
  <c r="C7" i="4"/>
  <c r="C6" i="4"/>
  <c r="C5" i="4"/>
  <c r="C4" i="4"/>
  <c r="C3" i="4"/>
  <c r="F210" i="6"/>
  <c r="F209" i="6"/>
  <c r="F208" i="6"/>
  <c r="F207" i="6"/>
  <c r="F206" i="6"/>
  <c r="F205" i="6"/>
  <c r="F204" i="6"/>
  <c r="F203" i="6"/>
  <c r="F202" i="6"/>
  <c r="F201" i="6"/>
  <c r="F200" i="6"/>
  <c r="F199" i="6"/>
  <c r="F198" i="6"/>
  <c r="F197" i="6"/>
  <c r="F196" i="6"/>
  <c r="F195" i="6"/>
  <c r="F194" i="6"/>
  <c r="F193" i="6"/>
  <c r="F192" i="6"/>
  <c r="F191" i="6"/>
  <c r="F190" i="6"/>
  <c r="F189" i="6"/>
  <c r="F188" i="6"/>
  <c r="F187" i="6"/>
  <c r="F186" i="6"/>
  <c r="F185" i="6"/>
  <c r="F184" i="6"/>
  <c r="F183" i="6"/>
  <c r="F182" i="6"/>
  <c r="F181" i="6"/>
  <c r="F180" i="6"/>
  <c r="F179" i="6"/>
  <c r="F178" i="6"/>
  <c r="F177" i="6"/>
  <c r="F176" i="6"/>
  <c r="F175" i="6"/>
  <c r="F174" i="6"/>
  <c r="F173" i="6"/>
  <c r="F172" i="6"/>
  <c r="F171" i="6"/>
  <c r="F170" i="6"/>
  <c r="F169" i="6"/>
  <c r="F168" i="6"/>
  <c r="F167" i="6"/>
  <c r="F166" i="6"/>
  <c r="F165" i="6"/>
  <c r="F164" i="6"/>
  <c r="F163" i="6"/>
  <c r="F162" i="6"/>
  <c r="F161" i="6"/>
  <c r="F160" i="6"/>
  <c r="F159" i="6"/>
  <c r="F158" i="6"/>
  <c r="F157" i="6"/>
  <c r="F156" i="6"/>
  <c r="F155" i="6"/>
  <c r="F154" i="6"/>
  <c r="F153" i="6"/>
  <c r="F152" i="6"/>
  <c r="F151" i="6"/>
  <c r="F150" i="6"/>
  <c r="F149" i="6"/>
  <c r="F148" i="6"/>
  <c r="F147" i="6"/>
  <c r="F146" i="6"/>
  <c r="F145" i="6"/>
  <c r="F144" i="6"/>
  <c r="F143" i="6"/>
  <c r="F142" i="6"/>
  <c r="F141" i="6"/>
  <c r="F140" i="6"/>
  <c r="F139" i="6"/>
  <c r="F138" i="6"/>
  <c r="F137" i="6"/>
  <c r="F136" i="6"/>
  <c r="F135" i="6"/>
  <c r="F134" i="6"/>
  <c r="F133" i="6"/>
  <c r="F132" i="6"/>
  <c r="F131" i="6"/>
  <c r="F130" i="6"/>
  <c r="F129" i="6"/>
  <c r="F128" i="6"/>
  <c r="F127" i="6"/>
  <c r="F126" i="6"/>
  <c r="F125" i="6"/>
  <c r="F124" i="6"/>
  <c r="F123" i="6"/>
  <c r="F122" i="6"/>
  <c r="F121" i="6"/>
  <c r="F120" i="6"/>
  <c r="F119" i="6"/>
  <c r="F118" i="6"/>
  <c r="F117" i="6"/>
  <c r="F116" i="6"/>
  <c r="F115" i="6"/>
  <c r="F114" i="6"/>
  <c r="F113" i="6"/>
  <c r="F112" i="6"/>
  <c r="F111" i="6"/>
  <c r="F110" i="6"/>
  <c r="F109" i="6"/>
  <c r="F108" i="6"/>
  <c r="F107" i="6"/>
  <c r="F106" i="6"/>
  <c r="F105" i="6"/>
  <c r="F104" i="6"/>
  <c r="F103" i="6"/>
  <c r="F102" i="6"/>
  <c r="F101" i="6"/>
  <c r="F100" i="6"/>
  <c r="F99" i="6"/>
  <c r="F98" i="6"/>
  <c r="F97" i="6"/>
  <c r="F96" i="6"/>
  <c r="F95" i="6"/>
  <c r="F94" i="6"/>
  <c r="F93" i="6"/>
  <c r="F92" i="6"/>
  <c r="F91" i="6"/>
  <c r="F90" i="6"/>
  <c r="F89" i="6"/>
  <c r="F88" i="6"/>
  <c r="F87" i="6"/>
  <c r="F86" i="6"/>
  <c r="F85" i="6"/>
  <c r="F84" i="6"/>
  <c r="F83" i="6"/>
  <c r="F82" i="6"/>
  <c r="F81" i="6"/>
  <c r="F80" i="6"/>
  <c r="F79" i="6"/>
  <c r="F78" i="6"/>
  <c r="F77" i="6"/>
  <c r="F76" i="6"/>
  <c r="F75" i="6"/>
  <c r="F74" i="6"/>
  <c r="F73" i="6"/>
  <c r="F72" i="6"/>
  <c r="F71" i="6"/>
  <c r="F70" i="6"/>
  <c r="F69" i="6"/>
  <c r="F68" i="6"/>
  <c r="F67" i="6"/>
  <c r="F66" i="6"/>
  <c r="F65" i="6"/>
  <c r="F64" i="6"/>
  <c r="F63" i="6"/>
  <c r="F62" i="6"/>
  <c r="F61" i="6"/>
  <c r="F60" i="6"/>
  <c r="F59" i="6"/>
  <c r="F58" i="6"/>
  <c r="F57" i="6"/>
  <c r="F56" i="6"/>
  <c r="F55" i="6"/>
  <c r="F54" i="6"/>
  <c r="F53" i="6"/>
  <c r="F52" i="6"/>
  <c r="F51" i="6"/>
  <c r="F50" i="6"/>
  <c r="F49" i="6"/>
  <c r="F48" i="6"/>
  <c r="F47" i="6"/>
  <c r="F46" i="6"/>
  <c r="F45" i="6"/>
  <c r="F44" i="6"/>
  <c r="F43" i="6"/>
  <c r="F42" i="6"/>
  <c r="F41" i="6"/>
  <c r="F40" i="6"/>
  <c r="F39" i="6"/>
  <c r="F38" i="6"/>
  <c r="F37" i="6"/>
  <c r="F36" i="6"/>
  <c r="F35" i="6"/>
  <c r="F34" i="6"/>
  <c r="F33" i="6"/>
  <c r="F32" i="6"/>
  <c r="F31" i="6"/>
  <c r="F30" i="6"/>
  <c r="F29" i="6"/>
  <c r="F28" i="6"/>
  <c r="F27" i="6"/>
  <c r="F26" i="6"/>
  <c r="F25" i="6"/>
  <c r="F24" i="6"/>
  <c r="F23" i="6"/>
  <c r="F22" i="6"/>
  <c r="F21" i="6"/>
  <c r="F20" i="6"/>
  <c r="F19" i="6"/>
  <c r="F18" i="6"/>
  <c r="F17" i="6"/>
  <c r="F16" i="6"/>
  <c r="F15" i="6"/>
  <c r="F14" i="6"/>
  <c r="F13" i="6"/>
  <c r="F12" i="6"/>
  <c r="F11" i="6"/>
  <c r="F10" i="6"/>
  <c r="F9" i="6"/>
  <c r="F8" i="6"/>
  <c r="F7" i="6"/>
  <c r="F6" i="6"/>
  <c r="F5" i="6"/>
  <c r="F4" i="6"/>
  <c r="F3" i="6"/>
  <c r="F2" i="6"/>
  <c r="L210" i="6"/>
  <c r="M210" i="6"/>
  <c r="L209" i="6"/>
  <c r="M209" i="6"/>
  <c r="L208" i="6"/>
  <c r="M208" i="6"/>
  <c r="L207" i="6"/>
  <c r="M207" i="6"/>
  <c r="L206" i="6"/>
  <c r="M206" i="6"/>
  <c r="L205" i="6"/>
  <c r="M205" i="6"/>
  <c r="L204" i="6"/>
  <c r="M204" i="6"/>
  <c r="L203" i="6"/>
  <c r="M203" i="6"/>
  <c r="L202" i="6"/>
  <c r="M202" i="6"/>
  <c r="L201" i="6"/>
  <c r="M201" i="6"/>
  <c r="L200" i="6"/>
  <c r="M200" i="6"/>
  <c r="L199" i="6"/>
  <c r="M199" i="6"/>
  <c r="L198" i="6"/>
  <c r="M198" i="6"/>
  <c r="M197" i="6"/>
  <c r="M196" i="6"/>
  <c r="M195" i="6"/>
  <c r="M194" i="6"/>
  <c r="M193" i="6"/>
  <c r="M192" i="6"/>
  <c r="M191" i="6"/>
  <c r="M190" i="6"/>
  <c r="M189" i="6"/>
  <c r="M188" i="6"/>
  <c r="M187" i="6"/>
  <c r="M186" i="6"/>
  <c r="M185" i="6"/>
  <c r="M184" i="6"/>
  <c r="M183" i="6"/>
  <c r="M182" i="6"/>
  <c r="M181" i="6"/>
  <c r="M180" i="6"/>
  <c r="M179" i="6"/>
  <c r="M178" i="6"/>
  <c r="M177" i="6"/>
  <c r="M176" i="6"/>
  <c r="M175" i="6"/>
  <c r="M174" i="6"/>
  <c r="M173" i="6"/>
  <c r="M172" i="6"/>
  <c r="M171" i="6"/>
  <c r="M170" i="6"/>
  <c r="M169" i="6"/>
  <c r="M168" i="6"/>
  <c r="M167" i="6"/>
  <c r="M166" i="6"/>
  <c r="M165" i="6"/>
  <c r="M164" i="6"/>
  <c r="M163" i="6"/>
  <c r="M162" i="6"/>
  <c r="M161" i="6"/>
  <c r="M160" i="6"/>
  <c r="M159" i="6"/>
  <c r="M158" i="6"/>
  <c r="M157" i="6"/>
  <c r="M156" i="6"/>
  <c r="M155" i="6"/>
  <c r="M154" i="6"/>
  <c r="M153" i="6"/>
  <c r="M152" i="6"/>
  <c r="M151" i="6"/>
  <c r="M150" i="6"/>
  <c r="M149" i="6"/>
  <c r="M148" i="6"/>
  <c r="M147" i="6"/>
  <c r="M146" i="6"/>
  <c r="M145" i="6"/>
  <c r="M144" i="6"/>
  <c r="M143" i="6"/>
  <c r="M142" i="6"/>
  <c r="M141" i="6"/>
  <c r="M140" i="6"/>
  <c r="M139" i="6"/>
  <c r="M138" i="6"/>
  <c r="M137" i="6"/>
  <c r="M136" i="6"/>
  <c r="M135" i="6"/>
  <c r="M134" i="6"/>
  <c r="M133" i="6"/>
  <c r="M132" i="6"/>
  <c r="M131" i="6"/>
  <c r="M130" i="6"/>
  <c r="M129" i="6"/>
  <c r="M128" i="6"/>
  <c r="L127" i="6"/>
  <c r="M127" i="6"/>
  <c r="M126" i="6"/>
  <c r="L125" i="6"/>
  <c r="M125" i="6"/>
  <c r="M124" i="6"/>
  <c r="M123" i="6"/>
  <c r="M122" i="6"/>
  <c r="M121" i="6"/>
  <c r="M120" i="6"/>
  <c r="L119" i="6"/>
  <c r="M119" i="6"/>
  <c r="L118" i="6"/>
  <c r="M118" i="6"/>
  <c r="L117" i="6"/>
  <c r="M117" i="6"/>
  <c r="M116" i="6"/>
  <c r="M115" i="6"/>
  <c r="M114" i="6"/>
  <c r="M113" i="6"/>
  <c r="M112" i="6"/>
  <c r="L111" i="6"/>
  <c r="M111" i="6"/>
  <c r="M110" i="6"/>
  <c r="M109" i="6"/>
  <c r="M108" i="6"/>
  <c r="L107" i="6"/>
  <c r="M107" i="6"/>
  <c r="M106" i="6"/>
  <c r="L105" i="6"/>
  <c r="M105" i="6"/>
  <c r="M104" i="6"/>
  <c r="M103" i="6"/>
  <c r="M102" i="6"/>
  <c r="M101" i="6"/>
  <c r="L100" i="6"/>
  <c r="M100" i="6"/>
  <c r="L99" i="6"/>
  <c r="M99" i="6"/>
  <c r="L98" i="6"/>
  <c r="M98" i="6"/>
  <c r="L97" i="6"/>
  <c r="M97" i="6"/>
  <c r="L96" i="6"/>
  <c r="M96" i="6"/>
  <c r="M95" i="6"/>
  <c r="M94" i="6"/>
  <c r="M93" i="6"/>
  <c r="L92" i="6"/>
  <c r="M92" i="6"/>
  <c r="M91" i="6"/>
  <c r="M90" i="6"/>
  <c r="L89" i="6"/>
  <c r="M89" i="6"/>
  <c r="L88" i="6"/>
  <c r="M88" i="6"/>
  <c r="M87" i="6"/>
  <c r="M86" i="6"/>
  <c r="L85" i="6"/>
  <c r="M85" i="6"/>
  <c r="M84" i="6"/>
  <c r="M83" i="6"/>
  <c r="L82" i="6"/>
  <c r="M82" i="6"/>
  <c r="M81" i="6"/>
  <c r="L80" i="6"/>
  <c r="M80" i="6"/>
  <c r="L79" i="6"/>
  <c r="M79" i="6"/>
  <c r="L78" i="6"/>
  <c r="M78" i="6"/>
  <c r="L77" i="6"/>
  <c r="M77" i="6"/>
  <c r="L76" i="6"/>
  <c r="M76" i="6"/>
  <c r="M75" i="6"/>
  <c r="M74" i="6"/>
  <c r="M73" i="6"/>
  <c r="M72" i="6"/>
  <c r="L71" i="6"/>
  <c r="M71" i="6"/>
  <c r="L70" i="6"/>
  <c r="M70" i="6"/>
  <c r="M69" i="6"/>
  <c r="M68" i="6"/>
  <c r="L67" i="6"/>
  <c r="M67" i="6"/>
  <c r="L66" i="6"/>
  <c r="M66" i="6"/>
  <c r="L65" i="6"/>
  <c r="M65" i="6"/>
  <c r="M64" i="6"/>
  <c r="M63" i="6"/>
  <c r="M62" i="6"/>
  <c r="L61" i="6"/>
  <c r="M61" i="6"/>
  <c r="M60" i="6"/>
  <c r="L59" i="6"/>
  <c r="M59" i="6"/>
  <c r="L58" i="6"/>
  <c r="M58" i="6"/>
  <c r="M57" i="6"/>
  <c r="M56" i="6"/>
  <c r="M55" i="6"/>
  <c r="L54" i="6"/>
  <c r="M54" i="6"/>
  <c r="M53" i="6"/>
  <c r="L52" i="6"/>
  <c r="M52" i="6"/>
  <c r="M51" i="6"/>
  <c r="L50" i="6"/>
  <c r="M50" i="6"/>
  <c r="L49" i="6"/>
  <c r="M49" i="6"/>
  <c r="M48" i="6"/>
  <c r="M47" i="6"/>
  <c r="M46" i="6"/>
  <c r="M45" i="6"/>
  <c r="M44" i="6"/>
  <c r="M43" i="6"/>
  <c r="M42" i="6"/>
  <c r="M41" i="6"/>
  <c r="M40" i="6"/>
  <c r="M39" i="6"/>
  <c r="L38" i="6"/>
  <c r="M38" i="6"/>
  <c r="L37" i="6"/>
  <c r="M37" i="6"/>
  <c r="L36" i="6"/>
  <c r="M36" i="6"/>
  <c r="L35" i="6"/>
  <c r="M35" i="6"/>
  <c r="L34" i="6"/>
  <c r="M34" i="6"/>
  <c r="L33" i="6"/>
  <c r="M33" i="6"/>
  <c r="M32" i="6"/>
  <c r="M31" i="6"/>
  <c r="L30" i="6"/>
  <c r="M30" i="6"/>
  <c r="M29" i="6"/>
  <c r="L28" i="6"/>
  <c r="M28" i="6"/>
  <c r="L27" i="6"/>
  <c r="M27" i="6"/>
  <c r="L26" i="6"/>
  <c r="M26" i="6"/>
  <c r="L25" i="6"/>
  <c r="M25" i="6"/>
  <c r="L24" i="6"/>
  <c r="M24" i="6"/>
  <c r="L23" i="6"/>
  <c r="M23" i="6"/>
  <c r="L22" i="6"/>
  <c r="M22" i="6"/>
  <c r="L21" i="6"/>
  <c r="M21" i="6"/>
  <c r="L20" i="6"/>
  <c r="M20" i="6"/>
  <c r="M19" i="6"/>
  <c r="L18" i="6"/>
  <c r="M18" i="6"/>
  <c r="L17" i="6"/>
  <c r="M17" i="6"/>
  <c r="L16" i="6"/>
  <c r="M16" i="6"/>
  <c r="L15" i="6"/>
  <c r="M15" i="6"/>
  <c r="M14" i="6"/>
  <c r="M13" i="6"/>
  <c r="M12" i="6"/>
  <c r="L11" i="6"/>
  <c r="M11" i="6"/>
  <c r="M10" i="6"/>
  <c r="L9" i="6"/>
  <c r="M9" i="6"/>
  <c r="L8" i="6"/>
  <c r="M8" i="6"/>
  <c r="L7" i="6"/>
  <c r="M7" i="6"/>
  <c r="L6" i="6"/>
  <c r="M6" i="6"/>
  <c r="L5" i="6"/>
  <c r="M5" i="6"/>
  <c r="L4" i="6"/>
  <c r="M4" i="6"/>
  <c r="L3" i="6"/>
  <c r="M3" i="6"/>
  <c r="L2" i="6"/>
  <c r="M2" i="6"/>
  <c r="L197" i="6"/>
  <c r="L196" i="6"/>
  <c r="L195" i="6"/>
  <c r="L194" i="6"/>
  <c r="L193" i="6"/>
  <c r="L192" i="6"/>
  <c r="L191" i="6"/>
  <c r="L190" i="6"/>
  <c r="L189" i="6"/>
  <c r="L188" i="6"/>
  <c r="L187" i="6"/>
  <c r="L186" i="6"/>
  <c r="L185" i="6"/>
  <c r="L184" i="6"/>
  <c r="L183" i="6"/>
  <c r="L182" i="6"/>
  <c r="L181" i="6"/>
  <c r="L180" i="6"/>
  <c r="L179" i="6"/>
  <c r="L178" i="6"/>
  <c r="L177" i="6"/>
  <c r="L176" i="6"/>
  <c r="L175" i="6"/>
  <c r="L174" i="6"/>
  <c r="L173" i="6"/>
  <c r="L172" i="6"/>
  <c r="L171" i="6"/>
  <c r="L170" i="6"/>
  <c r="L169" i="6"/>
  <c r="L168" i="6"/>
  <c r="L167" i="6"/>
  <c r="L166" i="6"/>
  <c r="L165" i="6"/>
  <c r="L164" i="6"/>
  <c r="L163" i="6"/>
  <c r="L162" i="6"/>
  <c r="L161" i="6"/>
  <c r="L160" i="6"/>
  <c r="L159" i="6"/>
  <c r="L158" i="6"/>
  <c r="L157" i="6"/>
  <c r="L156" i="6"/>
  <c r="L155" i="6"/>
  <c r="L154" i="6"/>
  <c r="L153" i="6"/>
  <c r="L152" i="6"/>
  <c r="L151" i="6"/>
  <c r="L150" i="6"/>
  <c r="L149" i="6"/>
  <c r="L148" i="6"/>
  <c r="L147" i="6"/>
  <c r="L146" i="6"/>
  <c r="L145" i="6"/>
  <c r="L144" i="6"/>
  <c r="L143" i="6"/>
  <c r="L142" i="6"/>
  <c r="L141" i="6"/>
  <c r="L140" i="6"/>
  <c r="L139" i="6"/>
  <c r="L138" i="6"/>
  <c r="L137" i="6"/>
  <c r="L136" i="6"/>
  <c r="L135" i="6"/>
  <c r="L134" i="6"/>
  <c r="L133" i="6"/>
  <c r="L132" i="6"/>
  <c r="L131" i="6"/>
  <c r="L130" i="6"/>
  <c r="L129" i="6"/>
  <c r="L128" i="6"/>
  <c r="L126" i="6"/>
  <c r="L124" i="6"/>
  <c r="L123" i="6"/>
  <c r="L122" i="6"/>
  <c r="L121" i="6"/>
  <c r="L120" i="6"/>
  <c r="L116" i="6"/>
  <c r="L115" i="6"/>
  <c r="L114" i="6"/>
  <c r="L113" i="6"/>
  <c r="L112" i="6"/>
  <c r="L110" i="6"/>
  <c r="L109" i="6"/>
  <c r="L108" i="6"/>
  <c r="L106" i="6"/>
  <c r="L104" i="6"/>
  <c r="L103" i="6"/>
  <c r="L102" i="6"/>
  <c r="L101" i="6"/>
  <c r="L95" i="6"/>
  <c r="L94" i="6"/>
  <c r="L93" i="6"/>
  <c r="L91" i="6"/>
  <c r="L90" i="6"/>
  <c r="L87" i="6"/>
  <c r="L86" i="6"/>
  <c r="L84" i="6"/>
  <c r="L83" i="6"/>
  <c r="L81" i="6"/>
  <c r="L75" i="6"/>
  <c r="L74" i="6"/>
  <c r="L73" i="6"/>
  <c r="L72" i="6"/>
  <c r="L69" i="6"/>
  <c r="L68" i="6"/>
  <c r="L64" i="6"/>
  <c r="L63" i="6"/>
  <c r="L62" i="6"/>
  <c r="L60" i="6"/>
  <c r="L57" i="6"/>
  <c r="L56" i="6"/>
  <c r="L55" i="6"/>
  <c r="L53" i="6"/>
  <c r="L51" i="6"/>
  <c r="L48" i="6"/>
  <c r="L47" i="6"/>
  <c r="L46" i="6"/>
  <c r="L45" i="6"/>
  <c r="L44" i="6"/>
  <c r="L43" i="6"/>
  <c r="L42" i="6"/>
  <c r="L41" i="6"/>
  <c r="L40" i="6"/>
  <c r="L39" i="6"/>
  <c r="L32" i="6"/>
  <c r="L31" i="6"/>
  <c r="L29" i="6"/>
  <c r="L19" i="6"/>
  <c r="L14" i="6"/>
  <c r="L13" i="6"/>
  <c r="L12" i="6"/>
  <c r="L10" i="6"/>
  <c r="I225" i="2"/>
  <c r="I224" i="2"/>
  <c r="I223" i="2"/>
  <c r="I222" i="2"/>
  <c r="I221" i="2"/>
  <c r="I220" i="2"/>
  <c r="H230" i="2"/>
  <c r="H229" i="2"/>
  <c r="H228" i="2"/>
  <c r="I219" i="2"/>
  <c r="I218" i="2"/>
  <c r="I217" i="2"/>
  <c r="I216" i="2"/>
  <c r="I215" i="2"/>
  <c r="I214" i="2"/>
  <c r="I213" i="2"/>
  <c r="I212" i="2"/>
  <c r="I211" i="2"/>
  <c r="I210" i="2"/>
  <c r="I209" i="2"/>
  <c r="I208" i="2"/>
  <c r="I207" i="2"/>
  <c r="I206" i="2"/>
  <c r="I205" i="2"/>
  <c r="I204" i="2"/>
  <c r="I203" i="2"/>
  <c r="I202" i="2"/>
  <c r="I201" i="2"/>
  <c r="I200" i="2"/>
  <c r="I199" i="2"/>
  <c r="I198" i="2"/>
  <c r="I197" i="2"/>
  <c r="I196" i="2"/>
  <c r="I195" i="2"/>
  <c r="I194" i="2"/>
  <c r="I193" i="2"/>
  <c r="I192" i="2"/>
  <c r="I191" i="2"/>
  <c r="I190" i="2"/>
  <c r="I189" i="2"/>
  <c r="I188" i="2"/>
  <c r="I187" i="2"/>
  <c r="I186" i="2"/>
  <c r="I185" i="2"/>
  <c r="I184" i="2"/>
  <c r="I183" i="2"/>
  <c r="I182" i="2"/>
  <c r="I181" i="2"/>
  <c r="I180" i="2"/>
  <c r="I179" i="2"/>
  <c r="I178" i="2"/>
  <c r="I177" i="2"/>
  <c r="I176" i="2"/>
  <c r="I175" i="2"/>
  <c r="I174" i="2"/>
  <c r="I173" i="2"/>
  <c r="I172" i="2"/>
  <c r="I171" i="2"/>
  <c r="I170" i="2"/>
  <c r="I169" i="2"/>
  <c r="I168" i="2"/>
  <c r="I167" i="2"/>
  <c r="I166" i="2"/>
  <c r="I165" i="2"/>
  <c r="I164" i="2"/>
  <c r="I163" i="2"/>
  <c r="I162" i="2"/>
  <c r="I161" i="2"/>
  <c r="I160" i="2"/>
  <c r="I159" i="2"/>
  <c r="I158" i="2"/>
  <c r="I157" i="2"/>
  <c r="I156" i="2"/>
  <c r="I155" i="2"/>
  <c r="I154" i="2"/>
  <c r="I153" i="2"/>
  <c r="I152" i="2"/>
  <c r="I151" i="2"/>
  <c r="I150" i="2"/>
  <c r="I149" i="2"/>
  <c r="I148" i="2"/>
  <c r="I147" i="2"/>
  <c r="I146" i="2"/>
  <c r="I145" i="2"/>
  <c r="I144" i="2"/>
  <c r="I143" i="2"/>
  <c r="I142" i="2"/>
  <c r="I141" i="2"/>
  <c r="I140" i="2"/>
  <c r="I139" i="2"/>
  <c r="I138" i="2"/>
  <c r="I137" i="2"/>
  <c r="I136" i="2"/>
  <c r="I135" i="2"/>
  <c r="I134" i="2"/>
  <c r="I133" i="2"/>
  <c r="I132" i="2"/>
  <c r="I131" i="2"/>
  <c r="I130" i="2"/>
  <c r="I129" i="2"/>
  <c r="I128" i="2"/>
  <c r="I127" i="2"/>
  <c r="I126" i="2"/>
  <c r="I125" i="2"/>
  <c r="I124" i="2"/>
  <c r="I123" i="2"/>
  <c r="I122" i="2"/>
  <c r="I121" i="2"/>
  <c r="I120" i="2"/>
  <c r="I119" i="2"/>
  <c r="I118" i="2"/>
  <c r="I117" i="2"/>
  <c r="I116" i="2"/>
  <c r="I115" i="2"/>
  <c r="I114" i="2"/>
  <c r="I113" i="2"/>
  <c r="I112" i="2"/>
  <c r="I111" i="2"/>
  <c r="I110" i="2"/>
  <c r="I109" i="2"/>
  <c r="I108" i="2"/>
  <c r="I107" i="2"/>
  <c r="I106" i="2"/>
  <c r="I105" i="2"/>
  <c r="I104" i="2"/>
  <c r="I103" i="2"/>
  <c r="I102" i="2"/>
  <c r="I101" i="2"/>
  <c r="I100" i="2"/>
  <c r="I99" i="2"/>
  <c r="I98" i="2"/>
  <c r="I97" i="2"/>
  <c r="I96" i="2"/>
  <c r="I95" i="2"/>
  <c r="I94" i="2"/>
  <c r="I93" i="2"/>
  <c r="I92" i="2"/>
  <c r="I91" i="2"/>
  <c r="I90" i="2"/>
  <c r="I89" i="2"/>
  <c r="I88" i="2"/>
  <c r="I87" i="2"/>
  <c r="I86" i="2"/>
  <c r="I85" i="2"/>
  <c r="I84" i="2"/>
  <c r="I83" i="2"/>
  <c r="I82" i="2"/>
  <c r="I81" i="2"/>
  <c r="I80" i="2"/>
  <c r="I79" i="2"/>
  <c r="I78" i="2"/>
  <c r="I77" i="2"/>
  <c r="I76" i="2"/>
  <c r="I75" i="2"/>
  <c r="I74" i="2"/>
  <c r="I73" i="2"/>
  <c r="I72" i="2"/>
  <c r="I71" i="2"/>
  <c r="I70" i="2"/>
  <c r="I69" i="2"/>
  <c r="I68" i="2"/>
  <c r="I67" i="2"/>
  <c r="I66" i="2"/>
  <c r="I65" i="2"/>
  <c r="I64" i="2"/>
  <c r="I63" i="2"/>
  <c r="I62" i="2"/>
  <c r="I61" i="2"/>
  <c r="I60" i="2"/>
  <c r="I59" i="2"/>
  <c r="I58" i="2"/>
  <c r="I57" i="2"/>
  <c r="I56" i="2"/>
  <c r="I55" i="2"/>
  <c r="I54" i="2"/>
  <c r="I53" i="2"/>
  <c r="I52" i="2"/>
  <c r="I51" i="2"/>
  <c r="I50" i="2"/>
  <c r="I49" i="2"/>
  <c r="I48" i="2"/>
  <c r="I47" i="2"/>
  <c r="I46" i="2"/>
  <c r="I45" i="2"/>
  <c r="I44" i="2"/>
  <c r="I43" i="2"/>
  <c r="I42" i="2"/>
  <c r="I41" i="2"/>
  <c r="I40" i="2"/>
  <c r="I39" i="2"/>
  <c r="I38" i="2"/>
  <c r="I37" i="2"/>
  <c r="I36" i="2"/>
  <c r="I35" i="2"/>
  <c r="I34" i="2"/>
  <c r="I33" i="2"/>
  <c r="I32" i="2"/>
  <c r="I31" i="2"/>
  <c r="I30" i="2"/>
  <c r="I29" i="2"/>
  <c r="I28" i="2"/>
  <c r="I27" i="2"/>
  <c r="I26" i="2"/>
  <c r="I25" i="2"/>
  <c r="I24" i="2"/>
  <c r="I23" i="2"/>
  <c r="I22" i="2"/>
  <c r="I21" i="2"/>
  <c r="I20" i="2"/>
  <c r="I19" i="2"/>
  <c r="I18" i="2"/>
  <c r="I17" i="2"/>
  <c r="I16" i="2"/>
  <c r="I15" i="2"/>
  <c r="I14" i="2"/>
  <c r="I13" i="2"/>
  <c r="I12" i="2"/>
  <c r="I11" i="2"/>
  <c r="I10" i="2"/>
  <c r="I9" i="2"/>
  <c r="I8" i="2"/>
  <c r="I7" i="2"/>
  <c r="I6" i="2"/>
  <c r="I5" i="2"/>
  <c r="I4" i="2"/>
  <c r="I3" i="2"/>
  <c r="I2" i="2"/>
  <c r="V965" i="4"/>
  <c r="V1057" i="4"/>
  <c r="J940" i="4"/>
  <c r="J941" i="4"/>
  <c r="J942" i="4"/>
  <c r="J943" i="4"/>
  <c r="J3" i="4"/>
  <c r="J44" i="4"/>
  <c r="J61" i="4"/>
  <c r="J62" i="4"/>
  <c r="J63" i="4"/>
  <c r="J64" i="4"/>
  <c r="J65" i="4"/>
  <c r="J66" i="4"/>
  <c r="J67" i="4"/>
  <c r="J68" i="4"/>
  <c r="J69" i="4"/>
  <c r="J70" i="4"/>
  <c r="J71" i="4"/>
  <c r="J72" i="4"/>
  <c r="J73" i="4"/>
  <c r="J74" i="4"/>
  <c r="J75" i="4"/>
  <c r="J76" i="4"/>
  <c r="J77" i="4"/>
  <c r="J78" i="4"/>
  <c r="J79" i="4"/>
  <c r="J80" i="4"/>
  <c r="J81" i="4"/>
  <c r="J82" i="4"/>
  <c r="J83" i="4"/>
  <c r="J84" i="4"/>
  <c r="J85" i="4"/>
  <c r="J86" i="4"/>
  <c r="J87" i="4"/>
  <c r="J88" i="4"/>
  <c r="J89" i="4"/>
  <c r="J90" i="4"/>
  <c r="J91" i="4"/>
  <c r="J92" i="4"/>
  <c r="J93" i="4"/>
  <c r="J94" i="4"/>
  <c r="J95" i="4"/>
  <c r="J96" i="4"/>
  <c r="J97" i="4"/>
  <c r="J98" i="4"/>
  <c r="J99" i="4"/>
  <c r="J100" i="4"/>
  <c r="J101" i="4"/>
  <c r="J102" i="4"/>
  <c r="J103" i="4"/>
  <c r="J104" i="4"/>
  <c r="J105" i="4"/>
  <c r="J106" i="4"/>
  <c r="J107" i="4"/>
  <c r="J108" i="4"/>
  <c r="J109" i="4"/>
  <c r="J110" i="4"/>
  <c r="J111" i="4"/>
  <c r="J112" i="4"/>
  <c r="J113" i="4"/>
  <c r="J114" i="4"/>
  <c r="J115" i="4"/>
  <c r="J116" i="4"/>
  <c r="J117" i="4"/>
  <c r="J118" i="4"/>
  <c r="J119" i="4"/>
  <c r="J120" i="4"/>
  <c r="J121" i="4"/>
  <c r="J122" i="4"/>
  <c r="J123" i="4"/>
  <c r="J124" i="4"/>
  <c r="J125" i="4"/>
  <c r="J126" i="4"/>
  <c r="J127" i="4"/>
  <c r="J128" i="4"/>
  <c r="J129" i="4"/>
  <c r="J130" i="4"/>
  <c r="J131" i="4"/>
  <c r="J132" i="4"/>
  <c r="J133" i="4"/>
  <c r="J134" i="4"/>
  <c r="J135" i="4"/>
  <c r="J136" i="4"/>
  <c r="J137" i="4"/>
  <c r="J138" i="4"/>
  <c r="J139" i="4"/>
  <c r="J140" i="4"/>
  <c r="J141" i="4"/>
  <c r="J142" i="4"/>
  <c r="J143" i="4"/>
  <c r="J144" i="4"/>
  <c r="J145" i="4"/>
  <c r="J146" i="4"/>
  <c r="J147" i="4"/>
  <c r="J148" i="4"/>
  <c r="J149" i="4"/>
  <c r="J150" i="4"/>
  <c r="J151" i="4"/>
  <c r="J152" i="4"/>
  <c r="J153" i="4"/>
  <c r="J154" i="4"/>
  <c r="J155" i="4"/>
  <c r="J156" i="4"/>
  <c r="J157" i="4"/>
  <c r="J158" i="4"/>
  <c r="J159" i="4"/>
  <c r="J160" i="4"/>
  <c r="J161" i="4"/>
  <c r="J162" i="4"/>
  <c r="J163" i="4"/>
  <c r="J164" i="4"/>
  <c r="J165" i="4"/>
  <c r="J166" i="4"/>
  <c r="J167" i="4"/>
  <c r="J168" i="4"/>
  <c r="J169" i="4"/>
  <c r="J170" i="4"/>
  <c r="J171" i="4"/>
  <c r="J172" i="4"/>
  <c r="J173" i="4"/>
  <c r="J174" i="4"/>
  <c r="J175" i="4"/>
  <c r="J176" i="4"/>
  <c r="J177" i="4"/>
  <c r="J178" i="4"/>
  <c r="J179" i="4"/>
  <c r="J180" i="4"/>
  <c r="J181" i="4"/>
  <c r="J182" i="4"/>
  <c r="J183" i="4"/>
  <c r="J184" i="4"/>
  <c r="J185" i="4"/>
  <c r="J186" i="4"/>
  <c r="J187" i="4"/>
  <c r="J188" i="4"/>
  <c r="J189" i="4"/>
  <c r="J190" i="4"/>
  <c r="J191" i="4"/>
  <c r="J192" i="4"/>
  <c r="J193" i="4"/>
  <c r="J194" i="4"/>
  <c r="J195" i="4"/>
  <c r="J196" i="4"/>
  <c r="J197" i="4"/>
  <c r="J198" i="4"/>
  <c r="J199" i="4"/>
  <c r="J200" i="4"/>
  <c r="J201" i="4"/>
  <c r="J202" i="4"/>
  <c r="J203" i="4"/>
  <c r="J204" i="4"/>
  <c r="J205" i="4"/>
  <c r="J206" i="4"/>
  <c r="J207" i="4"/>
  <c r="J208" i="4"/>
  <c r="J209" i="4"/>
  <c r="J210" i="4"/>
  <c r="J211" i="4"/>
  <c r="J212" i="4"/>
  <c r="J213" i="4"/>
  <c r="J214" i="4"/>
  <c r="J215" i="4"/>
  <c r="J216" i="4"/>
  <c r="J217" i="4"/>
  <c r="J218" i="4"/>
  <c r="J219" i="4"/>
  <c r="J220" i="4"/>
  <c r="J221" i="4"/>
  <c r="J222" i="4"/>
  <c r="J223" i="4"/>
  <c r="J224" i="4"/>
  <c r="J225" i="4"/>
  <c r="J226" i="4"/>
  <c r="J227" i="4"/>
  <c r="J228" i="4"/>
  <c r="J229" i="4"/>
  <c r="J230" i="4"/>
  <c r="J231" i="4"/>
  <c r="J232" i="4"/>
  <c r="J233" i="4"/>
  <c r="J234" i="4"/>
  <c r="J235" i="4"/>
  <c r="J236" i="4"/>
  <c r="J237" i="4"/>
  <c r="J238" i="4"/>
  <c r="J239" i="4"/>
  <c r="J240" i="4"/>
  <c r="J241" i="4"/>
  <c r="J242" i="4"/>
  <c r="J243" i="4"/>
  <c r="J244" i="4"/>
  <c r="J245" i="4"/>
  <c r="J246" i="4"/>
  <c r="J247" i="4"/>
  <c r="J248" i="4"/>
  <c r="J249" i="4"/>
  <c r="J250" i="4"/>
  <c r="J251" i="4"/>
  <c r="J252" i="4"/>
  <c r="J253" i="4"/>
  <c r="J254" i="4"/>
  <c r="J255" i="4"/>
  <c r="J256" i="4"/>
  <c r="J257" i="4"/>
  <c r="J258" i="4"/>
  <c r="J259" i="4"/>
  <c r="J260" i="4"/>
  <c r="J261" i="4"/>
  <c r="J262" i="4"/>
  <c r="J263" i="4"/>
  <c r="J264" i="4"/>
  <c r="J265" i="4"/>
  <c r="J266" i="4"/>
  <c r="J267" i="4"/>
  <c r="J268" i="4"/>
  <c r="J269" i="4"/>
  <c r="J270" i="4"/>
  <c r="J271" i="4"/>
  <c r="J272" i="4"/>
  <c r="J273" i="4"/>
  <c r="J274" i="4"/>
  <c r="J275" i="4"/>
  <c r="J276" i="4"/>
  <c r="J277" i="4"/>
  <c r="J278" i="4"/>
  <c r="J279" i="4"/>
  <c r="J280" i="4"/>
  <c r="J281" i="4"/>
  <c r="J282" i="4"/>
  <c r="J283" i="4"/>
  <c r="J284" i="4"/>
  <c r="J285" i="4"/>
  <c r="J286" i="4"/>
  <c r="J287" i="4"/>
  <c r="J288" i="4"/>
  <c r="J289" i="4"/>
  <c r="J290" i="4"/>
  <c r="J291" i="4"/>
  <c r="J292" i="4"/>
  <c r="J293" i="4"/>
  <c r="J294" i="4"/>
  <c r="J295" i="4"/>
  <c r="J296" i="4"/>
  <c r="J297" i="4"/>
  <c r="J298" i="4"/>
  <c r="J299" i="4"/>
  <c r="J300" i="4"/>
  <c r="J301" i="4"/>
  <c r="J302" i="4"/>
  <c r="J303" i="4"/>
  <c r="J304" i="4"/>
  <c r="J305" i="4"/>
  <c r="J306" i="4"/>
  <c r="J307" i="4"/>
  <c r="J308" i="4"/>
  <c r="J309" i="4"/>
  <c r="J310" i="4"/>
  <c r="J311" i="4"/>
  <c r="J312" i="4"/>
  <c r="J313" i="4"/>
  <c r="J314" i="4"/>
  <c r="J315" i="4"/>
  <c r="J316" i="4"/>
  <c r="J317" i="4"/>
  <c r="J318" i="4"/>
  <c r="J319" i="4"/>
  <c r="J320" i="4"/>
  <c r="J321" i="4"/>
  <c r="J322" i="4"/>
  <c r="J323" i="4"/>
  <c r="J324" i="4"/>
  <c r="J325" i="4"/>
  <c r="J326" i="4"/>
  <c r="J327" i="4"/>
  <c r="J328" i="4"/>
  <c r="J329" i="4"/>
  <c r="J330" i="4"/>
  <c r="J331" i="4"/>
  <c r="J332" i="4"/>
  <c r="J333" i="4"/>
  <c r="J334" i="4"/>
  <c r="J335" i="4"/>
  <c r="J336" i="4"/>
  <c r="J337" i="4"/>
  <c r="J338" i="4"/>
  <c r="J339" i="4"/>
  <c r="J340" i="4"/>
  <c r="J341" i="4"/>
  <c r="J342" i="4"/>
  <c r="J343" i="4"/>
  <c r="J344" i="4"/>
  <c r="J345" i="4"/>
  <c r="J346" i="4"/>
  <c r="J347" i="4"/>
  <c r="J348" i="4"/>
  <c r="J349" i="4"/>
  <c r="J350" i="4"/>
  <c r="J351" i="4"/>
  <c r="J352" i="4"/>
  <c r="J353" i="4"/>
  <c r="J354" i="4"/>
  <c r="J355" i="4"/>
  <c r="J356" i="4"/>
  <c r="J357" i="4"/>
  <c r="J358" i="4"/>
  <c r="J359" i="4"/>
  <c r="J360" i="4"/>
  <c r="J361" i="4"/>
  <c r="J362" i="4"/>
  <c r="J363" i="4"/>
  <c r="J364" i="4"/>
  <c r="J365" i="4"/>
  <c r="J366" i="4"/>
  <c r="J367" i="4"/>
  <c r="J368" i="4"/>
  <c r="J369" i="4"/>
  <c r="J370" i="4"/>
  <c r="J371" i="4"/>
  <c r="J372" i="4"/>
  <c r="J373" i="4"/>
  <c r="J374" i="4"/>
  <c r="J375" i="4"/>
  <c r="J376" i="4"/>
  <c r="J377" i="4"/>
  <c r="J378" i="4"/>
  <c r="J379" i="4"/>
  <c r="J380" i="4"/>
  <c r="J381" i="4"/>
  <c r="J382" i="4"/>
  <c r="J383" i="4"/>
  <c r="J384" i="4"/>
  <c r="J385" i="4"/>
  <c r="J386" i="4"/>
  <c r="J387" i="4"/>
  <c r="J388" i="4"/>
  <c r="J389" i="4"/>
  <c r="J390" i="4"/>
  <c r="J391" i="4"/>
  <c r="J392" i="4"/>
  <c r="J393" i="4"/>
  <c r="J394" i="4"/>
  <c r="J395" i="4"/>
  <c r="J396" i="4"/>
  <c r="J397" i="4"/>
  <c r="J398" i="4"/>
  <c r="J399" i="4"/>
  <c r="J400" i="4"/>
  <c r="J401" i="4"/>
  <c r="J402" i="4"/>
  <c r="J403" i="4"/>
  <c r="J404" i="4"/>
  <c r="J405" i="4"/>
  <c r="J406" i="4"/>
  <c r="J407" i="4"/>
  <c r="J408" i="4"/>
  <c r="J409" i="4"/>
  <c r="J410" i="4"/>
  <c r="J411" i="4"/>
  <c r="J412" i="4"/>
  <c r="J413" i="4"/>
  <c r="J414" i="4"/>
  <c r="J415" i="4"/>
  <c r="J416" i="4"/>
  <c r="J417" i="4"/>
  <c r="J418" i="4"/>
  <c r="J419" i="4"/>
  <c r="J420" i="4"/>
  <c r="J421" i="4"/>
  <c r="J422" i="4"/>
  <c r="J423" i="4"/>
  <c r="J424" i="4"/>
  <c r="J425" i="4"/>
  <c r="J426" i="4"/>
  <c r="J427" i="4"/>
  <c r="J428" i="4"/>
  <c r="J429" i="4"/>
  <c r="J430" i="4"/>
  <c r="J431" i="4"/>
  <c r="J432" i="4"/>
  <c r="J433" i="4"/>
  <c r="J434" i="4"/>
  <c r="J435" i="4"/>
  <c r="J436" i="4"/>
  <c r="J437" i="4"/>
  <c r="J438" i="4"/>
  <c r="J439" i="4"/>
  <c r="J440" i="4"/>
  <c r="J441" i="4"/>
  <c r="J442" i="4"/>
  <c r="J443" i="4"/>
  <c r="J444" i="4"/>
  <c r="J445" i="4"/>
  <c r="J446" i="4"/>
  <c r="J447" i="4"/>
  <c r="J448" i="4"/>
  <c r="J449" i="4"/>
  <c r="J450" i="4"/>
  <c r="J451" i="4"/>
  <c r="J452" i="4"/>
  <c r="J453" i="4"/>
  <c r="J454" i="4"/>
  <c r="J455" i="4"/>
  <c r="J456" i="4"/>
  <c r="J457" i="4"/>
  <c r="J458" i="4"/>
  <c r="J459" i="4"/>
  <c r="J460" i="4"/>
  <c r="J461" i="4"/>
  <c r="J462" i="4"/>
  <c r="J463" i="4"/>
  <c r="J464" i="4"/>
  <c r="J465" i="4"/>
  <c r="J466" i="4"/>
  <c r="J467" i="4"/>
  <c r="J468" i="4"/>
  <c r="J469" i="4"/>
  <c r="J470" i="4"/>
  <c r="J471" i="4"/>
  <c r="J472" i="4"/>
  <c r="J473" i="4"/>
  <c r="J474" i="4"/>
  <c r="J475" i="4"/>
  <c r="J476" i="4"/>
  <c r="J477" i="4"/>
  <c r="J478" i="4"/>
  <c r="J479" i="4"/>
  <c r="J480" i="4"/>
  <c r="J481" i="4"/>
  <c r="J482" i="4"/>
  <c r="J483" i="4"/>
  <c r="J484" i="4"/>
  <c r="J485" i="4"/>
  <c r="J486" i="4"/>
  <c r="J487" i="4"/>
  <c r="J488" i="4"/>
  <c r="J489" i="4"/>
  <c r="J490" i="4"/>
  <c r="J491" i="4"/>
  <c r="J492" i="4"/>
  <c r="J493" i="4"/>
  <c r="J494" i="4"/>
  <c r="J495" i="4"/>
  <c r="J496" i="4"/>
  <c r="J497" i="4"/>
  <c r="J498" i="4"/>
  <c r="J499" i="4"/>
  <c r="J500" i="4"/>
  <c r="J501" i="4"/>
  <c r="J502" i="4"/>
  <c r="J503" i="4"/>
  <c r="J504" i="4"/>
  <c r="J505" i="4"/>
  <c r="J506" i="4"/>
  <c r="J507" i="4"/>
  <c r="J508" i="4"/>
  <c r="J509" i="4"/>
  <c r="J510" i="4"/>
  <c r="J511" i="4"/>
  <c r="J512" i="4"/>
  <c r="J513" i="4"/>
  <c r="J514" i="4"/>
  <c r="J515" i="4"/>
  <c r="J516" i="4"/>
  <c r="J517" i="4"/>
  <c r="J518" i="4"/>
  <c r="J519" i="4"/>
  <c r="J520" i="4"/>
  <c r="J521" i="4"/>
  <c r="J522" i="4"/>
  <c r="J523" i="4"/>
  <c r="J524" i="4"/>
  <c r="J525" i="4"/>
  <c r="J526" i="4"/>
  <c r="J527" i="4"/>
  <c r="J528" i="4"/>
  <c r="J529" i="4"/>
  <c r="J530" i="4"/>
  <c r="J531" i="4"/>
  <c r="J532" i="4"/>
  <c r="J533" i="4"/>
  <c r="J534" i="4"/>
  <c r="J535" i="4"/>
  <c r="J536" i="4"/>
  <c r="J537" i="4"/>
  <c r="J538" i="4"/>
  <c r="J539" i="4"/>
  <c r="J540" i="4"/>
  <c r="J541" i="4"/>
  <c r="J542" i="4"/>
  <c r="J543" i="4"/>
  <c r="J544" i="4"/>
  <c r="J545" i="4"/>
  <c r="J546" i="4"/>
  <c r="J547" i="4"/>
  <c r="J548" i="4"/>
  <c r="J549" i="4"/>
  <c r="J550" i="4"/>
  <c r="J551" i="4"/>
  <c r="J552" i="4"/>
  <c r="J553" i="4"/>
  <c r="J554" i="4"/>
  <c r="J555" i="4"/>
  <c r="J556" i="4"/>
  <c r="J557" i="4"/>
  <c r="J558" i="4"/>
  <c r="J559" i="4"/>
  <c r="J560" i="4"/>
  <c r="J561" i="4"/>
  <c r="J562" i="4"/>
  <c r="J563" i="4"/>
  <c r="J564" i="4"/>
  <c r="J565" i="4"/>
  <c r="J566" i="4"/>
  <c r="J567" i="4"/>
  <c r="J568" i="4"/>
  <c r="J569" i="4"/>
  <c r="J570" i="4"/>
  <c r="J571" i="4"/>
  <c r="J572" i="4"/>
  <c r="J573" i="4"/>
  <c r="J574" i="4"/>
  <c r="J575" i="4"/>
  <c r="J576" i="4"/>
  <c r="J577" i="4"/>
  <c r="J578" i="4"/>
  <c r="J579" i="4"/>
  <c r="J580" i="4"/>
  <c r="J581" i="4"/>
  <c r="J582" i="4"/>
  <c r="J583" i="4"/>
  <c r="J584" i="4"/>
  <c r="J585" i="4"/>
  <c r="J586" i="4"/>
  <c r="J587" i="4"/>
  <c r="J588" i="4"/>
  <c r="J589" i="4"/>
  <c r="J590" i="4"/>
  <c r="J591" i="4"/>
  <c r="J592" i="4"/>
  <c r="J593" i="4"/>
  <c r="J594" i="4"/>
  <c r="J595" i="4"/>
  <c r="J596" i="4"/>
  <c r="J597" i="4"/>
  <c r="J598" i="4"/>
  <c r="J599" i="4"/>
  <c r="J600" i="4"/>
  <c r="J601" i="4"/>
  <c r="J602" i="4"/>
  <c r="J603" i="4"/>
  <c r="J604" i="4"/>
  <c r="J605" i="4"/>
  <c r="J606" i="4"/>
  <c r="J607" i="4"/>
  <c r="J608" i="4"/>
  <c r="J609" i="4"/>
  <c r="J610" i="4"/>
  <c r="J611" i="4"/>
  <c r="J612" i="4"/>
  <c r="J613" i="4"/>
  <c r="J614" i="4"/>
  <c r="J615" i="4"/>
  <c r="J616" i="4"/>
  <c r="J617" i="4"/>
  <c r="J618" i="4"/>
  <c r="J619" i="4"/>
  <c r="J620" i="4"/>
  <c r="J621" i="4"/>
  <c r="J622" i="4"/>
  <c r="J623" i="4"/>
  <c r="J624" i="4"/>
  <c r="J625" i="4"/>
  <c r="J626" i="4"/>
  <c r="J627" i="4"/>
  <c r="J628" i="4"/>
  <c r="J629" i="4"/>
  <c r="J630" i="4"/>
  <c r="J631" i="4"/>
  <c r="J632" i="4"/>
  <c r="J633" i="4"/>
  <c r="J634" i="4"/>
  <c r="J635" i="4"/>
  <c r="J636" i="4"/>
  <c r="J637" i="4"/>
  <c r="J638" i="4"/>
  <c r="J639" i="4"/>
  <c r="J640" i="4"/>
  <c r="J641" i="4"/>
  <c r="J642" i="4"/>
  <c r="J643" i="4"/>
  <c r="J644" i="4"/>
  <c r="J645" i="4"/>
  <c r="J646" i="4"/>
  <c r="J647" i="4"/>
  <c r="J648" i="4"/>
  <c r="J649" i="4"/>
  <c r="J650" i="4"/>
  <c r="J651" i="4"/>
  <c r="J652" i="4"/>
  <c r="J653" i="4"/>
  <c r="J654" i="4"/>
  <c r="J655" i="4"/>
  <c r="J656" i="4"/>
  <c r="J657" i="4"/>
  <c r="J658" i="4"/>
  <c r="J659" i="4"/>
  <c r="J660" i="4"/>
  <c r="J661" i="4"/>
  <c r="J662" i="4"/>
  <c r="J663" i="4"/>
  <c r="J664" i="4"/>
  <c r="J665" i="4"/>
  <c r="J666" i="4"/>
  <c r="J667" i="4"/>
  <c r="J668" i="4"/>
  <c r="J669" i="4"/>
  <c r="J670" i="4"/>
  <c r="J671" i="4"/>
  <c r="J672" i="4"/>
  <c r="J673" i="4"/>
  <c r="J674" i="4"/>
  <c r="J675" i="4"/>
  <c r="J676" i="4"/>
  <c r="J677" i="4"/>
  <c r="J678" i="4"/>
  <c r="J679" i="4"/>
  <c r="J680" i="4"/>
  <c r="J681" i="4"/>
  <c r="J682" i="4"/>
  <c r="J683" i="4"/>
  <c r="J684" i="4"/>
  <c r="J685" i="4"/>
  <c r="J686" i="4"/>
  <c r="J687" i="4"/>
  <c r="J688" i="4"/>
  <c r="J689" i="4"/>
  <c r="J690" i="4"/>
  <c r="J691" i="4"/>
  <c r="J692" i="4"/>
  <c r="J693" i="4"/>
  <c r="J694" i="4"/>
  <c r="J695" i="4"/>
  <c r="J696" i="4"/>
  <c r="J697" i="4"/>
  <c r="J698" i="4"/>
  <c r="J699" i="4"/>
  <c r="J700" i="4"/>
  <c r="J701" i="4"/>
  <c r="J702" i="4"/>
  <c r="J703" i="4"/>
  <c r="J704" i="4"/>
  <c r="J705" i="4"/>
  <c r="J706" i="4"/>
  <c r="J707" i="4"/>
  <c r="J708" i="4"/>
  <c r="J709" i="4"/>
  <c r="J710" i="4"/>
  <c r="J711" i="4"/>
  <c r="J712" i="4"/>
  <c r="J713" i="4"/>
  <c r="J714" i="4"/>
  <c r="J715" i="4"/>
  <c r="J716" i="4"/>
  <c r="J717" i="4"/>
  <c r="J718" i="4"/>
  <c r="J719" i="4"/>
  <c r="J720" i="4"/>
  <c r="J721" i="4"/>
  <c r="J722" i="4"/>
  <c r="J723" i="4"/>
  <c r="J724" i="4"/>
  <c r="J725" i="4"/>
  <c r="J726" i="4"/>
  <c r="J727" i="4"/>
  <c r="J728" i="4"/>
  <c r="J729" i="4"/>
  <c r="J730" i="4"/>
  <c r="J731" i="4"/>
  <c r="J732" i="4"/>
  <c r="J733" i="4"/>
  <c r="J734" i="4"/>
  <c r="J735" i="4"/>
  <c r="J736" i="4"/>
  <c r="J737" i="4"/>
  <c r="J738" i="4"/>
  <c r="J739" i="4"/>
  <c r="J740" i="4"/>
  <c r="J741" i="4"/>
  <c r="J742" i="4"/>
  <c r="J743" i="4"/>
  <c r="J744" i="4"/>
  <c r="J745" i="4"/>
  <c r="J746" i="4"/>
  <c r="J747" i="4"/>
  <c r="J748" i="4"/>
  <c r="J749" i="4"/>
  <c r="J750" i="4"/>
  <c r="J751" i="4"/>
  <c r="J752" i="4"/>
  <c r="J753" i="4"/>
  <c r="J754" i="4"/>
  <c r="J755" i="4"/>
  <c r="J756" i="4"/>
  <c r="J757" i="4"/>
  <c r="J758" i="4"/>
  <c r="J759" i="4"/>
  <c r="J760" i="4"/>
  <c r="J761" i="4"/>
  <c r="J762" i="4"/>
  <c r="J763" i="4"/>
  <c r="J764" i="4"/>
  <c r="J765" i="4"/>
  <c r="J766" i="4"/>
  <c r="J767" i="4"/>
  <c r="J768" i="4"/>
  <c r="J769" i="4"/>
  <c r="J770" i="4"/>
  <c r="J771" i="4"/>
  <c r="J772" i="4"/>
  <c r="J773" i="4"/>
  <c r="J774" i="4"/>
  <c r="J775" i="4"/>
  <c r="J776" i="4"/>
  <c r="J777" i="4"/>
  <c r="J778" i="4"/>
  <c r="J779" i="4"/>
  <c r="J780" i="4"/>
  <c r="J781" i="4"/>
  <c r="J782" i="4"/>
  <c r="J783" i="4"/>
  <c r="J784" i="4"/>
  <c r="J785" i="4"/>
  <c r="J786" i="4"/>
  <c r="J787" i="4"/>
  <c r="J788" i="4"/>
  <c r="J789" i="4"/>
  <c r="J790" i="4"/>
  <c r="J791" i="4"/>
  <c r="J792" i="4"/>
  <c r="J793" i="4"/>
  <c r="J794" i="4"/>
  <c r="J795" i="4"/>
  <c r="J796" i="4"/>
  <c r="J797" i="4"/>
  <c r="J798" i="4"/>
  <c r="J799" i="4"/>
  <c r="J800" i="4"/>
  <c r="J801" i="4"/>
  <c r="J802" i="4"/>
  <c r="J803" i="4"/>
  <c r="J804" i="4"/>
  <c r="J805" i="4"/>
  <c r="J806" i="4"/>
  <c r="J807" i="4"/>
  <c r="J808" i="4"/>
  <c r="J809" i="4"/>
  <c r="J810" i="4"/>
  <c r="J811" i="4"/>
  <c r="J812" i="4"/>
  <c r="J813" i="4"/>
  <c r="J814" i="4"/>
  <c r="J815" i="4"/>
  <c r="J816" i="4"/>
  <c r="J817" i="4"/>
  <c r="J818" i="4"/>
  <c r="J819" i="4"/>
  <c r="J820" i="4"/>
  <c r="J821" i="4"/>
  <c r="J822" i="4"/>
  <c r="J823" i="4"/>
  <c r="J824" i="4"/>
  <c r="J825" i="4"/>
  <c r="J826" i="4"/>
  <c r="J827" i="4"/>
  <c r="J828" i="4"/>
  <c r="J829" i="4"/>
  <c r="J830" i="4"/>
  <c r="J831" i="4"/>
  <c r="J832" i="4"/>
  <c r="J833" i="4"/>
  <c r="J834" i="4"/>
  <c r="J835" i="4"/>
  <c r="J836" i="4"/>
  <c r="J837" i="4"/>
  <c r="J838" i="4"/>
  <c r="J839" i="4"/>
  <c r="J840" i="4"/>
  <c r="J841" i="4"/>
  <c r="J842" i="4"/>
  <c r="J843" i="4"/>
  <c r="J844" i="4"/>
  <c r="J845" i="4"/>
  <c r="J846" i="4"/>
  <c r="J847" i="4"/>
  <c r="J848" i="4"/>
  <c r="J849" i="4"/>
  <c r="J850" i="4"/>
  <c r="J851" i="4"/>
  <c r="J852" i="4"/>
  <c r="J853" i="4"/>
  <c r="J854" i="4"/>
  <c r="J855" i="4"/>
  <c r="J856" i="4"/>
  <c r="J858" i="4"/>
  <c r="J859" i="4"/>
  <c r="J860" i="4"/>
  <c r="J861" i="4"/>
  <c r="J862" i="4"/>
  <c r="J863" i="4"/>
  <c r="J864" i="4"/>
  <c r="J865" i="4"/>
  <c r="J866" i="4"/>
  <c r="J867" i="4"/>
  <c r="J868" i="4"/>
  <c r="J869" i="4"/>
  <c r="J870" i="4"/>
  <c r="J871" i="4"/>
  <c r="J872" i="4"/>
  <c r="J873" i="4"/>
  <c r="J874" i="4"/>
  <c r="J875" i="4"/>
  <c r="J876" i="4"/>
  <c r="J877" i="4"/>
  <c r="J878" i="4"/>
  <c r="J879" i="4"/>
  <c r="J880" i="4"/>
  <c r="J881" i="4"/>
  <c r="J882" i="4"/>
  <c r="J883" i="4"/>
  <c r="J884" i="4"/>
  <c r="J885" i="4"/>
  <c r="J886" i="4"/>
  <c r="J887" i="4"/>
  <c r="J888" i="4"/>
  <c r="J889" i="4"/>
  <c r="J890" i="4"/>
  <c r="J891" i="4"/>
  <c r="J892" i="4"/>
  <c r="J893" i="4"/>
  <c r="J894" i="4"/>
  <c r="J895" i="4"/>
  <c r="J896" i="4"/>
  <c r="J897" i="4"/>
  <c r="J898" i="4"/>
  <c r="J899" i="4"/>
  <c r="J900" i="4"/>
  <c r="J901" i="4"/>
  <c r="J902" i="4"/>
  <c r="J903" i="4"/>
  <c r="J904" i="4"/>
  <c r="J905" i="4"/>
  <c r="J906" i="4"/>
  <c r="J907" i="4"/>
  <c r="J908" i="4"/>
  <c r="J909" i="4"/>
  <c r="J910" i="4"/>
  <c r="J911" i="4"/>
  <c r="J912" i="4"/>
  <c r="J913" i="4"/>
  <c r="J914" i="4"/>
  <c r="J915" i="4"/>
  <c r="J916" i="4"/>
  <c r="J917" i="4"/>
  <c r="J918" i="4"/>
  <c r="J919" i="4"/>
  <c r="J920" i="4"/>
  <c r="J921" i="4"/>
  <c r="J922" i="4"/>
  <c r="J923" i="4"/>
  <c r="J924" i="4"/>
  <c r="J925" i="4"/>
  <c r="J926" i="4"/>
  <c r="J927" i="4"/>
  <c r="J928" i="4"/>
  <c r="J929" i="4"/>
  <c r="J930" i="4"/>
  <c r="J931" i="4"/>
  <c r="J932" i="4"/>
  <c r="J933" i="4"/>
  <c r="J934" i="4"/>
  <c r="J935" i="4"/>
  <c r="J936" i="4"/>
  <c r="J944" i="4"/>
  <c r="J945" i="4"/>
  <c r="J946" i="4"/>
  <c r="J947" i="4"/>
  <c r="J948" i="4"/>
  <c r="J949" i="4"/>
  <c r="J950" i="4"/>
  <c r="J951" i="4"/>
  <c r="J952" i="4"/>
  <c r="J953" i="4"/>
  <c r="J954" i="4"/>
  <c r="J955" i="4"/>
  <c r="J956" i="4"/>
  <c r="J957" i="4"/>
  <c r="J958" i="4"/>
  <c r="J959" i="4"/>
  <c r="J960" i="4"/>
  <c r="J961" i="4"/>
  <c r="J962" i="4"/>
  <c r="J963" i="4"/>
  <c r="J964" i="4"/>
  <c r="J965" i="4"/>
  <c r="J966" i="4"/>
  <c r="J967" i="4"/>
  <c r="J968" i="4"/>
  <c r="J969" i="4"/>
  <c r="J970" i="4"/>
  <c r="J971" i="4"/>
  <c r="J972" i="4"/>
  <c r="J973" i="4"/>
  <c r="J974" i="4"/>
  <c r="J975" i="4"/>
  <c r="J976" i="4"/>
  <c r="J977" i="4"/>
  <c r="J978" i="4"/>
  <c r="J979" i="4"/>
  <c r="J980" i="4"/>
  <c r="J981" i="4"/>
  <c r="J982" i="4"/>
  <c r="J983" i="4"/>
  <c r="J984" i="4"/>
  <c r="J985" i="4"/>
  <c r="J986" i="4"/>
  <c r="J987" i="4"/>
  <c r="J988" i="4"/>
  <c r="J989" i="4"/>
  <c r="J990" i="4"/>
  <c r="J991" i="4"/>
  <c r="J992" i="4"/>
  <c r="J993" i="4"/>
  <c r="J994" i="4"/>
  <c r="J995" i="4"/>
  <c r="J996" i="4"/>
  <c r="J997" i="4"/>
  <c r="J998" i="4"/>
  <c r="J999" i="4"/>
  <c r="J1000" i="4"/>
  <c r="J1001" i="4"/>
  <c r="J1002" i="4"/>
  <c r="J1003" i="4"/>
  <c r="J1004" i="4"/>
  <c r="J1005" i="4"/>
  <c r="J1006" i="4"/>
  <c r="J1007" i="4"/>
  <c r="J1008" i="4"/>
  <c r="J1009" i="4"/>
  <c r="J1010" i="4"/>
  <c r="J1011" i="4"/>
  <c r="J1012" i="4"/>
  <c r="J1013" i="4"/>
  <c r="J1014" i="4"/>
  <c r="J1015" i="4"/>
  <c r="J1016" i="4"/>
  <c r="J1017" i="4"/>
  <c r="J1018" i="4"/>
  <c r="J1019" i="4"/>
  <c r="J1020" i="4"/>
  <c r="J1021" i="4"/>
  <c r="J1022" i="4"/>
  <c r="J4" i="4"/>
  <c r="J5" i="4"/>
  <c r="J6" i="4"/>
  <c r="J7" i="4"/>
  <c r="J8" i="4"/>
  <c r="J9" i="4"/>
  <c r="J10" i="4"/>
  <c r="J11" i="4"/>
  <c r="J12" i="4"/>
  <c r="J13" i="4"/>
  <c r="J14" i="4"/>
  <c r="J15" i="4"/>
  <c r="J16" i="4"/>
  <c r="J17" i="4"/>
  <c r="J18" i="4"/>
  <c r="J19" i="4"/>
  <c r="J20" i="4"/>
  <c r="J21" i="4"/>
  <c r="J22" i="4"/>
  <c r="J23" i="4"/>
  <c r="J24" i="4"/>
  <c r="J25" i="4"/>
  <c r="J26" i="4"/>
  <c r="J27" i="4"/>
  <c r="J28" i="4"/>
  <c r="J29" i="4"/>
  <c r="J30" i="4"/>
  <c r="J31" i="4"/>
  <c r="J32" i="4"/>
  <c r="J33" i="4"/>
  <c r="J34" i="4"/>
  <c r="J35" i="4"/>
  <c r="J36" i="4"/>
  <c r="J37" i="4"/>
  <c r="J38" i="4"/>
  <c r="J39" i="4"/>
  <c r="J40" i="4"/>
  <c r="J41" i="4"/>
  <c r="J42" i="4"/>
  <c r="J43" i="4"/>
  <c r="J45" i="4"/>
  <c r="J46" i="4"/>
  <c r="J47" i="4"/>
  <c r="J48" i="4"/>
  <c r="J49" i="4"/>
  <c r="J50" i="4"/>
  <c r="J51" i="4"/>
  <c r="J52" i="4"/>
  <c r="J53" i="4"/>
  <c r="J54" i="4"/>
  <c r="J55" i="4"/>
  <c r="J56" i="4"/>
  <c r="J57" i="4"/>
  <c r="J58" i="4"/>
  <c r="J59" i="4"/>
  <c r="J60" i="4"/>
  <c r="J857" i="4"/>
  <c r="J937" i="4"/>
  <c r="J938" i="4"/>
  <c r="J939" i="4"/>
  <c r="J1023" i="4"/>
  <c r="J1024" i="4"/>
  <c r="J1025" i="4"/>
  <c r="J1026" i="4"/>
  <c r="J1027" i="4"/>
  <c r="J1057" i="4"/>
  <c r="AA1057" i="4"/>
  <c r="U965" i="4"/>
  <c r="I940" i="4"/>
  <c r="I941" i="4"/>
  <c r="I942" i="4"/>
  <c r="I943" i="4"/>
  <c r="I44" i="4"/>
  <c r="I45" i="4"/>
  <c r="I46" i="4"/>
  <c r="I47" i="4"/>
  <c r="I48" i="4"/>
  <c r="I49" i="4"/>
  <c r="I50" i="4"/>
  <c r="I51" i="4"/>
  <c r="I52" i="4"/>
  <c r="I53" i="4"/>
  <c r="I54" i="4"/>
  <c r="I55" i="4"/>
  <c r="I56" i="4"/>
  <c r="I57" i="4"/>
  <c r="I58" i="4"/>
  <c r="I59" i="4"/>
  <c r="I60" i="4"/>
  <c r="I61" i="4"/>
  <c r="I62" i="4"/>
  <c r="I63" i="4"/>
  <c r="I64" i="4"/>
  <c r="I65" i="4"/>
  <c r="I66" i="4"/>
  <c r="I67" i="4"/>
  <c r="I68" i="4"/>
  <c r="I69" i="4"/>
  <c r="I70" i="4"/>
  <c r="I71" i="4"/>
  <c r="I72" i="4"/>
  <c r="I73" i="4"/>
  <c r="I74" i="4"/>
  <c r="I75" i="4"/>
  <c r="I76" i="4"/>
  <c r="I77" i="4"/>
  <c r="I78" i="4"/>
  <c r="I79" i="4"/>
  <c r="I80" i="4"/>
  <c r="I81" i="4"/>
  <c r="I82" i="4"/>
  <c r="I83" i="4"/>
  <c r="I84" i="4"/>
  <c r="I85" i="4"/>
  <c r="I86" i="4"/>
  <c r="I87" i="4"/>
  <c r="I88" i="4"/>
  <c r="I89" i="4"/>
  <c r="I90" i="4"/>
  <c r="I91" i="4"/>
  <c r="I92" i="4"/>
  <c r="I93" i="4"/>
  <c r="I94" i="4"/>
  <c r="I95" i="4"/>
  <c r="I96" i="4"/>
  <c r="I97" i="4"/>
  <c r="I98" i="4"/>
  <c r="I99" i="4"/>
  <c r="I100" i="4"/>
  <c r="I101" i="4"/>
  <c r="I102" i="4"/>
  <c r="I103" i="4"/>
  <c r="I104" i="4"/>
  <c r="I105" i="4"/>
  <c r="I106" i="4"/>
  <c r="I107" i="4"/>
  <c r="I108" i="4"/>
  <c r="I109" i="4"/>
  <c r="I110" i="4"/>
  <c r="I111" i="4"/>
  <c r="I112" i="4"/>
  <c r="I113" i="4"/>
  <c r="I114" i="4"/>
  <c r="I115" i="4"/>
  <c r="I116" i="4"/>
  <c r="I117" i="4"/>
  <c r="I118" i="4"/>
  <c r="I119" i="4"/>
  <c r="I120" i="4"/>
  <c r="I121" i="4"/>
  <c r="I122" i="4"/>
  <c r="I123" i="4"/>
  <c r="I124" i="4"/>
  <c r="I125" i="4"/>
  <c r="I126" i="4"/>
  <c r="I127" i="4"/>
  <c r="I128" i="4"/>
  <c r="I129" i="4"/>
  <c r="I130" i="4"/>
  <c r="I131" i="4"/>
  <c r="I132" i="4"/>
  <c r="I133" i="4"/>
  <c r="I134" i="4"/>
  <c r="I135" i="4"/>
  <c r="I136" i="4"/>
  <c r="I137" i="4"/>
  <c r="I138" i="4"/>
  <c r="I139" i="4"/>
  <c r="I140" i="4"/>
  <c r="I141" i="4"/>
  <c r="I142" i="4"/>
  <c r="I143" i="4"/>
  <c r="I144" i="4"/>
  <c r="I145" i="4"/>
  <c r="I146" i="4"/>
  <c r="I147" i="4"/>
  <c r="I148" i="4"/>
  <c r="I149" i="4"/>
  <c r="I150" i="4"/>
  <c r="I151" i="4"/>
  <c r="I152" i="4"/>
  <c r="I153" i="4"/>
  <c r="I154" i="4"/>
  <c r="I155" i="4"/>
  <c r="I156" i="4"/>
  <c r="I157" i="4"/>
  <c r="I158" i="4"/>
  <c r="I159" i="4"/>
  <c r="I160" i="4"/>
  <c r="I161" i="4"/>
  <c r="I162" i="4"/>
  <c r="I163" i="4"/>
  <c r="I164" i="4"/>
  <c r="I165" i="4"/>
  <c r="I166" i="4"/>
  <c r="I167" i="4"/>
  <c r="I168" i="4"/>
  <c r="I169" i="4"/>
  <c r="I170" i="4"/>
  <c r="I171" i="4"/>
  <c r="I172" i="4"/>
  <c r="I173" i="4"/>
  <c r="I174" i="4"/>
  <c r="I175" i="4"/>
  <c r="I176" i="4"/>
  <c r="I177" i="4"/>
  <c r="I178" i="4"/>
  <c r="I179" i="4"/>
  <c r="I180" i="4"/>
  <c r="I181" i="4"/>
  <c r="I182" i="4"/>
  <c r="I183" i="4"/>
  <c r="I184" i="4"/>
  <c r="I185" i="4"/>
  <c r="I186" i="4"/>
  <c r="I187" i="4"/>
  <c r="I188" i="4"/>
  <c r="I189" i="4"/>
  <c r="I190" i="4"/>
  <c r="I191" i="4"/>
  <c r="I192" i="4"/>
  <c r="I193" i="4"/>
  <c r="I194" i="4"/>
  <c r="I195" i="4"/>
  <c r="I196" i="4"/>
  <c r="I197" i="4"/>
  <c r="I198" i="4"/>
  <c r="I199" i="4"/>
  <c r="I200" i="4"/>
  <c r="I201" i="4"/>
  <c r="I202" i="4"/>
  <c r="I203" i="4"/>
  <c r="I204" i="4"/>
  <c r="I205" i="4"/>
  <c r="I206" i="4"/>
  <c r="I207" i="4"/>
  <c r="I208" i="4"/>
  <c r="I209" i="4"/>
  <c r="I210" i="4"/>
  <c r="I211" i="4"/>
  <c r="I212" i="4"/>
  <c r="I213" i="4"/>
  <c r="I214" i="4"/>
  <c r="I215" i="4"/>
  <c r="I216" i="4"/>
  <c r="I217" i="4"/>
  <c r="I218" i="4"/>
  <c r="I219" i="4"/>
  <c r="I220" i="4"/>
  <c r="I221" i="4"/>
  <c r="I222" i="4"/>
  <c r="I223" i="4"/>
  <c r="I224" i="4"/>
  <c r="I225" i="4"/>
  <c r="I226" i="4"/>
  <c r="I227" i="4"/>
  <c r="I228" i="4"/>
  <c r="I229" i="4"/>
  <c r="I230" i="4"/>
  <c r="I231" i="4"/>
  <c r="I232" i="4"/>
  <c r="I233" i="4"/>
  <c r="I234" i="4"/>
  <c r="I235" i="4"/>
  <c r="I236" i="4"/>
  <c r="I237" i="4"/>
  <c r="I238" i="4"/>
  <c r="I239" i="4"/>
  <c r="I240" i="4"/>
  <c r="I241" i="4"/>
  <c r="I242" i="4"/>
  <c r="I243" i="4"/>
  <c r="I244" i="4"/>
  <c r="I245" i="4"/>
  <c r="I246" i="4"/>
  <c r="I247" i="4"/>
  <c r="I248" i="4"/>
  <c r="I249" i="4"/>
  <c r="I250" i="4"/>
  <c r="I251" i="4"/>
  <c r="I252" i="4"/>
  <c r="I253" i="4"/>
  <c r="I254" i="4"/>
  <c r="I255" i="4"/>
  <c r="I256" i="4"/>
  <c r="I257" i="4"/>
  <c r="I258" i="4"/>
  <c r="I259" i="4"/>
  <c r="I260" i="4"/>
  <c r="I261" i="4"/>
  <c r="I262" i="4"/>
  <c r="I263" i="4"/>
  <c r="I264" i="4"/>
  <c r="I265" i="4"/>
  <c r="I266" i="4"/>
  <c r="I267" i="4"/>
  <c r="I268" i="4"/>
  <c r="I269" i="4"/>
  <c r="I270" i="4"/>
  <c r="I271" i="4"/>
  <c r="I272" i="4"/>
  <c r="I273" i="4"/>
  <c r="I274" i="4"/>
  <c r="I275" i="4"/>
  <c r="I276" i="4"/>
  <c r="I277" i="4"/>
  <c r="I278" i="4"/>
  <c r="I279" i="4"/>
  <c r="I280" i="4"/>
  <c r="I281" i="4"/>
  <c r="I282" i="4"/>
  <c r="I283" i="4"/>
  <c r="I284" i="4"/>
  <c r="I285" i="4"/>
  <c r="I286" i="4"/>
  <c r="I287" i="4"/>
  <c r="I288" i="4"/>
  <c r="I289" i="4"/>
  <c r="I290" i="4"/>
  <c r="I291" i="4"/>
  <c r="I292" i="4"/>
  <c r="I293" i="4"/>
  <c r="I294" i="4"/>
  <c r="I295" i="4"/>
  <c r="I296" i="4"/>
  <c r="I297" i="4"/>
  <c r="I298" i="4"/>
  <c r="I299" i="4"/>
  <c r="I300" i="4"/>
  <c r="I301" i="4"/>
  <c r="I302" i="4"/>
  <c r="I303" i="4"/>
  <c r="I304" i="4"/>
  <c r="I305" i="4"/>
  <c r="I306" i="4"/>
  <c r="I307" i="4"/>
  <c r="I308" i="4"/>
  <c r="I309" i="4"/>
  <c r="I310" i="4"/>
  <c r="I311" i="4"/>
  <c r="I312" i="4"/>
  <c r="I313" i="4"/>
  <c r="I314" i="4"/>
  <c r="I315" i="4"/>
  <c r="I316" i="4"/>
  <c r="I317" i="4"/>
  <c r="I318" i="4"/>
  <c r="I319" i="4"/>
  <c r="I320" i="4"/>
  <c r="I321" i="4"/>
  <c r="I322" i="4"/>
  <c r="I323" i="4"/>
  <c r="I324" i="4"/>
  <c r="I325" i="4"/>
  <c r="I326" i="4"/>
  <c r="I327" i="4"/>
  <c r="I328" i="4"/>
  <c r="I329" i="4"/>
  <c r="I330" i="4"/>
  <c r="I331" i="4"/>
  <c r="I332" i="4"/>
  <c r="I333" i="4"/>
  <c r="I334" i="4"/>
  <c r="I335" i="4"/>
  <c r="I336" i="4"/>
  <c r="I337" i="4"/>
  <c r="I338" i="4"/>
  <c r="I339" i="4"/>
  <c r="I340" i="4"/>
  <c r="I341" i="4"/>
  <c r="I342" i="4"/>
  <c r="I343" i="4"/>
  <c r="I344" i="4"/>
  <c r="I345" i="4"/>
  <c r="I346" i="4"/>
  <c r="I347" i="4"/>
  <c r="I348" i="4"/>
  <c r="I349" i="4"/>
  <c r="I350" i="4"/>
  <c r="I351" i="4"/>
  <c r="I352" i="4"/>
  <c r="I353" i="4"/>
  <c r="I354" i="4"/>
  <c r="I355" i="4"/>
  <c r="I356" i="4"/>
  <c r="I357" i="4"/>
  <c r="I358" i="4"/>
  <c r="I359" i="4"/>
  <c r="I360" i="4"/>
  <c r="I361" i="4"/>
  <c r="I362" i="4"/>
  <c r="I363" i="4"/>
  <c r="I364" i="4"/>
  <c r="I365" i="4"/>
  <c r="I366" i="4"/>
  <c r="I367" i="4"/>
  <c r="I368" i="4"/>
  <c r="I369" i="4"/>
  <c r="I370" i="4"/>
  <c r="I371" i="4"/>
  <c r="I372" i="4"/>
  <c r="I373" i="4"/>
  <c r="I374" i="4"/>
  <c r="I375" i="4"/>
  <c r="I376" i="4"/>
  <c r="I377" i="4"/>
  <c r="I378" i="4"/>
  <c r="I379" i="4"/>
  <c r="I380" i="4"/>
  <c r="I381" i="4"/>
  <c r="I382" i="4"/>
  <c r="I383" i="4"/>
  <c r="I384" i="4"/>
  <c r="I385" i="4"/>
  <c r="I386" i="4"/>
  <c r="I387" i="4"/>
  <c r="I388" i="4"/>
  <c r="I389" i="4"/>
  <c r="I390" i="4"/>
  <c r="I497" i="4"/>
  <c r="I498" i="4"/>
  <c r="I499" i="4"/>
  <c r="I500" i="4"/>
  <c r="I501" i="4"/>
  <c r="I502" i="4"/>
  <c r="I503" i="4"/>
  <c r="I504" i="4"/>
  <c r="I505" i="4"/>
  <c r="I506" i="4"/>
  <c r="I507" i="4"/>
  <c r="I508" i="4"/>
  <c r="I509" i="4"/>
  <c r="I510" i="4"/>
  <c r="I511" i="4"/>
  <c r="I512" i="4"/>
  <c r="I513" i="4"/>
  <c r="I514" i="4"/>
  <c r="I515" i="4"/>
  <c r="I516" i="4"/>
  <c r="I517" i="4"/>
  <c r="I518" i="4"/>
  <c r="I519" i="4"/>
  <c r="I520" i="4"/>
  <c r="I521" i="4"/>
  <c r="I522" i="4"/>
  <c r="I523" i="4"/>
  <c r="I524" i="4"/>
  <c r="I525" i="4"/>
  <c r="I526" i="4"/>
  <c r="I527" i="4"/>
  <c r="I528" i="4"/>
  <c r="I529" i="4"/>
  <c r="I530" i="4"/>
  <c r="I531" i="4"/>
  <c r="I532" i="4"/>
  <c r="I533" i="4"/>
  <c r="I534" i="4"/>
  <c r="I535" i="4"/>
  <c r="I536" i="4"/>
  <c r="I537" i="4"/>
  <c r="I538" i="4"/>
  <c r="I539" i="4"/>
  <c r="I540" i="4"/>
  <c r="I541" i="4"/>
  <c r="I542" i="4"/>
  <c r="I543" i="4"/>
  <c r="I544" i="4"/>
  <c r="I545" i="4"/>
  <c r="I546" i="4"/>
  <c r="I547" i="4"/>
  <c r="I548" i="4"/>
  <c r="I549" i="4"/>
  <c r="I550" i="4"/>
  <c r="I551" i="4"/>
  <c r="I552" i="4"/>
  <c r="I553" i="4"/>
  <c r="I554" i="4"/>
  <c r="I555" i="4"/>
  <c r="I556" i="4"/>
  <c r="I557" i="4"/>
  <c r="I558" i="4"/>
  <c r="I559" i="4"/>
  <c r="I560" i="4"/>
  <c r="I561" i="4"/>
  <c r="I562" i="4"/>
  <c r="I563" i="4"/>
  <c r="I564" i="4"/>
  <c r="I565" i="4"/>
  <c r="I566" i="4"/>
  <c r="I567" i="4"/>
  <c r="I568" i="4"/>
  <c r="I569" i="4"/>
  <c r="I570" i="4"/>
  <c r="I571" i="4"/>
  <c r="I572" i="4"/>
  <c r="I573" i="4"/>
  <c r="I574" i="4"/>
  <c r="I575" i="4"/>
  <c r="I576" i="4"/>
  <c r="I577" i="4"/>
  <c r="I578" i="4"/>
  <c r="I579" i="4"/>
  <c r="I580" i="4"/>
  <c r="I581" i="4"/>
  <c r="I582" i="4"/>
  <c r="I583" i="4"/>
  <c r="I584" i="4"/>
  <c r="I585" i="4"/>
  <c r="I586" i="4"/>
  <c r="I587" i="4"/>
  <c r="I588" i="4"/>
  <c r="I589" i="4"/>
  <c r="I590" i="4"/>
  <c r="I591" i="4"/>
  <c r="I592" i="4"/>
  <c r="I593" i="4"/>
  <c r="I594" i="4"/>
  <c r="I595" i="4"/>
  <c r="I596" i="4"/>
  <c r="I597" i="4"/>
  <c r="I598" i="4"/>
  <c r="I599" i="4"/>
  <c r="I600" i="4"/>
  <c r="I601" i="4"/>
  <c r="I602" i="4"/>
  <c r="I603" i="4"/>
  <c r="I604" i="4"/>
  <c r="I605" i="4"/>
  <c r="I606" i="4"/>
  <c r="I607" i="4"/>
  <c r="I608" i="4"/>
  <c r="I609" i="4"/>
  <c r="I610" i="4"/>
  <c r="I611" i="4"/>
  <c r="I612" i="4"/>
  <c r="I613" i="4"/>
  <c r="I614" i="4"/>
  <c r="I615" i="4"/>
  <c r="I616" i="4"/>
  <c r="I617" i="4"/>
  <c r="I618" i="4"/>
  <c r="I619" i="4"/>
  <c r="I620" i="4"/>
  <c r="I621" i="4"/>
  <c r="I622" i="4"/>
  <c r="I623" i="4"/>
  <c r="I624" i="4"/>
  <c r="I625" i="4"/>
  <c r="I626" i="4"/>
  <c r="I627" i="4"/>
  <c r="I628" i="4"/>
  <c r="I629" i="4"/>
  <c r="I630" i="4"/>
  <c r="I631" i="4"/>
  <c r="I632" i="4"/>
  <c r="I633" i="4"/>
  <c r="I634" i="4"/>
  <c r="I635" i="4"/>
  <c r="I636" i="4"/>
  <c r="I637" i="4"/>
  <c r="I638" i="4"/>
  <c r="I639" i="4"/>
  <c r="I640" i="4"/>
  <c r="I641" i="4"/>
  <c r="I642" i="4"/>
  <c r="I643" i="4"/>
  <c r="I644" i="4"/>
  <c r="I645" i="4"/>
  <c r="I646" i="4"/>
  <c r="I647" i="4"/>
  <c r="I648" i="4"/>
  <c r="I649" i="4"/>
  <c r="I650" i="4"/>
  <c r="I651" i="4"/>
  <c r="I652" i="4"/>
  <c r="I653" i="4"/>
  <c r="I654" i="4"/>
  <c r="I655" i="4"/>
  <c r="I656" i="4"/>
  <c r="I657" i="4"/>
  <c r="I658" i="4"/>
  <c r="I659" i="4"/>
  <c r="I660" i="4"/>
  <c r="I661" i="4"/>
  <c r="I662" i="4"/>
  <c r="I663" i="4"/>
  <c r="I664" i="4"/>
  <c r="I665" i="4"/>
  <c r="I666" i="4"/>
  <c r="I667" i="4"/>
  <c r="I668" i="4"/>
  <c r="I669" i="4"/>
  <c r="I670" i="4"/>
  <c r="I671" i="4"/>
  <c r="I672" i="4"/>
  <c r="I673" i="4"/>
  <c r="I674" i="4"/>
  <c r="I675" i="4"/>
  <c r="I676" i="4"/>
  <c r="I677" i="4"/>
  <c r="I678" i="4"/>
  <c r="I679" i="4"/>
  <c r="I680" i="4"/>
  <c r="I681" i="4"/>
  <c r="I682" i="4"/>
  <c r="I683" i="4"/>
  <c r="I684" i="4"/>
  <c r="I685" i="4"/>
  <c r="I686" i="4"/>
  <c r="I687" i="4"/>
  <c r="I688" i="4"/>
  <c r="I689" i="4"/>
  <c r="I690" i="4"/>
  <c r="I691" i="4"/>
  <c r="I692" i="4"/>
  <c r="I693" i="4"/>
  <c r="I694" i="4"/>
  <c r="I695" i="4"/>
  <c r="I696" i="4"/>
  <c r="I697" i="4"/>
  <c r="I698" i="4"/>
  <c r="I699" i="4"/>
  <c r="I700" i="4"/>
  <c r="I701" i="4"/>
  <c r="I702" i="4"/>
  <c r="I703" i="4"/>
  <c r="I704" i="4"/>
  <c r="I705" i="4"/>
  <c r="I706" i="4"/>
  <c r="I707" i="4"/>
  <c r="I708" i="4"/>
  <c r="I709" i="4"/>
  <c r="I710" i="4"/>
  <c r="I711" i="4"/>
  <c r="I712" i="4"/>
  <c r="I713" i="4"/>
  <c r="I714" i="4"/>
  <c r="I715" i="4"/>
  <c r="I716" i="4"/>
  <c r="I717" i="4"/>
  <c r="I718" i="4"/>
  <c r="I719" i="4"/>
  <c r="I720" i="4"/>
  <c r="I721" i="4"/>
  <c r="I722" i="4"/>
  <c r="I723" i="4"/>
  <c r="I724" i="4"/>
  <c r="I725" i="4"/>
  <c r="I726" i="4"/>
  <c r="I727" i="4"/>
  <c r="I728" i="4"/>
  <c r="I729" i="4"/>
  <c r="I730" i="4"/>
  <c r="I731" i="4"/>
  <c r="I732" i="4"/>
  <c r="I733" i="4"/>
  <c r="I734" i="4"/>
  <c r="I735" i="4"/>
  <c r="I736" i="4"/>
  <c r="I737" i="4"/>
  <c r="I738" i="4"/>
  <c r="I739" i="4"/>
  <c r="I740" i="4"/>
  <c r="I741" i="4"/>
  <c r="I742" i="4"/>
  <c r="I743" i="4"/>
  <c r="I744" i="4"/>
  <c r="I745" i="4"/>
  <c r="I746" i="4"/>
  <c r="I747" i="4"/>
  <c r="I748" i="4"/>
  <c r="I749" i="4"/>
  <c r="I750" i="4"/>
  <c r="I751" i="4"/>
  <c r="I752" i="4"/>
  <c r="I753" i="4"/>
  <c r="I754" i="4"/>
  <c r="I755" i="4"/>
  <c r="I756" i="4"/>
  <c r="I757" i="4"/>
  <c r="I758" i="4"/>
  <c r="I759" i="4"/>
  <c r="I760" i="4"/>
  <c r="I761" i="4"/>
  <c r="I762" i="4"/>
  <c r="I763" i="4"/>
  <c r="I764" i="4"/>
  <c r="I765" i="4"/>
  <c r="I766" i="4"/>
  <c r="I767" i="4"/>
  <c r="I768" i="4"/>
  <c r="I769" i="4"/>
  <c r="I770" i="4"/>
  <c r="I771" i="4"/>
  <c r="I772" i="4"/>
  <c r="I773" i="4"/>
  <c r="I774" i="4"/>
  <c r="I775" i="4"/>
  <c r="I776" i="4"/>
  <c r="I777" i="4"/>
  <c r="I778" i="4"/>
  <c r="I779" i="4"/>
  <c r="I780" i="4"/>
  <c r="I781" i="4"/>
  <c r="I782" i="4"/>
  <c r="I783" i="4"/>
  <c r="I784" i="4"/>
  <c r="I785" i="4"/>
  <c r="I786" i="4"/>
  <c r="I787" i="4"/>
  <c r="I788" i="4"/>
  <c r="I789" i="4"/>
  <c r="I790" i="4"/>
  <c r="I791" i="4"/>
  <c r="I792" i="4"/>
  <c r="I793" i="4"/>
  <c r="I794" i="4"/>
  <c r="I795" i="4"/>
  <c r="I796" i="4"/>
  <c r="I797" i="4"/>
  <c r="I798" i="4"/>
  <c r="I799" i="4"/>
  <c r="I800" i="4"/>
  <c r="I801" i="4"/>
  <c r="I802" i="4"/>
  <c r="I803" i="4"/>
  <c r="I804" i="4"/>
  <c r="I805" i="4"/>
  <c r="I806" i="4"/>
  <c r="I807" i="4"/>
  <c r="I808" i="4"/>
  <c r="I809" i="4"/>
  <c r="I810" i="4"/>
  <c r="I811" i="4"/>
  <c r="I812" i="4"/>
  <c r="I813" i="4"/>
  <c r="I814" i="4"/>
  <c r="I815" i="4"/>
  <c r="I816" i="4"/>
  <c r="I817" i="4"/>
  <c r="I818" i="4"/>
  <c r="I819" i="4"/>
  <c r="I820" i="4"/>
  <c r="I821" i="4"/>
  <c r="I822" i="4"/>
  <c r="I823" i="4"/>
  <c r="I824" i="4"/>
  <c r="I825" i="4"/>
  <c r="I826" i="4"/>
  <c r="I827" i="4"/>
  <c r="I828" i="4"/>
  <c r="I829" i="4"/>
  <c r="I830" i="4"/>
  <c r="I831" i="4"/>
  <c r="I832" i="4"/>
  <c r="I833" i="4"/>
  <c r="I834" i="4"/>
  <c r="I835" i="4"/>
  <c r="I836" i="4"/>
  <c r="I837" i="4"/>
  <c r="I838" i="4"/>
  <c r="I839" i="4"/>
  <c r="I840" i="4"/>
  <c r="I841" i="4"/>
  <c r="I842" i="4"/>
  <c r="I843" i="4"/>
  <c r="I844" i="4"/>
  <c r="I845" i="4"/>
  <c r="I846" i="4"/>
  <c r="I847" i="4"/>
  <c r="I848" i="4"/>
  <c r="I849" i="4"/>
  <c r="I850" i="4"/>
  <c r="I851" i="4"/>
  <c r="I852" i="4"/>
  <c r="I853" i="4"/>
  <c r="I854" i="4"/>
  <c r="I855" i="4"/>
  <c r="I856" i="4"/>
  <c r="I857" i="4"/>
  <c r="I858" i="4"/>
  <c r="I859" i="4"/>
  <c r="I860" i="4"/>
  <c r="I861" i="4"/>
  <c r="I862" i="4"/>
  <c r="I863" i="4"/>
  <c r="I864" i="4"/>
  <c r="I865" i="4"/>
  <c r="I866" i="4"/>
  <c r="I867" i="4"/>
  <c r="I868" i="4"/>
  <c r="I869" i="4"/>
  <c r="I870" i="4"/>
  <c r="I871" i="4"/>
  <c r="I872" i="4"/>
  <c r="I873" i="4"/>
  <c r="I874" i="4"/>
  <c r="I875" i="4"/>
  <c r="I876" i="4"/>
  <c r="I877" i="4"/>
  <c r="I878" i="4"/>
  <c r="I879" i="4"/>
  <c r="I880" i="4"/>
  <c r="I881" i="4"/>
  <c r="I882" i="4"/>
  <c r="I883" i="4"/>
  <c r="I884" i="4"/>
  <c r="I885" i="4"/>
  <c r="I886" i="4"/>
  <c r="I887" i="4"/>
  <c r="I888" i="4"/>
  <c r="I889" i="4"/>
  <c r="I890" i="4"/>
  <c r="I891" i="4"/>
  <c r="I892" i="4"/>
  <c r="I893" i="4"/>
  <c r="I894" i="4"/>
  <c r="I895" i="4"/>
  <c r="I896" i="4"/>
  <c r="I897" i="4"/>
  <c r="I898" i="4"/>
  <c r="I899" i="4"/>
  <c r="I900" i="4"/>
  <c r="I901" i="4"/>
  <c r="I902" i="4"/>
  <c r="I903" i="4"/>
  <c r="I904" i="4"/>
  <c r="I905" i="4"/>
  <c r="I906" i="4"/>
  <c r="I907" i="4"/>
  <c r="I908" i="4"/>
  <c r="I909" i="4"/>
  <c r="I910" i="4"/>
  <c r="I911" i="4"/>
  <c r="I912" i="4"/>
  <c r="I913" i="4"/>
  <c r="I914" i="4"/>
  <c r="I915" i="4"/>
  <c r="I916" i="4"/>
  <c r="I917" i="4"/>
  <c r="I918" i="4"/>
  <c r="I919" i="4"/>
  <c r="I920" i="4"/>
  <c r="I921" i="4"/>
  <c r="I922" i="4"/>
  <c r="I923" i="4"/>
  <c r="I924" i="4"/>
  <c r="I925" i="4"/>
  <c r="I926" i="4"/>
  <c r="I927" i="4"/>
  <c r="I928" i="4"/>
  <c r="I929" i="4"/>
  <c r="I930" i="4"/>
  <c r="I931" i="4"/>
  <c r="I932" i="4"/>
  <c r="I933" i="4"/>
  <c r="I934" i="4"/>
  <c r="I935" i="4"/>
  <c r="I936" i="4"/>
  <c r="I937" i="4"/>
  <c r="I938" i="4"/>
  <c r="I939" i="4"/>
  <c r="I944" i="4"/>
  <c r="I945" i="4"/>
  <c r="I946" i="4"/>
  <c r="I947" i="4"/>
  <c r="I948" i="4"/>
  <c r="I949" i="4"/>
  <c r="I950" i="4"/>
  <c r="I951" i="4"/>
  <c r="I952" i="4"/>
  <c r="I953" i="4"/>
  <c r="I954" i="4"/>
  <c r="I955" i="4"/>
  <c r="I956" i="4"/>
  <c r="I957" i="4"/>
  <c r="I958" i="4"/>
  <c r="I959" i="4"/>
  <c r="I960" i="4"/>
  <c r="I961" i="4"/>
  <c r="I962" i="4"/>
  <c r="I963" i="4"/>
  <c r="I964" i="4"/>
  <c r="I965" i="4"/>
  <c r="I966" i="4"/>
  <c r="I967" i="4"/>
  <c r="I968" i="4"/>
  <c r="I969" i="4"/>
  <c r="I970" i="4"/>
  <c r="I971" i="4"/>
  <c r="I972" i="4"/>
  <c r="I973" i="4"/>
  <c r="I974" i="4"/>
  <c r="I975" i="4"/>
  <c r="I976" i="4"/>
  <c r="I977" i="4"/>
  <c r="I978" i="4"/>
  <c r="I979" i="4"/>
  <c r="I980" i="4"/>
  <c r="I981" i="4"/>
  <c r="I982" i="4"/>
  <c r="I983" i="4"/>
  <c r="I984" i="4"/>
  <c r="I985" i="4"/>
  <c r="I986" i="4"/>
  <c r="I987" i="4"/>
  <c r="I988" i="4"/>
  <c r="I989" i="4"/>
  <c r="I990" i="4"/>
  <c r="I991" i="4"/>
  <c r="I992" i="4"/>
  <c r="I993" i="4"/>
  <c r="I994" i="4"/>
  <c r="I995" i="4"/>
  <c r="I996" i="4"/>
  <c r="I997" i="4"/>
  <c r="I998" i="4"/>
  <c r="I999" i="4"/>
  <c r="I1000" i="4"/>
  <c r="I1001" i="4"/>
  <c r="I1002" i="4"/>
  <c r="I1003" i="4"/>
  <c r="I1004" i="4"/>
  <c r="I1005" i="4"/>
  <c r="I1006" i="4"/>
  <c r="I1007" i="4"/>
  <c r="I1008" i="4"/>
  <c r="I1009" i="4"/>
  <c r="I1010" i="4"/>
  <c r="I1011" i="4"/>
  <c r="I1012" i="4"/>
  <c r="I1013" i="4"/>
  <c r="I1014" i="4"/>
  <c r="I1015" i="4"/>
  <c r="I1016" i="4"/>
  <c r="I1017" i="4"/>
  <c r="I1018" i="4"/>
  <c r="I1019" i="4"/>
  <c r="I1020" i="4"/>
  <c r="I1021" i="4"/>
  <c r="I1022" i="4"/>
  <c r="I1023" i="4"/>
  <c r="I1024" i="4"/>
  <c r="I1025" i="4"/>
  <c r="I1026" i="4"/>
  <c r="I1027" i="4"/>
  <c r="T965" i="4"/>
  <c r="T1057" i="4"/>
  <c r="H940" i="4"/>
  <c r="H941" i="4"/>
  <c r="H942" i="4"/>
  <c r="H943" i="4"/>
  <c r="H44" i="4"/>
  <c r="H45" i="4"/>
  <c r="H46" i="4"/>
  <c r="H47" i="4"/>
  <c r="H48" i="4"/>
  <c r="H49" i="4"/>
  <c r="H50" i="4"/>
  <c r="H51" i="4"/>
  <c r="H52" i="4"/>
  <c r="H53" i="4"/>
  <c r="H54" i="4"/>
  <c r="H55" i="4"/>
  <c r="H56" i="4"/>
  <c r="H57" i="4"/>
  <c r="H58" i="4"/>
  <c r="H59" i="4"/>
  <c r="H60" i="4"/>
  <c r="H61" i="4"/>
  <c r="H62" i="4"/>
  <c r="H63" i="4"/>
  <c r="H64" i="4"/>
  <c r="H65" i="4"/>
  <c r="H66" i="4"/>
  <c r="H67" i="4"/>
  <c r="H68" i="4"/>
  <c r="H69" i="4"/>
  <c r="H70" i="4"/>
  <c r="H71" i="4"/>
  <c r="H72" i="4"/>
  <c r="H73" i="4"/>
  <c r="H74" i="4"/>
  <c r="H75" i="4"/>
  <c r="H76" i="4"/>
  <c r="H77" i="4"/>
  <c r="H78" i="4"/>
  <c r="H79" i="4"/>
  <c r="H80" i="4"/>
  <c r="H81" i="4"/>
  <c r="H82" i="4"/>
  <c r="H83" i="4"/>
  <c r="H84" i="4"/>
  <c r="H85" i="4"/>
  <c r="H86" i="4"/>
  <c r="H87" i="4"/>
  <c r="H88" i="4"/>
  <c r="H89" i="4"/>
  <c r="H90" i="4"/>
  <c r="H91" i="4"/>
  <c r="H92" i="4"/>
  <c r="H93" i="4"/>
  <c r="H94" i="4"/>
  <c r="H95" i="4"/>
  <c r="H96" i="4"/>
  <c r="H97" i="4"/>
  <c r="H98" i="4"/>
  <c r="H99" i="4"/>
  <c r="H100" i="4"/>
  <c r="H101" i="4"/>
  <c r="H102" i="4"/>
  <c r="H103" i="4"/>
  <c r="H104" i="4"/>
  <c r="H105" i="4"/>
  <c r="H106" i="4"/>
  <c r="H107" i="4"/>
  <c r="H108" i="4"/>
  <c r="H109" i="4"/>
  <c r="H110" i="4"/>
  <c r="H111" i="4"/>
  <c r="H112" i="4"/>
  <c r="H113" i="4"/>
  <c r="H114" i="4"/>
  <c r="H115" i="4"/>
  <c r="H116" i="4"/>
  <c r="H117" i="4"/>
  <c r="H118" i="4"/>
  <c r="H119" i="4"/>
  <c r="H120" i="4"/>
  <c r="H121" i="4"/>
  <c r="H122" i="4"/>
  <c r="H123" i="4"/>
  <c r="H124" i="4"/>
  <c r="H125" i="4"/>
  <c r="H126" i="4"/>
  <c r="H127" i="4"/>
  <c r="H128" i="4"/>
  <c r="H129" i="4"/>
  <c r="H130" i="4"/>
  <c r="H131" i="4"/>
  <c r="H132" i="4"/>
  <c r="H133" i="4"/>
  <c r="H134" i="4"/>
  <c r="H135" i="4"/>
  <c r="H136" i="4"/>
  <c r="H137" i="4"/>
  <c r="H138" i="4"/>
  <c r="H139" i="4"/>
  <c r="H140" i="4"/>
  <c r="H141" i="4"/>
  <c r="H142" i="4"/>
  <c r="H143" i="4"/>
  <c r="H144" i="4"/>
  <c r="H145" i="4"/>
  <c r="H146" i="4"/>
  <c r="H147" i="4"/>
  <c r="H148" i="4"/>
  <c r="H149" i="4"/>
  <c r="H150" i="4"/>
  <c r="H151" i="4"/>
  <c r="H152" i="4"/>
  <c r="H153" i="4"/>
  <c r="H154" i="4"/>
  <c r="H155" i="4"/>
  <c r="H156" i="4"/>
  <c r="H157" i="4"/>
  <c r="H158" i="4"/>
  <c r="H159" i="4"/>
  <c r="H160" i="4"/>
  <c r="H161" i="4"/>
  <c r="H162" i="4"/>
  <c r="H163" i="4"/>
  <c r="H164" i="4"/>
  <c r="H165" i="4"/>
  <c r="H166" i="4"/>
  <c r="H167" i="4"/>
  <c r="H168" i="4"/>
  <c r="H169" i="4"/>
  <c r="H170" i="4"/>
  <c r="H171" i="4"/>
  <c r="H172" i="4"/>
  <c r="H173" i="4"/>
  <c r="H174" i="4"/>
  <c r="H175" i="4"/>
  <c r="H176" i="4"/>
  <c r="H177" i="4"/>
  <c r="H178" i="4"/>
  <c r="H179" i="4"/>
  <c r="H180" i="4"/>
  <c r="H181" i="4"/>
  <c r="H182" i="4"/>
  <c r="H183" i="4"/>
  <c r="H184" i="4"/>
  <c r="H185" i="4"/>
  <c r="H186" i="4"/>
  <c r="H187" i="4"/>
  <c r="H188" i="4"/>
  <c r="H189" i="4"/>
  <c r="H190" i="4"/>
  <c r="H191" i="4"/>
  <c r="H192" i="4"/>
  <c r="H193" i="4"/>
  <c r="H194" i="4"/>
  <c r="H195" i="4"/>
  <c r="H196" i="4"/>
  <c r="H197" i="4"/>
  <c r="H198" i="4"/>
  <c r="H199" i="4"/>
  <c r="H200" i="4"/>
  <c r="H201" i="4"/>
  <c r="H202" i="4"/>
  <c r="H203" i="4"/>
  <c r="H204" i="4"/>
  <c r="H205" i="4"/>
  <c r="H206" i="4"/>
  <c r="H207" i="4"/>
  <c r="H208" i="4"/>
  <c r="H209" i="4"/>
  <c r="H210" i="4"/>
  <c r="H211" i="4"/>
  <c r="H212" i="4"/>
  <c r="H213" i="4"/>
  <c r="H214" i="4"/>
  <c r="H215" i="4"/>
  <c r="H216" i="4"/>
  <c r="H217" i="4"/>
  <c r="H218" i="4"/>
  <c r="H219" i="4"/>
  <c r="H220" i="4"/>
  <c r="H221" i="4"/>
  <c r="H222" i="4"/>
  <c r="H223" i="4"/>
  <c r="H224" i="4"/>
  <c r="H225" i="4"/>
  <c r="H226" i="4"/>
  <c r="H227" i="4"/>
  <c r="H228" i="4"/>
  <c r="H229" i="4"/>
  <c r="H230" i="4"/>
  <c r="H231" i="4"/>
  <c r="H232" i="4"/>
  <c r="H233" i="4"/>
  <c r="H234" i="4"/>
  <c r="H235" i="4"/>
  <c r="H236" i="4"/>
  <c r="H237" i="4"/>
  <c r="H238" i="4"/>
  <c r="H239" i="4"/>
  <c r="H240" i="4"/>
  <c r="H241" i="4"/>
  <c r="H242" i="4"/>
  <c r="H243" i="4"/>
  <c r="H244" i="4"/>
  <c r="H245" i="4"/>
  <c r="H246" i="4"/>
  <c r="H247" i="4"/>
  <c r="H248" i="4"/>
  <c r="H249" i="4"/>
  <c r="H250" i="4"/>
  <c r="H251" i="4"/>
  <c r="H252" i="4"/>
  <c r="H253" i="4"/>
  <c r="H254" i="4"/>
  <c r="H255" i="4"/>
  <c r="H256" i="4"/>
  <c r="H257" i="4"/>
  <c r="H258" i="4"/>
  <c r="H259" i="4"/>
  <c r="H260" i="4"/>
  <c r="H261" i="4"/>
  <c r="H262" i="4"/>
  <c r="H263" i="4"/>
  <c r="H264" i="4"/>
  <c r="H265" i="4"/>
  <c r="H266" i="4"/>
  <c r="H267" i="4"/>
  <c r="H268" i="4"/>
  <c r="H269" i="4"/>
  <c r="H270" i="4"/>
  <c r="H271" i="4"/>
  <c r="H272" i="4"/>
  <c r="H273" i="4"/>
  <c r="H274" i="4"/>
  <c r="H275" i="4"/>
  <c r="H276" i="4"/>
  <c r="H277" i="4"/>
  <c r="H278" i="4"/>
  <c r="H279" i="4"/>
  <c r="H280" i="4"/>
  <c r="H281" i="4"/>
  <c r="H282" i="4"/>
  <c r="H283" i="4"/>
  <c r="H284" i="4"/>
  <c r="H285" i="4"/>
  <c r="H286" i="4"/>
  <c r="H287" i="4"/>
  <c r="H288" i="4"/>
  <c r="H289" i="4"/>
  <c r="H290" i="4"/>
  <c r="H291" i="4"/>
  <c r="H292" i="4"/>
  <c r="H293" i="4"/>
  <c r="H294" i="4"/>
  <c r="H295" i="4"/>
  <c r="H296" i="4"/>
  <c r="H297" i="4"/>
  <c r="H298" i="4"/>
  <c r="H299" i="4"/>
  <c r="H300" i="4"/>
  <c r="H301" i="4"/>
  <c r="H302" i="4"/>
  <c r="H303" i="4"/>
  <c r="H304" i="4"/>
  <c r="H305" i="4"/>
  <c r="H306" i="4"/>
  <c r="H307" i="4"/>
  <c r="H308" i="4"/>
  <c r="H309" i="4"/>
  <c r="H310" i="4"/>
  <c r="H311" i="4"/>
  <c r="H312" i="4"/>
  <c r="H313" i="4"/>
  <c r="H314" i="4"/>
  <c r="H315" i="4"/>
  <c r="H316" i="4"/>
  <c r="H317" i="4"/>
  <c r="H318" i="4"/>
  <c r="H319" i="4"/>
  <c r="H320" i="4"/>
  <c r="H321" i="4"/>
  <c r="H322" i="4"/>
  <c r="H323" i="4"/>
  <c r="H324" i="4"/>
  <c r="H325" i="4"/>
  <c r="H326" i="4"/>
  <c r="H327" i="4"/>
  <c r="H328" i="4"/>
  <c r="H329" i="4"/>
  <c r="H330" i="4"/>
  <c r="H331" i="4"/>
  <c r="H332" i="4"/>
  <c r="H333" i="4"/>
  <c r="H334" i="4"/>
  <c r="H335" i="4"/>
  <c r="H336" i="4"/>
  <c r="H337" i="4"/>
  <c r="H338" i="4"/>
  <c r="H339" i="4"/>
  <c r="H340" i="4"/>
  <c r="H341" i="4"/>
  <c r="H342" i="4"/>
  <c r="H343" i="4"/>
  <c r="H344" i="4"/>
  <c r="H345" i="4"/>
  <c r="H346" i="4"/>
  <c r="H347" i="4"/>
  <c r="H348" i="4"/>
  <c r="H349" i="4"/>
  <c r="H350" i="4"/>
  <c r="H351" i="4"/>
  <c r="H352" i="4"/>
  <c r="H353" i="4"/>
  <c r="H354" i="4"/>
  <c r="H355" i="4"/>
  <c r="H356" i="4"/>
  <c r="H357" i="4"/>
  <c r="H358" i="4"/>
  <c r="H359" i="4"/>
  <c r="H360" i="4"/>
  <c r="H361" i="4"/>
  <c r="H362" i="4"/>
  <c r="H363" i="4"/>
  <c r="H364" i="4"/>
  <c r="H365" i="4"/>
  <c r="H366" i="4"/>
  <c r="H367" i="4"/>
  <c r="H368" i="4"/>
  <c r="H369" i="4"/>
  <c r="H370" i="4"/>
  <c r="H371" i="4"/>
  <c r="H372" i="4"/>
  <c r="H373" i="4"/>
  <c r="H374" i="4"/>
  <c r="H375" i="4"/>
  <c r="H376" i="4"/>
  <c r="H377" i="4"/>
  <c r="H378" i="4"/>
  <c r="H379" i="4"/>
  <c r="H380" i="4"/>
  <c r="H381" i="4"/>
  <c r="H382" i="4"/>
  <c r="H383" i="4"/>
  <c r="H384" i="4"/>
  <c r="H385" i="4"/>
  <c r="H386" i="4"/>
  <c r="H387" i="4"/>
  <c r="H388" i="4"/>
  <c r="H389" i="4"/>
  <c r="H390" i="4"/>
  <c r="H391" i="4"/>
  <c r="H392" i="4"/>
  <c r="H393" i="4"/>
  <c r="H394" i="4"/>
  <c r="H395" i="4"/>
  <c r="H396" i="4"/>
  <c r="H397" i="4"/>
  <c r="H398" i="4"/>
  <c r="H399" i="4"/>
  <c r="H400" i="4"/>
  <c r="H401" i="4"/>
  <c r="H402" i="4"/>
  <c r="H403" i="4"/>
  <c r="H404" i="4"/>
  <c r="H405" i="4"/>
  <c r="H406" i="4"/>
  <c r="H407" i="4"/>
  <c r="H408" i="4"/>
  <c r="H409" i="4"/>
  <c r="H410" i="4"/>
  <c r="H411" i="4"/>
  <c r="H412" i="4"/>
  <c r="H413" i="4"/>
  <c r="H414" i="4"/>
  <c r="H415" i="4"/>
  <c r="H416" i="4"/>
  <c r="H417" i="4"/>
  <c r="H418" i="4"/>
  <c r="H419" i="4"/>
  <c r="H420" i="4"/>
  <c r="H421" i="4"/>
  <c r="H422" i="4"/>
  <c r="H423" i="4"/>
  <c r="H424" i="4"/>
  <c r="H425" i="4"/>
  <c r="H426" i="4"/>
  <c r="H427" i="4"/>
  <c r="H428" i="4"/>
  <c r="H429" i="4"/>
  <c r="H430" i="4"/>
  <c r="H431" i="4"/>
  <c r="H432" i="4"/>
  <c r="H433" i="4"/>
  <c r="H434" i="4"/>
  <c r="H435" i="4"/>
  <c r="H436" i="4"/>
  <c r="H437" i="4"/>
  <c r="H438" i="4"/>
  <c r="H439" i="4"/>
  <c r="H440" i="4"/>
  <c r="H441" i="4"/>
  <c r="H442" i="4"/>
  <c r="H443" i="4"/>
  <c r="H444" i="4"/>
  <c r="H445" i="4"/>
  <c r="H446" i="4"/>
  <c r="H447" i="4"/>
  <c r="H448" i="4"/>
  <c r="H449" i="4"/>
  <c r="H450" i="4"/>
  <c r="H451" i="4"/>
  <c r="H452" i="4"/>
  <c r="H453" i="4"/>
  <c r="H454" i="4"/>
  <c r="H455" i="4"/>
  <c r="H456" i="4"/>
  <c r="H457" i="4"/>
  <c r="H458" i="4"/>
  <c r="H459" i="4"/>
  <c r="H460" i="4"/>
  <c r="H461" i="4"/>
  <c r="H462" i="4"/>
  <c r="H463" i="4"/>
  <c r="H464" i="4"/>
  <c r="H465" i="4"/>
  <c r="H466" i="4"/>
  <c r="H467" i="4"/>
  <c r="H468" i="4"/>
  <c r="H469" i="4"/>
  <c r="H470" i="4"/>
  <c r="H471" i="4"/>
  <c r="H472" i="4"/>
  <c r="H473" i="4"/>
  <c r="H474" i="4"/>
  <c r="H475" i="4"/>
  <c r="H476" i="4"/>
  <c r="H477" i="4"/>
  <c r="H478" i="4"/>
  <c r="H479" i="4"/>
  <c r="H480" i="4"/>
  <c r="H481" i="4"/>
  <c r="H482" i="4"/>
  <c r="H483" i="4"/>
  <c r="H484" i="4"/>
  <c r="H485" i="4"/>
  <c r="H486" i="4"/>
  <c r="H487" i="4"/>
  <c r="H488" i="4"/>
  <c r="H489" i="4"/>
  <c r="H490" i="4"/>
  <c r="H491" i="4"/>
  <c r="H492" i="4"/>
  <c r="H493" i="4"/>
  <c r="H494" i="4"/>
  <c r="H495" i="4"/>
  <c r="H496" i="4"/>
  <c r="H497" i="4"/>
  <c r="H498" i="4"/>
  <c r="H499" i="4"/>
  <c r="H500" i="4"/>
  <c r="H501" i="4"/>
  <c r="H502" i="4"/>
  <c r="H503" i="4"/>
  <c r="H504" i="4"/>
  <c r="H505" i="4"/>
  <c r="H506" i="4"/>
  <c r="H507" i="4"/>
  <c r="H508" i="4"/>
  <c r="H509" i="4"/>
  <c r="H510" i="4"/>
  <c r="H511" i="4"/>
  <c r="H512" i="4"/>
  <c r="H513" i="4"/>
  <c r="H514" i="4"/>
  <c r="H515" i="4"/>
  <c r="H516" i="4"/>
  <c r="H517" i="4"/>
  <c r="H518" i="4"/>
  <c r="H519" i="4"/>
  <c r="H520" i="4"/>
  <c r="H521" i="4"/>
  <c r="H522" i="4"/>
  <c r="H523" i="4"/>
  <c r="H524" i="4"/>
  <c r="H525" i="4"/>
  <c r="H526" i="4"/>
  <c r="H527" i="4"/>
  <c r="H528" i="4"/>
  <c r="H529" i="4"/>
  <c r="H530" i="4"/>
  <c r="H531" i="4"/>
  <c r="H532" i="4"/>
  <c r="H533" i="4"/>
  <c r="H534" i="4"/>
  <c r="H535" i="4"/>
  <c r="H536" i="4"/>
  <c r="H537" i="4"/>
  <c r="H538" i="4"/>
  <c r="H539" i="4"/>
  <c r="H540" i="4"/>
  <c r="H541" i="4"/>
  <c r="H542" i="4"/>
  <c r="H543" i="4"/>
  <c r="H544" i="4"/>
  <c r="H545" i="4"/>
  <c r="H546" i="4"/>
  <c r="H547" i="4"/>
  <c r="H548" i="4"/>
  <c r="H549" i="4"/>
  <c r="H550" i="4"/>
  <c r="H551" i="4"/>
  <c r="H552" i="4"/>
  <c r="H553" i="4"/>
  <c r="H554" i="4"/>
  <c r="H555" i="4"/>
  <c r="H556" i="4"/>
  <c r="H557" i="4"/>
  <c r="H558" i="4"/>
  <c r="H559" i="4"/>
  <c r="H560" i="4"/>
  <c r="H561" i="4"/>
  <c r="H562" i="4"/>
  <c r="H563" i="4"/>
  <c r="H564" i="4"/>
  <c r="H565" i="4"/>
  <c r="H566" i="4"/>
  <c r="H567" i="4"/>
  <c r="H568" i="4"/>
  <c r="H569" i="4"/>
  <c r="H570" i="4"/>
  <c r="H571" i="4"/>
  <c r="H572" i="4"/>
  <c r="H573" i="4"/>
  <c r="H574" i="4"/>
  <c r="H575" i="4"/>
  <c r="H576" i="4"/>
  <c r="H577" i="4"/>
  <c r="H578" i="4"/>
  <c r="H579" i="4"/>
  <c r="H580" i="4"/>
  <c r="H581" i="4"/>
  <c r="H582" i="4"/>
  <c r="H583" i="4"/>
  <c r="H584" i="4"/>
  <c r="H585" i="4"/>
  <c r="H586" i="4"/>
  <c r="H587" i="4"/>
  <c r="H588" i="4"/>
  <c r="H589" i="4"/>
  <c r="H590" i="4"/>
  <c r="H591" i="4"/>
  <c r="H592" i="4"/>
  <c r="H593" i="4"/>
  <c r="H594" i="4"/>
  <c r="H595" i="4"/>
  <c r="H596" i="4"/>
  <c r="H597" i="4"/>
  <c r="H598" i="4"/>
  <c r="H599" i="4"/>
  <c r="H600" i="4"/>
  <c r="H601" i="4"/>
  <c r="H602" i="4"/>
  <c r="H603" i="4"/>
  <c r="H604" i="4"/>
  <c r="H605" i="4"/>
  <c r="H606" i="4"/>
  <c r="H607" i="4"/>
  <c r="H608" i="4"/>
  <c r="H609" i="4"/>
  <c r="H610" i="4"/>
  <c r="H611" i="4"/>
  <c r="H612" i="4"/>
  <c r="H613" i="4"/>
  <c r="H614" i="4"/>
  <c r="H615" i="4"/>
  <c r="H616" i="4"/>
  <c r="H617" i="4"/>
  <c r="H618" i="4"/>
  <c r="H619" i="4"/>
  <c r="H620" i="4"/>
  <c r="H621" i="4"/>
  <c r="H622" i="4"/>
  <c r="H623" i="4"/>
  <c r="H624" i="4"/>
  <c r="H625" i="4"/>
  <c r="H626" i="4"/>
  <c r="H627" i="4"/>
  <c r="H628" i="4"/>
  <c r="H629" i="4"/>
  <c r="H630" i="4"/>
  <c r="H631" i="4"/>
  <c r="H632" i="4"/>
  <c r="H633" i="4"/>
  <c r="H634" i="4"/>
  <c r="H635" i="4"/>
  <c r="H636" i="4"/>
  <c r="H637" i="4"/>
  <c r="H638" i="4"/>
  <c r="H639" i="4"/>
  <c r="H640" i="4"/>
  <c r="H641" i="4"/>
  <c r="H642" i="4"/>
  <c r="H643" i="4"/>
  <c r="H644" i="4"/>
  <c r="H645" i="4"/>
  <c r="H646" i="4"/>
  <c r="H647" i="4"/>
  <c r="H648" i="4"/>
  <c r="H649" i="4"/>
  <c r="H650" i="4"/>
  <c r="H651" i="4"/>
  <c r="H652" i="4"/>
  <c r="H653" i="4"/>
  <c r="H654" i="4"/>
  <c r="H655" i="4"/>
  <c r="H656" i="4"/>
  <c r="H657" i="4"/>
  <c r="H658" i="4"/>
  <c r="H659" i="4"/>
  <c r="H660" i="4"/>
  <c r="H661" i="4"/>
  <c r="H662" i="4"/>
  <c r="H663" i="4"/>
  <c r="H664" i="4"/>
  <c r="H665" i="4"/>
  <c r="H666" i="4"/>
  <c r="H667" i="4"/>
  <c r="H668" i="4"/>
  <c r="H669" i="4"/>
  <c r="H670" i="4"/>
  <c r="H671" i="4"/>
  <c r="H672" i="4"/>
  <c r="H673" i="4"/>
  <c r="H674" i="4"/>
  <c r="H675" i="4"/>
  <c r="H676" i="4"/>
  <c r="H677" i="4"/>
  <c r="H678" i="4"/>
  <c r="H679" i="4"/>
  <c r="H680" i="4"/>
  <c r="H681" i="4"/>
  <c r="H682" i="4"/>
  <c r="H683" i="4"/>
  <c r="H684" i="4"/>
  <c r="H685" i="4"/>
  <c r="H686" i="4"/>
  <c r="H687" i="4"/>
  <c r="H688" i="4"/>
  <c r="H689" i="4"/>
  <c r="H690" i="4"/>
  <c r="H691" i="4"/>
  <c r="H692" i="4"/>
  <c r="H693" i="4"/>
  <c r="H694" i="4"/>
  <c r="H695" i="4"/>
  <c r="H696" i="4"/>
  <c r="H697" i="4"/>
  <c r="H698" i="4"/>
  <c r="H699" i="4"/>
  <c r="H700" i="4"/>
  <c r="H701" i="4"/>
  <c r="H702" i="4"/>
  <c r="H703" i="4"/>
  <c r="H704" i="4"/>
  <c r="H705" i="4"/>
  <c r="H706" i="4"/>
  <c r="H707" i="4"/>
  <c r="H708" i="4"/>
  <c r="H709" i="4"/>
  <c r="H710" i="4"/>
  <c r="H711" i="4"/>
  <c r="H712" i="4"/>
  <c r="H713" i="4"/>
  <c r="H714" i="4"/>
  <c r="H715" i="4"/>
  <c r="H716" i="4"/>
  <c r="H717" i="4"/>
  <c r="H718" i="4"/>
  <c r="H719" i="4"/>
  <c r="H720" i="4"/>
  <c r="H721" i="4"/>
  <c r="H722" i="4"/>
  <c r="H723" i="4"/>
  <c r="H724" i="4"/>
  <c r="H725" i="4"/>
  <c r="H726" i="4"/>
  <c r="H727" i="4"/>
  <c r="H728" i="4"/>
  <c r="H729" i="4"/>
  <c r="H730" i="4"/>
  <c r="H731" i="4"/>
  <c r="H732" i="4"/>
  <c r="H733" i="4"/>
  <c r="H734" i="4"/>
  <c r="H735" i="4"/>
  <c r="H736" i="4"/>
  <c r="H737" i="4"/>
  <c r="H738" i="4"/>
  <c r="H739" i="4"/>
  <c r="H740" i="4"/>
  <c r="H741" i="4"/>
  <c r="H742" i="4"/>
  <c r="H743" i="4"/>
  <c r="H744" i="4"/>
  <c r="H745" i="4"/>
  <c r="H746" i="4"/>
  <c r="H747" i="4"/>
  <c r="H748" i="4"/>
  <c r="H749" i="4"/>
  <c r="H750" i="4"/>
  <c r="H751" i="4"/>
  <c r="H752" i="4"/>
  <c r="H753" i="4"/>
  <c r="H754" i="4"/>
  <c r="H755" i="4"/>
  <c r="H756" i="4"/>
  <c r="H757" i="4"/>
  <c r="H758" i="4"/>
  <c r="H759" i="4"/>
  <c r="H760" i="4"/>
  <c r="H761" i="4"/>
  <c r="H762" i="4"/>
  <c r="H763" i="4"/>
  <c r="H764" i="4"/>
  <c r="H765" i="4"/>
  <c r="H766" i="4"/>
  <c r="H767" i="4"/>
  <c r="H768" i="4"/>
  <c r="H769" i="4"/>
  <c r="H770" i="4"/>
  <c r="H771" i="4"/>
  <c r="H772" i="4"/>
  <c r="H773" i="4"/>
  <c r="H774" i="4"/>
  <c r="H775" i="4"/>
  <c r="H776" i="4"/>
  <c r="H777" i="4"/>
  <c r="H778" i="4"/>
  <c r="H779" i="4"/>
  <c r="H780" i="4"/>
  <c r="H781" i="4"/>
  <c r="H782" i="4"/>
  <c r="H783" i="4"/>
  <c r="H784" i="4"/>
  <c r="H785" i="4"/>
  <c r="H786" i="4"/>
  <c r="H787" i="4"/>
  <c r="H788" i="4"/>
  <c r="H789" i="4"/>
  <c r="H790" i="4"/>
  <c r="H791" i="4"/>
  <c r="H792" i="4"/>
  <c r="H793" i="4"/>
  <c r="H794" i="4"/>
  <c r="H795" i="4"/>
  <c r="H796" i="4"/>
  <c r="H797" i="4"/>
  <c r="H798" i="4"/>
  <c r="H799" i="4"/>
  <c r="H800" i="4"/>
  <c r="H801" i="4"/>
  <c r="H802" i="4"/>
  <c r="H803" i="4"/>
  <c r="H804" i="4"/>
  <c r="H805" i="4"/>
  <c r="H806" i="4"/>
  <c r="H807" i="4"/>
  <c r="H808" i="4"/>
  <c r="H809" i="4"/>
  <c r="H810" i="4"/>
  <c r="H811" i="4"/>
  <c r="H812" i="4"/>
  <c r="H813" i="4"/>
  <c r="H814" i="4"/>
  <c r="H815" i="4"/>
  <c r="H816" i="4"/>
  <c r="H817" i="4"/>
  <c r="H818" i="4"/>
  <c r="H819" i="4"/>
  <c r="H820" i="4"/>
  <c r="H821" i="4"/>
  <c r="H822" i="4"/>
  <c r="H823" i="4"/>
  <c r="H824" i="4"/>
  <c r="H825" i="4"/>
  <c r="H826" i="4"/>
  <c r="H827" i="4"/>
  <c r="H828" i="4"/>
  <c r="H829" i="4"/>
  <c r="H830" i="4"/>
  <c r="H831" i="4"/>
  <c r="H832" i="4"/>
  <c r="H833" i="4"/>
  <c r="H834" i="4"/>
  <c r="H835" i="4"/>
  <c r="H836" i="4"/>
  <c r="H837" i="4"/>
  <c r="H838" i="4"/>
  <c r="H839" i="4"/>
  <c r="H840" i="4"/>
  <c r="H841" i="4"/>
  <c r="H842" i="4"/>
  <c r="H843" i="4"/>
  <c r="H844" i="4"/>
  <c r="H845" i="4"/>
  <c r="H846" i="4"/>
  <c r="H847" i="4"/>
  <c r="H848" i="4"/>
  <c r="H849" i="4"/>
  <c r="H850" i="4"/>
  <c r="H851" i="4"/>
  <c r="H852" i="4"/>
  <c r="H853" i="4"/>
  <c r="H854" i="4"/>
  <c r="H855" i="4"/>
  <c r="H856" i="4"/>
  <c r="H857" i="4"/>
  <c r="H858" i="4"/>
  <c r="H859" i="4"/>
  <c r="H860" i="4"/>
  <c r="H861" i="4"/>
  <c r="H862" i="4"/>
  <c r="H863" i="4"/>
  <c r="H864" i="4"/>
  <c r="H865" i="4"/>
  <c r="H866" i="4"/>
  <c r="H867" i="4"/>
  <c r="H868" i="4"/>
  <c r="H869" i="4"/>
  <c r="H870" i="4"/>
  <c r="H871" i="4"/>
  <c r="H872" i="4"/>
  <c r="H873" i="4"/>
  <c r="H874" i="4"/>
  <c r="H875" i="4"/>
  <c r="H876" i="4"/>
  <c r="H877" i="4"/>
  <c r="H878" i="4"/>
  <c r="H879" i="4"/>
  <c r="H880" i="4"/>
  <c r="H881" i="4"/>
  <c r="H882" i="4"/>
  <c r="H883" i="4"/>
  <c r="H884" i="4"/>
  <c r="H885" i="4"/>
  <c r="H886" i="4"/>
  <c r="H887" i="4"/>
  <c r="H888" i="4"/>
  <c r="H889" i="4"/>
  <c r="H890" i="4"/>
  <c r="H891" i="4"/>
  <c r="H892" i="4"/>
  <c r="H893" i="4"/>
  <c r="H894" i="4"/>
  <c r="H895" i="4"/>
  <c r="H896" i="4"/>
  <c r="H897" i="4"/>
  <c r="H898" i="4"/>
  <c r="H899" i="4"/>
  <c r="H900" i="4"/>
  <c r="H901" i="4"/>
  <c r="H902" i="4"/>
  <c r="H903" i="4"/>
  <c r="H904" i="4"/>
  <c r="H905" i="4"/>
  <c r="H906" i="4"/>
  <c r="H907" i="4"/>
  <c r="H908" i="4"/>
  <c r="H909" i="4"/>
  <c r="H910" i="4"/>
  <c r="H911" i="4"/>
  <c r="H912" i="4"/>
  <c r="H913" i="4"/>
  <c r="H914" i="4"/>
  <c r="H915" i="4"/>
  <c r="H916" i="4"/>
  <c r="H917" i="4"/>
  <c r="H918" i="4"/>
  <c r="H919" i="4"/>
  <c r="H920" i="4"/>
  <c r="H921" i="4"/>
  <c r="H922" i="4"/>
  <c r="H923" i="4"/>
  <c r="H924" i="4"/>
  <c r="H925" i="4"/>
  <c r="H926" i="4"/>
  <c r="H927" i="4"/>
  <c r="H928" i="4"/>
  <c r="H929" i="4"/>
  <c r="H930" i="4"/>
  <c r="H931" i="4"/>
  <c r="H932" i="4"/>
  <c r="H933" i="4"/>
  <c r="H934" i="4"/>
  <c r="H935" i="4"/>
  <c r="H936" i="4"/>
  <c r="H937" i="4"/>
  <c r="H938" i="4"/>
  <c r="H939" i="4"/>
  <c r="H944" i="4"/>
  <c r="H945" i="4"/>
  <c r="H946" i="4"/>
  <c r="H947" i="4"/>
  <c r="H948" i="4"/>
  <c r="H949" i="4"/>
  <c r="H950" i="4"/>
  <c r="H951" i="4"/>
  <c r="H952" i="4"/>
  <c r="H953" i="4"/>
  <c r="H954" i="4"/>
  <c r="H955" i="4"/>
  <c r="H956" i="4"/>
  <c r="H957" i="4"/>
  <c r="H958" i="4"/>
  <c r="H959" i="4"/>
  <c r="H960" i="4"/>
  <c r="H961" i="4"/>
  <c r="H962" i="4"/>
  <c r="H963" i="4"/>
  <c r="H964" i="4"/>
  <c r="H965" i="4"/>
  <c r="H966" i="4"/>
  <c r="H967" i="4"/>
  <c r="H968" i="4"/>
  <c r="H969" i="4"/>
  <c r="H970" i="4"/>
  <c r="H971" i="4"/>
  <c r="H972" i="4"/>
  <c r="H973" i="4"/>
  <c r="H974" i="4"/>
  <c r="H975" i="4"/>
  <c r="H976" i="4"/>
  <c r="H977" i="4"/>
  <c r="H978" i="4"/>
  <c r="H979" i="4"/>
  <c r="H980" i="4"/>
  <c r="H981" i="4"/>
  <c r="H982" i="4"/>
  <c r="H983" i="4"/>
  <c r="H984" i="4"/>
  <c r="H985" i="4"/>
  <c r="H986" i="4"/>
  <c r="H987" i="4"/>
  <c r="H988" i="4"/>
  <c r="H989" i="4"/>
  <c r="H990" i="4"/>
  <c r="H991" i="4"/>
  <c r="H992" i="4"/>
  <c r="H993" i="4"/>
  <c r="H994" i="4"/>
  <c r="H995" i="4"/>
  <c r="H996" i="4"/>
  <c r="H997" i="4"/>
  <c r="H998" i="4"/>
  <c r="H999" i="4"/>
  <c r="H1000" i="4"/>
  <c r="H1001" i="4"/>
  <c r="H1002" i="4"/>
  <c r="H1003" i="4"/>
  <c r="H1004" i="4"/>
  <c r="H1005" i="4"/>
  <c r="H1006" i="4"/>
  <c r="H1007" i="4"/>
  <c r="H1008" i="4"/>
  <c r="H1009" i="4"/>
  <c r="H1010" i="4"/>
  <c r="H1011" i="4"/>
  <c r="H1012" i="4"/>
  <c r="H1013" i="4"/>
  <c r="H1014" i="4"/>
  <c r="H1015" i="4"/>
  <c r="H1016" i="4"/>
  <c r="H1017" i="4"/>
  <c r="H1018" i="4"/>
  <c r="H1019" i="4"/>
  <c r="H1020" i="4"/>
  <c r="H1021" i="4"/>
  <c r="H1022" i="4"/>
  <c r="H1023" i="4"/>
  <c r="H1024" i="4"/>
  <c r="H1025" i="4"/>
  <c r="H1026" i="4"/>
  <c r="H1027" i="4"/>
  <c r="H1057" i="4"/>
  <c r="Y1057" i="4"/>
  <c r="S965" i="4"/>
  <c r="S1057" i="4"/>
  <c r="G940" i="4"/>
  <c r="G941" i="4"/>
  <c r="G942" i="4"/>
  <c r="G943" i="4"/>
  <c r="G44" i="4"/>
  <c r="G45" i="4"/>
  <c r="G46" i="4"/>
  <c r="G47" i="4"/>
  <c r="G48" i="4"/>
  <c r="G49" i="4"/>
  <c r="G50" i="4"/>
  <c r="G51" i="4"/>
  <c r="G52" i="4"/>
  <c r="G53" i="4"/>
  <c r="G54" i="4"/>
  <c r="G55" i="4"/>
  <c r="G56" i="4"/>
  <c r="G57" i="4"/>
  <c r="G58" i="4"/>
  <c r="G59" i="4"/>
  <c r="G60" i="4"/>
  <c r="G61" i="4"/>
  <c r="G62" i="4"/>
  <c r="G63" i="4"/>
  <c r="G64" i="4"/>
  <c r="G65" i="4"/>
  <c r="G66" i="4"/>
  <c r="G67" i="4"/>
  <c r="G68" i="4"/>
  <c r="G69" i="4"/>
  <c r="G70" i="4"/>
  <c r="G71" i="4"/>
  <c r="G72" i="4"/>
  <c r="G73" i="4"/>
  <c r="G74" i="4"/>
  <c r="G75" i="4"/>
  <c r="G76" i="4"/>
  <c r="G77" i="4"/>
  <c r="G78" i="4"/>
  <c r="G79" i="4"/>
  <c r="G80" i="4"/>
  <c r="G81" i="4"/>
  <c r="G82" i="4"/>
  <c r="G83" i="4"/>
  <c r="G84" i="4"/>
  <c r="G85" i="4"/>
  <c r="G86" i="4"/>
  <c r="G87" i="4"/>
  <c r="G88" i="4"/>
  <c r="G89" i="4"/>
  <c r="G90" i="4"/>
  <c r="G91" i="4"/>
  <c r="G92" i="4"/>
  <c r="G93" i="4"/>
  <c r="G94" i="4"/>
  <c r="G95" i="4"/>
  <c r="G96" i="4"/>
  <c r="G97" i="4"/>
  <c r="G98" i="4"/>
  <c r="G99" i="4"/>
  <c r="G100" i="4"/>
  <c r="G101" i="4"/>
  <c r="G102" i="4"/>
  <c r="G103" i="4"/>
  <c r="G104" i="4"/>
  <c r="G105" i="4"/>
  <c r="G106" i="4"/>
  <c r="G107" i="4"/>
  <c r="G108" i="4"/>
  <c r="G109" i="4"/>
  <c r="G110" i="4"/>
  <c r="G111" i="4"/>
  <c r="G112" i="4"/>
  <c r="G113" i="4"/>
  <c r="G114" i="4"/>
  <c r="G115" i="4"/>
  <c r="G116" i="4"/>
  <c r="G117" i="4"/>
  <c r="G118" i="4"/>
  <c r="G119" i="4"/>
  <c r="G120" i="4"/>
  <c r="G121" i="4"/>
  <c r="G122" i="4"/>
  <c r="G123" i="4"/>
  <c r="G124" i="4"/>
  <c r="G125" i="4"/>
  <c r="G126" i="4"/>
  <c r="G127" i="4"/>
  <c r="G128" i="4"/>
  <c r="G129" i="4"/>
  <c r="G130" i="4"/>
  <c r="G131" i="4"/>
  <c r="G132" i="4"/>
  <c r="G133" i="4"/>
  <c r="G134" i="4"/>
  <c r="G135" i="4"/>
  <c r="G136" i="4"/>
  <c r="G137" i="4"/>
  <c r="G138" i="4"/>
  <c r="G139" i="4"/>
  <c r="G140" i="4"/>
  <c r="G141" i="4"/>
  <c r="G142" i="4"/>
  <c r="G143" i="4"/>
  <c r="G144" i="4"/>
  <c r="G145" i="4"/>
  <c r="G146" i="4"/>
  <c r="G147" i="4"/>
  <c r="G148" i="4"/>
  <c r="G149" i="4"/>
  <c r="G150" i="4"/>
  <c r="G151" i="4"/>
  <c r="G152" i="4"/>
  <c r="G153" i="4"/>
  <c r="G154" i="4"/>
  <c r="G155" i="4"/>
  <c r="G156" i="4"/>
  <c r="G157" i="4"/>
  <c r="G158" i="4"/>
  <c r="G159" i="4"/>
  <c r="G160" i="4"/>
  <c r="G161" i="4"/>
  <c r="G162" i="4"/>
  <c r="G163" i="4"/>
  <c r="G164" i="4"/>
  <c r="G165" i="4"/>
  <c r="G166" i="4"/>
  <c r="G167" i="4"/>
  <c r="G168" i="4"/>
  <c r="G169" i="4"/>
  <c r="G170" i="4"/>
  <c r="G171" i="4"/>
  <c r="G172" i="4"/>
  <c r="G173" i="4"/>
  <c r="G174" i="4"/>
  <c r="G175" i="4"/>
  <c r="G176" i="4"/>
  <c r="G177" i="4"/>
  <c r="G178" i="4"/>
  <c r="G179" i="4"/>
  <c r="G180" i="4"/>
  <c r="G181" i="4"/>
  <c r="G182" i="4"/>
  <c r="G183" i="4"/>
  <c r="G184" i="4"/>
  <c r="G185" i="4"/>
  <c r="G186" i="4"/>
  <c r="G187" i="4"/>
  <c r="G188" i="4"/>
  <c r="G189" i="4"/>
  <c r="G190" i="4"/>
  <c r="G191" i="4"/>
  <c r="G192" i="4"/>
  <c r="G193" i="4"/>
  <c r="G194" i="4"/>
  <c r="G195" i="4"/>
  <c r="G196" i="4"/>
  <c r="G197" i="4"/>
  <c r="G198" i="4"/>
  <c r="G199" i="4"/>
  <c r="G200" i="4"/>
  <c r="G201" i="4"/>
  <c r="G202" i="4"/>
  <c r="G203" i="4"/>
  <c r="G204" i="4"/>
  <c r="G205" i="4"/>
  <c r="G206" i="4"/>
  <c r="G207" i="4"/>
  <c r="G208" i="4"/>
  <c r="G209" i="4"/>
  <c r="G210" i="4"/>
  <c r="G211" i="4"/>
  <c r="G212" i="4"/>
  <c r="G213" i="4"/>
  <c r="G214" i="4"/>
  <c r="G215" i="4"/>
  <c r="G216" i="4"/>
  <c r="G217" i="4"/>
  <c r="G218" i="4"/>
  <c r="G219" i="4"/>
  <c r="G220" i="4"/>
  <c r="G221" i="4"/>
  <c r="G222" i="4"/>
  <c r="G223" i="4"/>
  <c r="G224" i="4"/>
  <c r="G225" i="4"/>
  <c r="G226" i="4"/>
  <c r="G227" i="4"/>
  <c r="G228" i="4"/>
  <c r="G229" i="4"/>
  <c r="G230" i="4"/>
  <c r="G231" i="4"/>
  <c r="G232" i="4"/>
  <c r="G233" i="4"/>
  <c r="G234" i="4"/>
  <c r="G235" i="4"/>
  <c r="G236" i="4"/>
  <c r="G237" i="4"/>
  <c r="G238" i="4"/>
  <c r="G239" i="4"/>
  <c r="G240" i="4"/>
  <c r="G241" i="4"/>
  <c r="G242" i="4"/>
  <c r="G243" i="4"/>
  <c r="G244" i="4"/>
  <c r="G245" i="4"/>
  <c r="G246" i="4"/>
  <c r="G247" i="4"/>
  <c r="G248" i="4"/>
  <c r="G249" i="4"/>
  <c r="G250" i="4"/>
  <c r="G251" i="4"/>
  <c r="G252" i="4"/>
  <c r="G253" i="4"/>
  <c r="G254" i="4"/>
  <c r="G255" i="4"/>
  <c r="G256" i="4"/>
  <c r="G257" i="4"/>
  <c r="G258" i="4"/>
  <c r="G259" i="4"/>
  <c r="G260" i="4"/>
  <c r="G261" i="4"/>
  <c r="G262" i="4"/>
  <c r="G263" i="4"/>
  <c r="G264" i="4"/>
  <c r="G265" i="4"/>
  <c r="G266" i="4"/>
  <c r="G267" i="4"/>
  <c r="G268" i="4"/>
  <c r="G269" i="4"/>
  <c r="G270" i="4"/>
  <c r="G271" i="4"/>
  <c r="G272" i="4"/>
  <c r="G273" i="4"/>
  <c r="G274" i="4"/>
  <c r="G275" i="4"/>
  <c r="G276" i="4"/>
  <c r="G277" i="4"/>
  <c r="G278" i="4"/>
  <c r="G279" i="4"/>
  <c r="G280" i="4"/>
  <c r="G281" i="4"/>
  <c r="G282" i="4"/>
  <c r="G283" i="4"/>
  <c r="G284" i="4"/>
  <c r="G285" i="4"/>
  <c r="G286" i="4"/>
  <c r="G287" i="4"/>
  <c r="G288" i="4"/>
  <c r="G289" i="4"/>
  <c r="G290" i="4"/>
  <c r="G291" i="4"/>
  <c r="G292" i="4"/>
  <c r="G293" i="4"/>
  <c r="G294" i="4"/>
  <c r="G295" i="4"/>
  <c r="G296" i="4"/>
  <c r="G297" i="4"/>
  <c r="G298" i="4"/>
  <c r="G299" i="4"/>
  <c r="G300" i="4"/>
  <c r="G301" i="4"/>
  <c r="G302" i="4"/>
  <c r="G303" i="4"/>
  <c r="G304" i="4"/>
  <c r="G305" i="4"/>
  <c r="G306" i="4"/>
  <c r="G307" i="4"/>
  <c r="G308" i="4"/>
  <c r="G309" i="4"/>
  <c r="G310" i="4"/>
  <c r="G311" i="4"/>
  <c r="G312" i="4"/>
  <c r="G313" i="4"/>
  <c r="G314" i="4"/>
  <c r="G315" i="4"/>
  <c r="G316" i="4"/>
  <c r="G317" i="4"/>
  <c r="G318" i="4"/>
  <c r="G319" i="4"/>
  <c r="G320" i="4"/>
  <c r="G321" i="4"/>
  <c r="G322" i="4"/>
  <c r="G323" i="4"/>
  <c r="G324" i="4"/>
  <c r="G325" i="4"/>
  <c r="G326" i="4"/>
  <c r="G327" i="4"/>
  <c r="G328" i="4"/>
  <c r="G329" i="4"/>
  <c r="G330" i="4"/>
  <c r="G331" i="4"/>
  <c r="G332" i="4"/>
  <c r="G333" i="4"/>
  <c r="G334" i="4"/>
  <c r="G335" i="4"/>
  <c r="G336" i="4"/>
  <c r="G337" i="4"/>
  <c r="G338" i="4"/>
  <c r="G339" i="4"/>
  <c r="G340" i="4"/>
  <c r="G341" i="4"/>
  <c r="G342" i="4"/>
  <c r="G343" i="4"/>
  <c r="G344" i="4"/>
  <c r="G345" i="4"/>
  <c r="G346" i="4"/>
  <c r="G347" i="4"/>
  <c r="G348" i="4"/>
  <c r="G349" i="4"/>
  <c r="G350" i="4"/>
  <c r="G351" i="4"/>
  <c r="G352" i="4"/>
  <c r="G353" i="4"/>
  <c r="G354" i="4"/>
  <c r="G355" i="4"/>
  <c r="G356" i="4"/>
  <c r="G357" i="4"/>
  <c r="G358" i="4"/>
  <c r="G359" i="4"/>
  <c r="G360" i="4"/>
  <c r="G361" i="4"/>
  <c r="G362" i="4"/>
  <c r="G363" i="4"/>
  <c r="G364" i="4"/>
  <c r="G365" i="4"/>
  <c r="G366" i="4"/>
  <c r="G367" i="4"/>
  <c r="G368" i="4"/>
  <c r="G369" i="4"/>
  <c r="G370" i="4"/>
  <c r="G371" i="4"/>
  <c r="G372" i="4"/>
  <c r="G373" i="4"/>
  <c r="G374" i="4"/>
  <c r="G375" i="4"/>
  <c r="G376" i="4"/>
  <c r="G377" i="4"/>
  <c r="G378" i="4"/>
  <c r="G379" i="4"/>
  <c r="G380" i="4"/>
  <c r="G381" i="4"/>
  <c r="G382" i="4"/>
  <c r="G383" i="4"/>
  <c r="G384" i="4"/>
  <c r="G385" i="4"/>
  <c r="G386" i="4"/>
  <c r="G387" i="4"/>
  <c r="G388" i="4"/>
  <c r="G389" i="4"/>
  <c r="G390" i="4"/>
  <c r="G391" i="4"/>
  <c r="G392" i="4"/>
  <c r="G393" i="4"/>
  <c r="G394" i="4"/>
  <c r="G395" i="4"/>
  <c r="G396" i="4"/>
  <c r="G397" i="4"/>
  <c r="G398" i="4"/>
  <c r="G399" i="4"/>
  <c r="G400" i="4"/>
  <c r="G401" i="4"/>
  <c r="G402" i="4"/>
  <c r="G403" i="4"/>
  <c r="G404" i="4"/>
  <c r="G405" i="4"/>
  <c r="G406" i="4"/>
  <c r="G407" i="4"/>
  <c r="G408" i="4"/>
  <c r="G409" i="4"/>
  <c r="G410" i="4"/>
  <c r="G411" i="4"/>
  <c r="G412" i="4"/>
  <c r="G413" i="4"/>
  <c r="G414" i="4"/>
  <c r="G415" i="4"/>
  <c r="G416" i="4"/>
  <c r="G417" i="4"/>
  <c r="G418" i="4"/>
  <c r="G419" i="4"/>
  <c r="G420" i="4"/>
  <c r="G421" i="4"/>
  <c r="G422" i="4"/>
  <c r="G423" i="4"/>
  <c r="G424" i="4"/>
  <c r="G425" i="4"/>
  <c r="G426" i="4"/>
  <c r="G427" i="4"/>
  <c r="G428" i="4"/>
  <c r="G429" i="4"/>
  <c r="G430" i="4"/>
  <c r="G431" i="4"/>
  <c r="G432" i="4"/>
  <c r="G433" i="4"/>
  <c r="G434" i="4"/>
  <c r="G435" i="4"/>
  <c r="G436" i="4"/>
  <c r="G437" i="4"/>
  <c r="G438" i="4"/>
  <c r="G439" i="4"/>
  <c r="G440" i="4"/>
  <c r="G441" i="4"/>
  <c r="G442" i="4"/>
  <c r="G443" i="4"/>
  <c r="G444" i="4"/>
  <c r="G445" i="4"/>
  <c r="G446" i="4"/>
  <c r="G447" i="4"/>
  <c r="G448" i="4"/>
  <c r="G449" i="4"/>
  <c r="G450" i="4"/>
  <c r="G451" i="4"/>
  <c r="G452" i="4"/>
  <c r="G453" i="4"/>
  <c r="G454" i="4"/>
  <c r="G455" i="4"/>
  <c r="G456" i="4"/>
  <c r="G457" i="4"/>
  <c r="G458" i="4"/>
  <c r="G459" i="4"/>
  <c r="G460" i="4"/>
  <c r="G461" i="4"/>
  <c r="G462" i="4"/>
  <c r="G463" i="4"/>
  <c r="G464" i="4"/>
  <c r="G465" i="4"/>
  <c r="G466" i="4"/>
  <c r="G467" i="4"/>
  <c r="G468" i="4"/>
  <c r="G469" i="4"/>
  <c r="G470" i="4"/>
  <c r="G471" i="4"/>
  <c r="G472" i="4"/>
  <c r="G473" i="4"/>
  <c r="G474" i="4"/>
  <c r="G475" i="4"/>
  <c r="G476" i="4"/>
  <c r="G477" i="4"/>
  <c r="G478" i="4"/>
  <c r="G479" i="4"/>
  <c r="G480" i="4"/>
  <c r="G481" i="4"/>
  <c r="G482" i="4"/>
  <c r="G483" i="4"/>
  <c r="G484" i="4"/>
  <c r="G485" i="4"/>
  <c r="G486" i="4"/>
  <c r="G487" i="4"/>
  <c r="G488" i="4"/>
  <c r="G489" i="4"/>
  <c r="G490" i="4"/>
  <c r="G491" i="4"/>
  <c r="G492" i="4"/>
  <c r="G493" i="4"/>
  <c r="G494" i="4"/>
  <c r="G495" i="4"/>
  <c r="G496" i="4"/>
  <c r="G497" i="4"/>
  <c r="G498" i="4"/>
  <c r="G499" i="4"/>
  <c r="G500" i="4"/>
  <c r="G501" i="4"/>
  <c r="G502" i="4"/>
  <c r="G503" i="4"/>
  <c r="G504" i="4"/>
  <c r="G505" i="4"/>
  <c r="G506" i="4"/>
  <c r="G507" i="4"/>
  <c r="G508" i="4"/>
  <c r="G509" i="4"/>
  <c r="G510" i="4"/>
  <c r="G511" i="4"/>
  <c r="G512" i="4"/>
  <c r="G513" i="4"/>
  <c r="G514" i="4"/>
  <c r="G515" i="4"/>
  <c r="G516" i="4"/>
  <c r="G517" i="4"/>
  <c r="G518" i="4"/>
  <c r="G519" i="4"/>
  <c r="G520" i="4"/>
  <c r="G521" i="4"/>
  <c r="G522" i="4"/>
  <c r="G523" i="4"/>
  <c r="G524" i="4"/>
  <c r="G525" i="4"/>
  <c r="G526" i="4"/>
  <c r="G527" i="4"/>
  <c r="G528" i="4"/>
  <c r="G529" i="4"/>
  <c r="G530" i="4"/>
  <c r="G531" i="4"/>
  <c r="G532" i="4"/>
  <c r="G533" i="4"/>
  <c r="G534" i="4"/>
  <c r="G535" i="4"/>
  <c r="G536" i="4"/>
  <c r="G537" i="4"/>
  <c r="G538" i="4"/>
  <c r="G539" i="4"/>
  <c r="G540" i="4"/>
  <c r="G541" i="4"/>
  <c r="G542" i="4"/>
  <c r="G543" i="4"/>
  <c r="G544" i="4"/>
  <c r="G545" i="4"/>
  <c r="G546" i="4"/>
  <c r="G547" i="4"/>
  <c r="G548" i="4"/>
  <c r="G549" i="4"/>
  <c r="G550" i="4"/>
  <c r="G551" i="4"/>
  <c r="G552" i="4"/>
  <c r="G553" i="4"/>
  <c r="G554" i="4"/>
  <c r="G555" i="4"/>
  <c r="G556" i="4"/>
  <c r="G557" i="4"/>
  <c r="G558" i="4"/>
  <c r="G559" i="4"/>
  <c r="G560" i="4"/>
  <c r="G561" i="4"/>
  <c r="G562" i="4"/>
  <c r="G563" i="4"/>
  <c r="G564" i="4"/>
  <c r="G565" i="4"/>
  <c r="G566" i="4"/>
  <c r="G567" i="4"/>
  <c r="G568" i="4"/>
  <c r="G569" i="4"/>
  <c r="G570" i="4"/>
  <c r="G571" i="4"/>
  <c r="G572" i="4"/>
  <c r="G573" i="4"/>
  <c r="G574" i="4"/>
  <c r="G575" i="4"/>
  <c r="G576" i="4"/>
  <c r="G577" i="4"/>
  <c r="G578" i="4"/>
  <c r="G579" i="4"/>
  <c r="G580" i="4"/>
  <c r="G581" i="4"/>
  <c r="G582" i="4"/>
  <c r="G583" i="4"/>
  <c r="G584" i="4"/>
  <c r="G585" i="4"/>
  <c r="G586" i="4"/>
  <c r="G587" i="4"/>
  <c r="G588" i="4"/>
  <c r="G589" i="4"/>
  <c r="G590" i="4"/>
  <c r="G591" i="4"/>
  <c r="G592" i="4"/>
  <c r="G593" i="4"/>
  <c r="G594" i="4"/>
  <c r="G595" i="4"/>
  <c r="G596" i="4"/>
  <c r="G597" i="4"/>
  <c r="G598" i="4"/>
  <c r="G599" i="4"/>
  <c r="G600" i="4"/>
  <c r="G601" i="4"/>
  <c r="G602" i="4"/>
  <c r="G603" i="4"/>
  <c r="G604" i="4"/>
  <c r="G605" i="4"/>
  <c r="G606" i="4"/>
  <c r="G607" i="4"/>
  <c r="G608" i="4"/>
  <c r="G609" i="4"/>
  <c r="G610" i="4"/>
  <c r="G611" i="4"/>
  <c r="G612" i="4"/>
  <c r="G613" i="4"/>
  <c r="G614" i="4"/>
  <c r="G615" i="4"/>
  <c r="G616" i="4"/>
  <c r="G617" i="4"/>
  <c r="G618" i="4"/>
  <c r="G619" i="4"/>
  <c r="G620" i="4"/>
  <c r="G621" i="4"/>
  <c r="G622" i="4"/>
  <c r="G623" i="4"/>
  <c r="G624" i="4"/>
  <c r="G625" i="4"/>
  <c r="G626" i="4"/>
  <c r="G627" i="4"/>
  <c r="G628" i="4"/>
  <c r="G629" i="4"/>
  <c r="G630" i="4"/>
  <c r="G631" i="4"/>
  <c r="G632" i="4"/>
  <c r="G633" i="4"/>
  <c r="G634" i="4"/>
  <c r="G635" i="4"/>
  <c r="G636" i="4"/>
  <c r="G637" i="4"/>
  <c r="G638" i="4"/>
  <c r="G639" i="4"/>
  <c r="G640" i="4"/>
  <c r="G641" i="4"/>
  <c r="G642" i="4"/>
  <c r="G643" i="4"/>
  <c r="G644" i="4"/>
  <c r="G645" i="4"/>
  <c r="G646" i="4"/>
  <c r="G647" i="4"/>
  <c r="G648" i="4"/>
  <c r="G649" i="4"/>
  <c r="G650" i="4"/>
  <c r="G651" i="4"/>
  <c r="G652" i="4"/>
  <c r="G653" i="4"/>
  <c r="G654" i="4"/>
  <c r="G655" i="4"/>
  <c r="G656" i="4"/>
  <c r="G657" i="4"/>
  <c r="G658" i="4"/>
  <c r="G659" i="4"/>
  <c r="G660" i="4"/>
  <c r="G661" i="4"/>
  <c r="G662" i="4"/>
  <c r="G663" i="4"/>
  <c r="G664" i="4"/>
  <c r="G665" i="4"/>
  <c r="G666" i="4"/>
  <c r="G667" i="4"/>
  <c r="G668" i="4"/>
  <c r="G669" i="4"/>
  <c r="G670" i="4"/>
  <c r="G671" i="4"/>
  <c r="G672" i="4"/>
  <c r="G673" i="4"/>
  <c r="G674" i="4"/>
  <c r="G675" i="4"/>
  <c r="G676" i="4"/>
  <c r="G677" i="4"/>
  <c r="G678" i="4"/>
  <c r="G679" i="4"/>
  <c r="G680" i="4"/>
  <c r="G681" i="4"/>
  <c r="G682" i="4"/>
  <c r="G683" i="4"/>
  <c r="G684" i="4"/>
  <c r="G685" i="4"/>
  <c r="G686" i="4"/>
  <c r="G687" i="4"/>
  <c r="G688" i="4"/>
  <c r="G689" i="4"/>
  <c r="G690" i="4"/>
  <c r="G691" i="4"/>
  <c r="G692" i="4"/>
  <c r="G693" i="4"/>
  <c r="G694" i="4"/>
  <c r="G695" i="4"/>
  <c r="G696" i="4"/>
  <c r="G697" i="4"/>
  <c r="G698" i="4"/>
  <c r="G699" i="4"/>
  <c r="G700" i="4"/>
  <c r="G701" i="4"/>
  <c r="G702" i="4"/>
  <c r="G703" i="4"/>
  <c r="G704" i="4"/>
  <c r="G705" i="4"/>
  <c r="G706" i="4"/>
  <c r="G707" i="4"/>
  <c r="G708" i="4"/>
  <c r="G709" i="4"/>
  <c r="G710" i="4"/>
  <c r="G711" i="4"/>
  <c r="G712" i="4"/>
  <c r="G713" i="4"/>
  <c r="G714" i="4"/>
  <c r="G715" i="4"/>
  <c r="G716" i="4"/>
  <c r="G717" i="4"/>
  <c r="G718" i="4"/>
  <c r="G719" i="4"/>
  <c r="G720" i="4"/>
  <c r="G721" i="4"/>
  <c r="G722" i="4"/>
  <c r="G723" i="4"/>
  <c r="G724" i="4"/>
  <c r="G725" i="4"/>
  <c r="G726" i="4"/>
  <c r="G727" i="4"/>
  <c r="G728" i="4"/>
  <c r="G729" i="4"/>
  <c r="G730" i="4"/>
  <c r="G731" i="4"/>
  <c r="G732" i="4"/>
  <c r="G733" i="4"/>
  <c r="G734" i="4"/>
  <c r="G735" i="4"/>
  <c r="G736" i="4"/>
  <c r="G737" i="4"/>
  <c r="G738" i="4"/>
  <c r="G739" i="4"/>
  <c r="G740" i="4"/>
  <c r="G741" i="4"/>
  <c r="G742" i="4"/>
  <c r="G743" i="4"/>
  <c r="G744" i="4"/>
  <c r="G745" i="4"/>
  <c r="G746" i="4"/>
  <c r="G747" i="4"/>
  <c r="G748" i="4"/>
  <c r="G749" i="4"/>
  <c r="G750" i="4"/>
  <c r="G751" i="4"/>
  <c r="G752" i="4"/>
  <c r="G753" i="4"/>
  <c r="G754" i="4"/>
  <c r="G755" i="4"/>
  <c r="G756" i="4"/>
  <c r="G757" i="4"/>
  <c r="G758" i="4"/>
  <c r="G759" i="4"/>
  <c r="G760" i="4"/>
  <c r="G761" i="4"/>
  <c r="G762" i="4"/>
  <c r="G763" i="4"/>
  <c r="G764" i="4"/>
  <c r="G765" i="4"/>
  <c r="G766" i="4"/>
  <c r="G767" i="4"/>
  <c r="G768" i="4"/>
  <c r="G769" i="4"/>
  <c r="G770" i="4"/>
  <c r="G771" i="4"/>
  <c r="G772" i="4"/>
  <c r="G773" i="4"/>
  <c r="G774" i="4"/>
  <c r="G775" i="4"/>
  <c r="G776" i="4"/>
  <c r="G777" i="4"/>
  <c r="G778" i="4"/>
  <c r="G779" i="4"/>
  <c r="G780" i="4"/>
  <c r="G781" i="4"/>
  <c r="G782" i="4"/>
  <c r="G783" i="4"/>
  <c r="G784" i="4"/>
  <c r="G785" i="4"/>
  <c r="G786" i="4"/>
  <c r="G787" i="4"/>
  <c r="G788" i="4"/>
  <c r="G789" i="4"/>
  <c r="G790" i="4"/>
  <c r="G791" i="4"/>
  <c r="G792" i="4"/>
  <c r="G793" i="4"/>
  <c r="G794" i="4"/>
  <c r="G795" i="4"/>
  <c r="G796" i="4"/>
  <c r="G797" i="4"/>
  <c r="G798" i="4"/>
  <c r="G799" i="4"/>
  <c r="G800" i="4"/>
  <c r="G801" i="4"/>
  <c r="G802" i="4"/>
  <c r="G803" i="4"/>
  <c r="G804" i="4"/>
  <c r="G805" i="4"/>
  <c r="G806" i="4"/>
  <c r="G807" i="4"/>
  <c r="G808" i="4"/>
  <c r="G809" i="4"/>
  <c r="G810" i="4"/>
  <c r="G811" i="4"/>
  <c r="G812" i="4"/>
  <c r="G813" i="4"/>
  <c r="G814" i="4"/>
  <c r="G815" i="4"/>
  <c r="G816" i="4"/>
  <c r="G817" i="4"/>
  <c r="G818" i="4"/>
  <c r="G819" i="4"/>
  <c r="G820" i="4"/>
  <c r="G821" i="4"/>
  <c r="G822" i="4"/>
  <c r="G823" i="4"/>
  <c r="G824" i="4"/>
  <c r="G825" i="4"/>
  <c r="G826" i="4"/>
  <c r="G827" i="4"/>
  <c r="G828" i="4"/>
  <c r="G829" i="4"/>
  <c r="G830" i="4"/>
  <c r="G831" i="4"/>
  <c r="G832" i="4"/>
  <c r="G833" i="4"/>
  <c r="G834" i="4"/>
  <c r="G835" i="4"/>
  <c r="G836" i="4"/>
  <c r="G837" i="4"/>
  <c r="G838" i="4"/>
  <c r="G839" i="4"/>
  <c r="G840" i="4"/>
  <c r="G841" i="4"/>
  <c r="G842" i="4"/>
  <c r="G843" i="4"/>
  <c r="G844" i="4"/>
  <c r="G845" i="4"/>
  <c r="G846" i="4"/>
  <c r="G847" i="4"/>
  <c r="G848" i="4"/>
  <c r="G849" i="4"/>
  <c r="G850" i="4"/>
  <c r="G851" i="4"/>
  <c r="G852" i="4"/>
  <c r="G853" i="4"/>
  <c r="G854" i="4"/>
  <c r="G855" i="4"/>
  <c r="G856" i="4"/>
  <c r="G857" i="4"/>
  <c r="G858" i="4"/>
  <c r="G859" i="4"/>
  <c r="G860" i="4"/>
  <c r="G861" i="4"/>
  <c r="G862" i="4"/>
  <c r="G863" i="4"/>
  <c r="G864" i="4"/>
  <c r="G865" i="4"/>
  <c r="G866" i="4"/>
  <c r="G867" i="4"/>
  <c r="G868" i="4"/>
  <c r="G869" i="4"/>
  <c r="G870" i="4"/>
  <c r="G871" i="4"/>
  <c r="G872" i="4"/>
  <c r="G873" i="4"/>
  <c r="G874" i="4"/>
  <c r="G875" i="4"/>
  <c r="G876" i="4"/>
  <c r="G877" i="4"/>
  <c r="G878" i="4"/>
  <c r="G879" i="4"/>
  <c r="G880" i="4"/>
  <c r="G881" i="4"/>
  <c r="G882" i="4"/>
  <c r="G883" i="4"/>
  <c r="G884" i="4"/>
  <c r="G885" i="4"/>
  <c r="G886" i="4"/>
  <c r="G887" i="4"/>
  <c r="G888" i="4"/>
  <c r="G889" i="4"/>
  <c r="G890" i="4"/>
  <c r="G891" i="4"/>
  <c r="G892" i="4"/>
  <c r="G893" i="4"/>
  <c r="G894" i="4"/>
  <c r="G895" i="4"/>
  <c r="G896" i="4"/>
  <c r="G897" i="4"/>
  <c r="G898" i="4"/>
  <c r="G899" i="4"/>
  <c r="G900" i="4"/>
  <c r="G901" i="4"/>
  <c r="G902" i="4"/>
  <c r="G903" i="4"/>
  <c r="G904" i="4"/>
  <c r="G905" i="4"/>
  <c r="G906" i="4"/>
  <c r="G907" i="4"/>
  <c r="G908" i="4"/>
  <c r="G909" i="4"/>
  <c r="G910" i="4"/>
  <c r="G911" i="4"/>
  <c r="G912" i="4"/>
  <c r="G913" i="4"/>
  <c r="G914" i="4"/>
  <c r="G915" i="4"/>
  <c r="G916" i="4"/>
  <c r="G917" i="4"/>
  <c r="G918" i="4"/>
  <c r="G919" i="4"/>
  <c r="G920" i="4"/>
  <c r="G921" i="4"/>
  <c r="G922" i="4"/>
  <c r="G923" i="4"/>
  <c r="G924" i="4"/>
  <c r="G925" i="4"/>
  <c r="G926" i="4"/>
  <c r="G927" i="4"/>
  <c r="G928" i="4"/>
  <c r="G929" i="4"/>
  <c r="G930" i="4"/>
  <c r="G931" i="4"/>
  <c r="G932" i="4"/>
  <c r="G933" i="4"/>
  <c r="G934" i="4"/>
  <c r="G935" i="4"/>
  <c r="G936" i="4"/>
  <c r="G937" i="4"/>
  <c r="G938" i="4"/>
  <c r="G939" i="4"/>
  <c r="G944" i="4"/>
  <c r="G945" i="4"/>
  <c r="G946" i="4"/>
  <c r="G947" i="4"/>
  <c r="G948" i="4"/>
  <c r="G949" i="4"/>
  <c r="G950" i="4"/>
  <c r="G951" i="4"/>
  <c r="G952" i="4"/>
  <c r="G953" i="4"/>
  <c r="G954" i="4"/>
  <c r="G955" i="4"/>
  <c r="G956" i="4"/>
  <c r="G957" i="4"/>
  <c r="G958" i="4"/>
  <c r="G959" i="4"/>
  <c r="G960" i="4"/>
  <c r="G961" i="4"/>
  <c r="G962" i="4"/>
  <c r="G963" i="4"/>
  <c r="G964" i="4"/>
  <c r="G965" i="4"/>
  <c r="G966" i="4"/>
  <c r="G967" i="4"/>
  <c r="G968" i="4"/>
  <c r="G969" i="4"/>
  <c r="G970" i="4"/>
  <c r="G971" i="4"/>
  <c r="G972" i="4"/>
  <c r="G973" i="4"/>
  <c r="G974" i="4"/>
  <c r="G975" i="4"/>
  <c r="G976" i="4"/>
  <c r="G977" i="4"/>
  <c r="G978" i="4"/>
  <c r="G979" i="4"/>
  <c r="G980" i="4"/>
  <c r="G981" i="4"/>
  <c r="G982" i="4"/>
  <c r="G983" i="4"/>
  <c r="G984" i="4"/>
  <c r="G985" i="4"/>
  <c r="G986" i="4"/>
  <c r="G987" i="4"/>
  <c r="G988" i="4"/>
  <c r="G989" i="4"/>
  <c r="G990" i="4"/>
  <c r="G991" i="4"/>
  <c r="G992" i="4"/>
  <c r="G993" i="4"/>
  <c r="G994" i="4"/>
  <c r="G995" i="4"/>
  <c r="G996" i="4"/>
  <c r="G997" i="4"/>
  <c r="G998" i="4"/>
  <c r="G999" i="4"/>
  <c r="G1000" i="4"/>
  <c r="G1001" i="4"/>
  <c r="G1002" i="4"/>
  <c r="G1003" i="4"/>
  <c r="G1004" i="4"/>
  <c r="G1005" i="4"/>
  <c r="G1006" i="4"/>
  <c r="G1007" i="4"/>
  <c r="G1008" i="4"/>
  <c r="G1009" i="4"/>
  <c r="G1010" i="4"/>
  <c r="G1011" i="4"/>
  <c r="G1012" i="4"/>
  <c r="G1013" i="4"/>
  <c r="G1014" i="4"/>
  <c r="G1015" i="4"/>
  <c r="G1016" i="4"/>
  <c r="G1017" i="4"/>
  <c r="G1018" i="4"/>
  <c r="G1019" i="4"/>
  <c r="G1020" i="4"/>
  <c r="G1021" i="4"/>
  <c r="G1022" i="4"/>
  <c r="G1023" i="4"/>
  <c r="G1024" i="4"/>
  <c r="G1025" i="4"/>
  <c r="G1026" i="4"/>
  <c r="G1027" i="4"/>
  <c r="G1057" i="4"/>
  <c r="X1057" i="4"/>
  <c r="V883" i="4"/>
  <c r="V1056" i="4"/>
  <c r="J1056" i="4"/>
  <c r="AA1056" i="4"/>
  <c r="U883" i="4"/>
  <c r="T883" i="4"/>
  <c r="T1056" i="4"/>
  <c r="H1056" i="4"/>
  <c r="Y1056" i="4"/>
  <c r="S883" i="4"/>
  <c r="S1056" i="4"/>
  <c r="G1056" i="4"/>
  <c r="X1056" i="4"/>
  <c r="V803" i="4"/>
  <c r="V1055" i="4"/>
  <c r="J1055" i="4"/>
  <c r="AA1055" i="4"/>
  <c r="U803" i="4"/>
  <c r="T803" i="4"/>
  <c r="T1055" i="4"/>
  <c r="H1055" i="4"/>
  <c r="Y1055" i="4"/>
  <c r="S803" i="4"/>
  <c r="S1055" i="4"/>
  <c r="G1055" i="4"/>
  <c r="X1055" i="4"/>
  <c r="V723" i="4"/>
  <c r="V1054" i="4"/>
  <c r="J1054" i="4"/>
  <c r="AA1054" i="4"/>
  <c r="U723" i="4"/>
  <c r="T723" i="4"/>
  <c r="T1054" i="4"/>
  <c r="H1054" i="4"/>
  <c r="Y1054" i="4"/>
  <c r="S723" i="4"/>
  <c r="S1054" i="4"/>
  <c r="G1054" i="4"/>
  <c r="X1054" i="4"/>
  <c r="V651" i="4"/>
  <c r="V1053" i="4"/>
  <c r="J1053" i="4"/>
  <c r="AA1053" i="4"/>
  <c r="U651" i="4"/>
  <c r="T651" i="4"/>
  <c r="T1053" i="4"/>
  <c r="H1053" i="4"/>
  <c r="Y1053" i="4"/>
  <c r="S651" i="4"/>
  <c r="S1053" i="4"/>
  <c r="G1053" i="4"/>
  <c r="X1053" i="4"/>
  <c r="V582" i="4"/>
  <c r="V1052" i="4"/>
  <c r="J1052" i="4"/>
  <c r="AA1052" i="4"/>
  <c r="U582" i="4"/>
  <c r="T582" i="4"/>
  <c r="T1052" i="4"/>
  <c r="H1052" i="4"/>
  <c r="Y1052" i="4"/>
  <c r="S582" i="4"/>
  <c r="S1052" i="4"/>
  <c r="G1052" i="4"/>
  <c r="X1052" i="4"/>
  <c r="V516" i="4"/>
  <c r="V1051" i="4"/>
  <c r="J1051" i="4"/>
  <c r="AA1051" i="4"/>
  <c r="U516" i="4"/>
  <c r="T516" i="4"/>
  <c r="T1051" i="4"/>
  <c r="H1051" i="4"/>
  <c r="Y1051" i="4"/>
  <c r="S516" i="4"/>
  <c r="S1051" i="4"/>
  <c r="G1051" i="4"/>
  <c r="X1051" i="4"/>
  <c r="V1050" i="4"/>
  <c r="J1050" i="4"/>
  <c r="AA1050" i="4"/>
  <c r="T1050" i="4"/>
  <c r="H1050" i="4"/>
  <c r="Y1050" i="4"/>
  <c r="S1050" i="4"/>
  <c r="G1050" i="4"/>
  <c r="X1050" i="4"/>
  <c r="V1049" i="4"/>
  <c r="J1049" i="4"/>
  <c r="AA1049" i="4"/>
  <c r="T1049" i="4"/>
  <c r="H1049" i="4"/>
  <c r="Y1049" i="4"/>
  <c r="S1049" i="4"/>
  <c r="G1049" i="4"/>
  <c r="X1049" i="4"/>
  <c r="V372" i="4"/>
  <c r="V1048" i="4"/>
  <c r="J1048" i="4"/>
  <c r="AA1048" i="4"/>
  <c r="U372" i="4"/>
  <c r="T372" i="4"/>
  <c r="T1048" i="4"/>
  <c r="H1048" i="4"/>
  <c r="Y1048" i="4"/>
  <c r="S372" i="4"/>
  <c r="S1048" i="4"/>
  <c r="G1048" i="4"/>
  <c r="X1048" i="4"/>
  <c r="V332" i="4"/>
  <c r="V1047" i="4"/>
  <c r="J1047" i="4"/>
  <c r="AA1047" i="4"/>
  <c r="U332" i="4"/>
  <c r="T332" i="4"/>
  <c r="T1047" i="4"/>
  <c r="H1047" i="4"/>
  <c r="Y1047" i="4"/>
  <c r="S332" i="4"/>
  <c r="S1047" i="4"/>
  <c r="G1047" i="4"/>
  <c r="X1047" i="4"/>
  <c r="V298" i="4"/>
  <c r="V1046" i="4"/>
  <c r="J1046" i="4"/>
  <c r="AA1046" i="4"/>
  <c r="U298" i="4"/>
  <c r="T298" i="4"/>
  <c r="T1046" i="4"/>
  <c r="H1046" i="4"/>
  <c r="Y1046" i="4"/>
  <c r="S298" i="4"/>
  <c r="S1046" i="4"/>
  <c r="G1046" i="4"/>
  <c r="X1046" i="4"/>
  <c r="V259" i="4"/>
  <c r="V1045" i="4"/>
  <c r="J1045" i="4"/>
  <c r="AA1045" i="4"/>
  <c r="U259" i="4"/>
  <c r="T259" i="4"/>
  <c r="T1045" i="4"/>
  <c r="H1045" i="4"/>
  <c r="Y1045" i="4"/>
  <c r="S259" i="4"/>
  <c r="S1045" i="4"/>
  <c r="G1045" i="4"/>
  <c r="X1045" i="4"/>
  <c r="V222" i="4"/>
  <c r="V1044" i="4"/>
  <c r="J1044" i="4"/>
  <c r="AA1044" i="4"/>
  <c r="U222" i="4"/>
  <c r="T222" i="4"/>
  <c r="T1044" i="4"/>
  <c r="H1044" i="4"/>
  <c r="Y1044" i="4"/>
  <c r="S222" i="4"/>
  <c r="S1044" i="4"/>
  <c r="G1044" i="4"/>
  <c r="X1044" i="4"/>
  <c r="V192" i="4"/>
  <c r="V1043" i="4"/>
  <c r="J1043" i="4"/>
  <c r="AA1043" i="4"/>
  <c r="U192" i="4"/>
  <c r="T192" i="4"/>
  <c r="T1043" i="4"/>
  <c r="H1043" i="4"/>
  <c r="Y1043" i="4"/>
  <c r="S192" i="4"/>
  <c r="S1043" i="4"/>
  <c r="G1043" i="4"/>
  <c r="X1043" i="4"/>
  <c r="V159" i="4"/>
  <c r="V1042" i="4"/>
  <c r="J1042" i="4"/>
  <c r="AA1042" i="4"/>
  <c r="U159" i="4"/>
  <c r="T159" i="4"/>
  <c r="T1042" i="4"/>
  <c r="H1042" i="4"/>
  <c r="Y1042" i="4"/>
  <c r="S159" i="4"/>
  <c r="S1042" i="4"/>
  <c r="G1042" i="4"/>
  <c r="X1042" i="4"/>
  <c r="V129" i="4"/>
  <c r="V1041" i="4"/>
  <c r="J1041" i="4"/>
  <c r="AA1041" i="4"/>
  <c r="U129" i="4"/>
  <c r="T129" i="4"/>
  <c r="T1041" i="4"/>
  <c r="H1041" i="4"/>
  <c r="Y1041" i="4"/>
  <c r="S129" i="4"/>
  <c r="S1041" i="4"/>
  <c r="G1041" i="4"/>
  <c r="X1041" i="4"/>
  <c r="V101" i="4"/>
  <c r="V1040" i="4"/>
  <c r="J1040" i="4"/>
  <c r="AA1040" i="4"/>
  <c r="U101" i="4"/>
  <c r="T101" i="4"/>
  <c r="T1040" i="4"/>
  <c r="H1040" i="4"/>
  <c r="Y1040" i="4"/>
  <c r="S101" i="4"/>
  <c r="S1040" i="4"/>
  <c r="G1040" i="4"/>
  <c r="X1040" i="4"/>
  <c r="V1039" i="4"/>
  <c r="J1039" i="4"/>
  <c r="AA1039" i="4"/>
  <c r="T1039" i="4"/>
  <c r="H1039" i="4"/>
  <c r="Y1039" i="4"/>
  <c r="S1039" i="4"/>
  <c r="G1039" i="4"/>
  <c r="X1039" i="4"/>
  <c r="V1038" i="4"/>
  <c r="J1038" i="4"/>
  <c r="AA1038" i="4"/>
  <c r="T1038" i="4"/>
  <c r="H1038" i="4"/>
  <c r="Y1038" i="4"/>
  <c r="S1038" i="4"/>
  <c r="G1038" i="4"/>
  <c r="X1038" i="4"/>
  <c r="V71" i="4"/>
  <c r="V1037" i="4"/>
  <c r="J1037" i="4"/>
  <c r="AA1037" i="4"/>
  <c r="U71" i="4"/>
  <c r="T71" i="4"/>
  <c r="T1037" i="4"/>
  <c r="H1037" i="4"/>
  <c r="Y1037" i="4"/>
  <c r="S71" i="4"/>
  <c r="S1037" i="4"/>
  <c r="G1037" i="4"/>
  <c r="X1037" i="4"/>
  <c r="V53" i="4"/>
  <c r="V1036" i="4"/>
  <c r="J1036" i="4"/>
  <c r="AA1036" i="4"/>
  <c r="U53" i="4"/>
  <c r="T53" i="4"/>
  <c r="T1036" i="4"/>
  <c r="H1036" i="4"/>
  <c r="Y1036" i="4"/>
  <c r="S53" i="4"/>
  <c r="S1036" i="4"/>
  <c r="G1036" i="4"/>
  <c r="X1036" i="4"/>
  <c r="V30" i="4"/>
  <c r="V1035" i="4"/>
  <c r="J1035" i="4"/>
  <c r="AA1035" i="4"/>
  <c r="U30" i="4"/>
  <c r="I19" i="4"/>
  <c r="I20" i="4"/>
  <c r="I21" i="4"/>
  <c r="I22" i="4"/>
  <c r="I3" i="4"/>
  <c r="I4" i="4"/>
  <c r="I5" i="4"/>
  <c r="I6" i="4"/>
  <c r="I7" i="4"/>
  <c r="I8" i="4"/>
  <c r="I9" i="4"/>
  <c r="I10" i="4"/>
  <c r="I11" i="4"/>
  <c r="I12" i="4"/>
  <c r="I13" i="4"/>
  <c r="I14" i="4"/>
  <c r="I15" i="4"/>
  <c r="I16" i="4"/>
  <c r="I17" i="4"/>
  <c r="I18" i="4"/>
  <c r="I23" i="4"/>
  <c r="I24" i="4"/>
  <c r="I25" i="4"/>
  <c r="I26" i="4"/>
  <c r="I27" i="4"/>
  <c r="I28" i="4"/>
  <c r="I29" i="4"/>
  <c r="I30" i="4"/>
  <c r="I31" i="4"/>
  <c r="I32" i="4"/>
  <c r="I33" i="4"/>
  <c r="I34" i="4"/>
  <c r="I35" i="4"/>
  <c r="I36" i="4"/>
  <c r="I37" i="4"/>
  <c r="I38" i="4"/>
  <c r="I39" i="4"/>
  <c r="I40" i="4"/>
  <c r="I41" i="4"/>
  <c r="I42" i="4"/>
  <c r="I43" i="4"/>
  <c r="T30" i="4"/>
  <c r="T1035" i="4"/>
  <c r="H19" i="4"/>
  <c r="H20" i="4"/>
  <c r="H21" i="4"/>
  <c r="H22" i="4"/>
  <c r="H3" i="4"/>
  <c r="H4" i="4"/>
  <c r="H5" i="4"/>
  <c r="H6" i="4"/>
  <c r="H7" i="4"/>
  <c r="H8" i="4"/>
  <c r="H9" i="4"/>
  <c r="H10" i="4"/>
  <c r="H11" i="4"/>
  <c r="H12" i="4"/>
  <c r="H13" i="4"/>
  <c r="H14" i="4"/>
  <c r="H15" i="4"/>
  <c r="H16" i="4"/>
  <c r="H17" i="4"/>
  <c r="H18" i="4"/>
  <c r="H23" i="4"/>
  <c r="H24" i="4"/>
  <c r="H25" i="4"/>
  <c r="H26" i="4"/>
  <c r="H27" i="4"/>
  <c r="H28" i="4"/>
  <c r="H29" i="4"/>
  <c r="H30" i="4"/>
  <c r="H31" i="4"/>
  <c r="H32" i="4"/>
  <c r="H33" i="4"/>
  <c r="H34" i="4"/>
  <c r="H35" i="4"/>
  <c r="H36" i="4"/>
  <c r="H37" i="4"/>
  <c r="H38" i="4"/>
  <c r="H39" i="4"/>
  <c r="H40" i="4"/>
  <c r="H41" i="4"/>
  <c r="H42" i="4"/>
  <c r="H43" i="4"/>
  <c r="H1035" i="4"/>
  <c r="Y1035" i="4"/>
  <c r="S30" i="4"/>
  <c r="S1035" i="4"/>
  <c r="G19" i="4"/>
  <c r="G20" i="4"/>
  <c r="G21" i="4"/>
  <c r="G22" i="4"/>
  <c r="G3" i="4"/>
  <c r="G4" i="4"/>
  <c r="G5" i="4"/>
  <c r="G6" i="4"/>
  <c r="G7" i="4"/>
  <c r="G8" i="4"/>
  <c r="G9" i="4"/>
  <c r="G10" i="4"/>
  <c r="G11" i="4"/>
  <c r="G12" i="4"/>
  <c r="G13" i="4"/>
  <c r="G14" i="4"/>
  <c r="G15" i="4"/>
  <c r="G16" i="4"/>
  <c r="G17" i="4"/>
  <c r="G18" i="4"/>
  <c r="G23" i="4"/>
  <c r="G24" i="4"/>
  <c r="G25" i="4"/>
  <c r="G26" i="4"/>
  <c r="G27" i="4"/>
  <c r="G28" i="4"/>
  <c r="G29" i="4"/>
  <c r="G30" i="4"/>
  <c r="G31" i="4"/>
  <c r="G32" i="4"/>
  <c r="G33" i="4"/>
  <c r="G34" i="4"/>
  <c r="G35" i="4"/>
  <c r="G36" i="4"/>
  <c r="G37" i="4"/>
  <c r="G38" i="4"/>
  <c r="G39" i="4"/>
  <c r="G40" i="4"/>
  <c r="G41" i="4"/>
  <c r="G42" i="4"/>
  <c r="G43" i="4"/>
  <c r="G1035" i="4"/>
  <c r="X1035" i="4"/>
  <c r="V12" i="4"/>
  <c r="V1034" i="4"/>
  <c r="J1034" i="4"/>
  <c r="AA1034" i="4"/>
  <c r="U12" i="4"/>
  <c r="T12" i="4"/>
  <c r="T1034" i="4"/>
  <c r="H1034" i="4"/>
  <c r="Y1034" i="4"/>
  <c r="S12" i="4"/>
  <c r="S1034" i="4"/>
  <c r="G1034" i="4"/>
  <c r="X1034" i="4"/>
  <c r="K1057" i="4"/>
  <c r="K1056" i="4"/>
  <c r="K1055" i="4"/>
  <c r="K1054" i="4"/>
  <c r="K1053" i="4"/>
  <c r="K1052" i="4"/>
  <c r="K1051" i="4"/>
  <c r="K1050" i="4"/>
  <c r="K1049" i="4"/>
  <c r="K1048" i="4"/>
  <c r="K1047" i="4"/>
  <c r="K1046" i="4"/>
  <c r="K1045" i="4"/>
  <c r="K1044" i="4"/>
  <c r="K1043" i="4"/>
  <c r="K1042" i="4"/>
  <c r="K1041" i="4"/>
  <c r="K1040" i="4"/>
  <c r="K1039" i="4"/>
  <c r="K1038" i="4"/>
  <c r="K1037" i="4"/>
  <c r="K1036" i="4"/>
  <c r="K1035" i="4"/>
  <c r="K1034" i="4"/>
  <c r="U23" i="1"/>
  <c r="U22" i="1"/>
  <c r="U21" i="1"/>
  <c r="U20" i="1"/>
  <c r="U19" i="1"/>
  <c r="U18" i="1"/>
  <c r="U17" i="1"/>
  <c r="U16" i="1"/>
  <c r="U15" i="1"/>
  <c r="U14" i="1"/>
  <c r="U13" i="1"/>
  <c r="U12" i="1"/>
  <c r="U11" i="1"/>
  <c r="U10" i="1"/>
  <c r="U9" i="1"/>
  <c r="U8" i="1"/>
  <c r="U7" i="1"/>
  <c r="U6" i="1"/>
  <c r="U5" i="1"/>
  <c r="U4" i="1"/>
  <c r="U3" i="1"/>
  <c r="U2" i="1"/>
</calcChain>
</file>

<file path=xl/sharedStrings.xml><?xml version="1.0" encoding="utf-8"?>
<sst xmlns="http://schemas.openxmlformats.org/spreadsheetml/2006/main" count="12520" uniqueCount="1062">
  <si>
    <t>Total</t>
  </si>
  <si>
    <t>Undersecretary Gaston Vidal</t>
  </si>
  <si>
    <t>President Edmund Schulthess</t>
  </si>
  <si>
    <t>Governor Franklin D. Roosevelt</t>
  </si>
  <si>
    <t>Chancellor Adolf Hitler</t>
  </si>
  <si>
    <t>President Enrico Celio</t>
  </si>
  <si>
    <t>Princess Ragnhild</t>
  </si>
  <si>
    <t>President Giovanni Gronchi</t>
  </si>
  <si>
    <t>Vice President Richard Nixon</t>
  </si>
  <si>
    <t>President Adolf Schärf</t>
  </si>
  <si>
    <t>President Charles de Gaulle</t>
  </si>
  <si>
    <t>Emperor Hirohito</t>
  </si>
  <si>
    <t>President Rudolf Kirchschläger</t>
  </si>
  <si>
    <t>Vice President Walter Mondale</t>
  </si>
  <si>
    <t>President Mika Špiljak</t>
  </si>
  <si>
    <t>Governor General Jeanne Sauvé</t>
  </si>
  <si>
    <t>President François Mitterrand</t>
  </si>
  <si>
    <t>King Harald V</t>
  </si>
  <si>
    <t>Emperor Akihito</t>
  </si>
  <si>
    <t>President Carlo Azeglio Ciampi</t>
  </si>
  <si>
    <t>Governor General Michaëlle Jean</t>
  </si>
  <si>
    <t>President Vladimir Putin</t>
  </si>
  <si>
    <t>Future event</t>
  </si>
  <si>
    <t>games</t>
  </si>
  <si>
    <t>year</t>
  </si>
  <si>
    <t>host</t>
  </si>
  <si>
    <t>opened</t>
  </si>
  <si>
    <t>start_date</t>
  </si>
  <si>
    <t>end_date</t>
  </si>
  <si>
    <t>nations</t>
  </si>
  <si>
    <t>comp_total</t>
  </si>
  <si>
    <t>comp_men</t>
  </si>
  <si>
    <t>comp_women</t>
  </si>
  <si>
    <t>sports</t>
  </si>
  <si>
    <t>disciplines</t>
  </si>
  <si>
    <t>events</t>
  </si>
  <si>
    <t>top_nation</t>
  </si>
  <si>
    <t>text</t>
  </si>
  <si>
    <t>Cancelled because of World War II</t>
  </si>
  <si>
    <t>Cortina d'Ampezzo</t>
  </si>
  <si>
    <t>Cancelled because of World War II</t>
  </si>
  <si>
    <t>President George W. Bush</t>
  </si>
  <si>
    <t>Sapporo</t>
  </si>
  <si>
    <t>Salt Lake City</t>
  </si>
  <si>
    <t>France</t>
  </si>
  <si>
    <t>Switzerland</t>
  </si>
  <si>
    <t>United States</t>
  </si>
  <si>
    <t>Germany</t>
  </si>
  <si>
    <t>Norway</t>
  </si>
  <si>
    <t>Italy</t>
  </si>
  <si>
    <t>Austria</t>
  </si>
  <si>
    <t>Japan</t>
  </si>
  <si>
    <t>Yugoslavia</t>
  </si>
  <si>
    <t>Canada</t>
  </si>
  <si>
    <t>Russia</t>
  </si>
  <si>
    <t>South Korea</t>
  </si>
  <si>
    <t>China</t>
  </si>
  <si>
    <t>host_city</t>
  </si>
  <si>
    <t>host_country</t>
  </si>
  <si>
    <t>Chamonix</t>
  </si>
  <si>
    <t>St. Moritz</t>
  </si>
  <si>
    <t>Lake Placid</t>
  </si>
  <si>
    <t>Garmisch-Partenkirchen</t>
  </si>
  <si>
    <t>Oslo</t>
  </si>
  <si>
    <t>Squaw Valley</t>
  </si>
  <si>
    <t>Innsbruck</t>
  </si>
  <si>
    <t>Grenoble</t>
  </si>
  <si>
    <t>Sarajevo</t>
  </si>
  <si>
    <t>Calgary</t>
  </si>
  <si>
    <t>Albertville</t>
  </si>
  <si>
    <t>Lillehammer</t>
  </si>
  <si>
    <t>Nagano</t>
  </si>
  <si>
    <t>Turin</t>
  </si>
  <si>
    <t>Vancouver</t>
  </si>
  <si>
    <t>Sochi</t>
  </si>
  <si>
    <t>Pyeongchang</t>
  </si>
  <si>
    <t>Beijing</t>
  </si>
  <si>
    <t/>
  </si>
  <si>
    <t>apporo</t>
  </si>
  <si>
    <t>ortina d'Ampezzo</t>
  </si>
  <si>
    <t>La Piste de Bobsleigh des Pellerins</t>
  </si>
  <si>
    <t>https://en.wikipedia.org/wiki/La_Piste_de_Bobsleigh_des_Pellerins</t>
  </si>
  <si>
    <t>https://en.wikipedia.org/wiki/Le_Tremplin_Olympique_du_Mont</t>
  </si>
  <si>
    <t>Le Tremplin Olympique du Mont</t>
  </si>
  <si>
    <t>Bobsleigh</t>
  </si>
  <si>
    <t>Stade Olympique de Chamonix</t>
  </si>
  <si>
    <t>https://en.wikipedia.org/wiki/Stade_Olympique_de_Chamonix</t>
  </si>
  <si>
    <t>comment</t>
  </si>
  <si>
    <t>corrected number of sports from 6 to 5 as per main wikipedia site</t>
  </si>
  <si>
    <t>Curling</t>
  </si>
  <si>
    <t>Ice hockey</t>
  </si>
  <si>
    <t>Figure skating</t>
  </si>
  <si>
    <t>Speed skating</t>
  </si>
  <si>
    <t>Military patrol</t>
  </si>
  <si>
    <t>Nordic combined</t>
  </si>
  <si>
    <t>Ski jumping</t>
  </si>
  <si>
    <t>Belgium</t>
  </si>
  <si>
    <t>Czechoslovakia</t>
  </si>
  <si>
    <t>Finland</t>
  </si>
  <si>
    <t>Great Britain</t>
  </si>
  <si>
    <t>Hungary</t>
  </si>
  <si>
    <t>Latvia</t>
  </si>
  <si>
    <t>Poland</t>
  </si>
  <si>
    <t>Sweden</t>
  </si>
  <si>
    <t>St. Moritz Olympic Ice Rink</t>
  </si>
  <si>
    <t>Olympiaschanze St. Moritz</t>
  </si>
  <si>
    <t>St. Moritz-Celerina Olympic Bobrun</t>
  </si>
  <si>
    <t>Cresta Run</t>
  </si>
  <si>
    <t>https://en.wikipedia.org/wiki/St._Moritz_Olympic_Ice_Rink</t>
  </si>
  <si>
    <t>https://en.wikipedia.org/wiki/Olympiaschanze</t>
  </si>
  <si>
    <t>https://en.wikipedia.org/wiki/St._Moritz-Celerina_Olympic_Bobrun</t>
  </si>
  <si>
    <t>https://en.wikipedia.org/wiki/Cresta_Run</t>
  </si>
  <si>
    <t>place</t>
  </si>
  <si>
    <t>participant</t>
  </si>
  <si>
    <t>medals</t>
  </si>
  <si>
    <t>medal table</t>
  </si>
  <si>
    <t>Intervales Ski-Hill</t>
  </si>
  <si>
    <t>Cross-country skiing, Nordic combined (cross-country skiing)</t>
  </si>
  <si>
    <t>Mt. Van Hoevenberg Bob-Run</t>
  </si>
  <si>
    <t>Olympic Arena</t>
  </si>
  <si>
    <t>Olympic Stadium</t>
  </si>
  <si>
    <t>venue</t>
  </si>
  <si>
    <t>capacity</t>
  </si>
  <si>
    <t>link</t>
  </si>
  <si>
    <t>https://en.wikipedia.org/wiki/Lake_Placid_Olympic_Ski_Jumping_Complex</t>
  </si>
  <si>
    <t>https://en.wikipedia.org/wiki/Lake_Placid,_New_York</t>
  </si>
  <si>
    <t>https://en.wikipedia.org/wiki/Mt._Van_Hoevenberg_Olympic_Bobsled_Run</t>
  </si>
  <si>
    <t>https://en.wikipedia.org/wiki/Herb_Brooks_Arena</t>
  </si>
  <si>
    <t>https://en.wikipedia.org/wiki/James_B._Sheffield_Olympic_Skating_Rink</t>
  </si>
  <si>
    <t>https://en.wikipedia.org/wiki/Gro%C3%9Fe_Olympiaschanze</t>
  </si>
  <si>
    <t>https://en.wikipedia.org/wiki/Gudiberg</t>
  </si>
  <si>
    <t>https://en.wikipedia.org/wiki/Kreuzjoch</t>
  </si>
  <si>
    <t>https://en.wikipedia.org/wiki/Kreuzeck_(Wetterstein)</t>
  </si>
  <si>
    <t>https://en.wikipedia.org/wiki/Olympia-Kunsteisstadion</t>
  </si>
  <si>
    <t>https://en.wikipedia.org/wiki/Riessersee</t>
  </si>
  <si>
    <t>Around the hills of St. Moritz</t>
  </si>
  <si>
    <t>Skeleton</t>
  </si>
  <si>
    <t>Kulm</t>
  </si>
  <si>
    <t>Piz Nair</t>
  </si>
  <si>
    <t>Alpine skiing</t>
  </si>
  <si>
    <t>Suvretta</t>
  </si>
  <si>
    <t>http://www.kulm.com/</t>
  </si>
  <si>
    <t>https://en.wikipedia.org/wiki/Piz_Nair</t>
  </si>
  <si>
    <t>http://www.suvrettahouse.ch/en/117/default.aspx</t>
  </si>
  <si>
    <t>Bislett stadion</t>
  </si>
  <si>
    <t>Holmenkollbakken</t>
  </si>
  <si>
    <t>Jordal Amfi</t>
  </si>
  <si>
    <t>Kadettangen</t>
  </si>
  <si>
    <t>Korketrekkeren</t>
  </si>
  <si>
    <t>Skedsmo</t>
  </si>
  <si>
    <t>Marienlyst stadion</t>
  </si>
  <si>
    <t>Drammen</t>
  </si>
  <si>
    <t>Norefjell</t>
  </si>
  <si>
    <t>Slalom</t>
  </si>
  <si>
    <t>location</t>
  </si>
  <si>
    <t>Dælenenga idrettspark</t>
  </si>
  <si>
    <t>Bærum</t>
  </si>
  <si>
    <t>Lillestrøm stadion</t>
  </si>
  <si>
    <t>Krødsherad</t>
  </si>
  <si>
    <t>Rødkleiva</t>
  </si>
  <si>
    <t>https://en.wikipedia.org/wiki/Bislett_Stadium</t>
  </si>
  <si>
    <t>https://en.wikipedia.org/wiki/D%C3%A6lenenga_idrettspark</t>
  </si>
  <si>
    <t>https://en.wikipedia.org/wiki/Holmenkollbakken</t>
  </si>
  <si>
    <t>https://en.wikipedia.org/wiki/Jordal_Amfi_(1951)</t>
  </si>
  <si>
    <t>https://en.wikipedia.org/wiki/Kadettangen</t>
  </si>
  <si>
    <t>https://en.wikipedia.org/wiki/Korketrekkeren</t>
  </si>
  <si>
    <t>https://en.wikipedia.org/wiki/Lillestr%C3%B8m_Stadion</t>
  </si>
  <si>
    <t>https://en.wikipedia.org/wiki/Marienlyst_Stadion</t>
  </si>
  <si>
    <t>https://en.wikipedia.org/wiki/Norefjell</t>
  </si>
  <si>
    <t>https://en.wikipedia.org/wiki/R%C3%B8dkleiva</t>
  </si>
  <si>
    <t>Two gold medals were awarded when Soviet skaters tied in the 1,500 metre speed skating competition.[32]</t>
  </si>
  <si>
    <t>Apollonio Stadium</t>
  </si>
  <si>
    <t>Pista Olimpica di Bob - Eugenio Monti</t>
  </si>
  <si>
    <t>La pista di Misurina</t>
  </si>
  <si>
    <t>Stadio Olimpico Del Ghiaccio</t>
  </si>
  <si>
    <t>Lo Stadio della neve</t>
  </si>
  <si>
    <t>Mount Faloria (Ilio Colli Run)</t>
  </si>
  <si>
    <t>Mount Tofana di Mezzo (Olimpia run)</t>
  </si>
  <si>
    <t>Trampolino Olimpico Italia</t>
  </si>
  <si>
    <t>https://en.wikipedia.org/wiki/Apollonio_Stadium</t>
  </si>
  <si>
    <t>https://en.wikipedia.org/wiki/Eugenio_Monti_track</t>
  </si>
  <si>
    <t>https://en.wikipedia.org/wiki/Stadio_Olimpico_Del_Ghiaccio</t>
  </si>
  <si>
    <t>https://en.wikipedia.org/wiki/Lake_Misurina</t>
  </si>
  <si>
    <t>https://en.wikipedia.org/wiki/Lo_Stadio_della_neve</t>
  </si>
  <si>
    <t>https://en.wikipedia.org/wiki/Mount_Faloria</t>
  </si>
  <si>
    <t>https://en.wikipedia.org/wiki/Tofane</t>
  </si>
  <si>
    <t>https://en.wikipedia.org/wiki/Trampolino_Olimpico</t>
  </si>
  <si>
    <t>Blyth Arena</t>
  </si>
  <si>
    <t>McKinney Creek Stadium</t>
  </si>
  <si>
    <t>Papoose Peak Ski jumping hill</t>
  </si>
  <si>
    <t>Squaw Valley Olympic Skating Rink</t>
  </si>
  <si>
    <t>Squaw Valley Ski Resort</t>
  </si>
  <si>
    <t>https://en.wikipedia.org/wiki/Blyth_Arena</t>
  </si>
  <si>
    <t>https://en.wikipedia.org/wiki/McKinney_Creek_Stadium</t>
  </si>
  <si>
    <t>https://en.wikipedia.org/wiki/Papoose_Peak_Jumps</t>
  </si>
  <si>
    <t>https://en.wikipedia.org/wiki/Squaw_Valley_Olympic_Skating_Rink</t>
  </si>
  <si>
    <t>https://en.wikipedia.org/wiki/Squaw_Valley_Ski_Resort</t>
  </si>
  <si>
    <t>Axamer Lizum</t>
  </si>
  <si>
    <t>Bergiselschanze</t>
  </si>
  <si>
    <t>Bob und Rodelbahn Igls</t>
  </si>
  <si>
    <t>Bobsleigh, Luge</t>
  </si>
  <si>
    <t>Eisschnellaufbahn</t>
  </si>
  <si>
    <t>Messehalle</t>
  </si>
  <si>
    <t>Olympiahalle</t>
  </si>
  <si>
    <t>Patscherkofel</t>
  </si>
  <si>
    <t>Seefeld</t>
  </si>
  <si>
    <t>https://en.wikipedia.org/wiki/Axamer_Lizum</t>
  </si>
  <si>
    <t>https://en.wikipedia.org/wiki/Bergiselschanze</t>
  </si>
  <si>
    <t>https://en.wikipedia.org/wiki/Olympic_Sliding_Centre_Innsbruck</t>
  </si>
  <si>
    <t>https://en.wikipedia.org/wiki/Eisschnellaufbahn</t>
  </si>
  <si>
    <t>https://en.wikipedia.org/wiki/Messehalle_(Innsbruck)</t>
  </si>
  <si>
    <t>https://en.wikipedia.org/wiki/Olympiahalle_(Innsbruck)</t>
  </si>
  <si>
    <t>https://en.wikipedia.org/wiki/Patscherkofel</t>
  </si>
  <si>
    <t>https://en.wikipedia.org/wiki/Seefeld,_Tirol</t>
  </si>
  <si>
    <t>Biathlon</t>
  </si>
  <si>
    <t>Autrans</t>
  </si>
  <si>
    <t>Chamrousse</t>
  </si>
  <si>
    <t>La Patinoire Municipale</t>
  </si>
  <si>
    <t>L'Anneau de Vitesse</t>
  </si>
  <si>
    <t>Le Stade de Glace</t>
  </si>
  <si>
    <t>Piste de Bobsleigh</t>
  </si>
  <si>
    <t>Piste de Luge</t>
  </si>
  <si>
    <t>Luge</t>
  </si>
  <si>
    <t>Recoin de Chamrousse</t>
  </si>
  <si>
    <t>Saint-Nizier-du-Moucherotte</t>
  </si>
  <si>
    <t>Olympic Stadium (Grenoble)</t>
  </si>
  <si>
    <t>https://en.wikipedia.org/wiki/Autrans</t>
  </si>
  <si>
    <t>https://en.wikipedia.org/wiki/Chamrousse</t>
  </si>
  <si>
    <t>https://en.wikipedia.org/wiki/La_Patinoire_Municipale</t>
  </si>
  <si>
    <t>https://en.wikipedia.org/wiki/L%27Anneau_de_Vitesse</t>
  </si>
  <si>
    <t>https://en.wikipedia.org/wiki/Palais_des_Sports_(Grenoble)</t>
  </si>
  <si>
    <t>https://en.wikipedia.org/wiki/Alpe_d%27Huez</t>
  </si>
  <si>
    <t>https://en.wikipedia.org/wiki/Villard-de-Lans</t>
  </si>
  <si>
    <t>https://en.wikipedia.org/wiki/Saint-Nizier-du-Moucherotte</t>
  </si>
  <si>
    <t>https://en.wikipedia.org/wiki/Olympic_Stadium_(Grenoble)</t>
  </si>
  <si>
    <t>Makomanai Biathlon site</t>
  </si>
  <si>
    <t>Makomanai Cross-country site</t>
  </si>
  <si>
    <t>Makomanai Ice Arena</t>
  </si>
  <si>
    <t>Makomanai Speed Skating Rink</t>
  </si>
  <si>
    <t>Mikaho Indoor Skating Rink</t>
  </si>
  <si>
    <t>Tsukisamu Indoor Skating Rink</t>
  </si>
  <si>
    <t>Miyanomori Jumping Hill</t>
  </si>
  <si>
    <t>Mount Eniwa Downhill Course</t>
  </si>
  <si>
    <t>Mt. Teine Alpine Skiing courses</t>
  </si>
  <si>
    <t>Mt. Teine Bobsleigh Course</t>
  </si>
  <si>
    <t>Mt. Teine Luge Course</t>
  </si>
  <si>
    <t>Okurayama Jumping Hill</t>
  </si>
  <si>
    <t>https://en.wikipedia.org/wiki/Makomanai_Park</t>
  </si>
  <si>
    <t>https://en.wikipedia.org/wiki/Makomanai_Ice_Arena</t>
  </si>
  <si>
    <t>https://en.wikipedia.org/wiki/Makomanai_Open_Stadium</t>
  </si>
  <si>
    <t>https://en.wikipedia.org/wiki/Mikaho_Gymnasium</t>
  </si>
  <si>
    <t>https://en.wikipedia.org/wiki/Tsukisamu_Gymnasium</t>
  </si>
  <si>
    <t>https://en.wikipedia.org/wiki/Miyanomori_Ski_Jump_Stadium</t>
  </si>
  <si>
    <t>https://en.wikipedia.org/wiki/Mount_Eniwa</t>
  </si>
  <si>
    <t>https://en.wikipedia.org/wiki/Sapporo_Teine</t>
  </si>
  <si>
    <t>https://en.wikipedia.org/wiki/Okurayama_Ski_Jump_Stadium</t>
  </si>
  <si>
    <t>Kominierte Kunsteisbahn für Bob-Rodel Igls</t>
  </si>
  <si>
    <t>sport</t>
  </si>
  <si>
    <t>discipline</t>
  </si>
  <si>
    <t>Lake Placid Equestrian Stadium</t>
  </si>
  <si>
    <t>Lake Placid Olympic Sports Complex Cross Country Biathlon Center</t>
  </si>
  <si>
    <t>Mt. Van Hoevenberg Bob and Luge Run</t>
  </si>
  <si>
    <t>Olympic Center Arena</t>
  </si>
  <si>
    <t>James B. Sheffield Speed Skating Oval</t>
  </si>
  <si>
    <t>Whiteface Mountain</t>
  </si>
  <si>
    <t>https://en.wikipedia.org/wiki/Lake_Placid_Equestrian_Stadium</t>
  </si>
  <si>
    <t>https://en.wikipedia.org/wiki/Lake_Placid_Olympic_Sports_Complex_Cross_Country_Biathlon_Center</t>
  </si>
  <si>
    <t>https://en.wikipedia.org/wiki/Whiteface_Mountain</t>
  </si>
  <si>
    <t>Removed the Jack Shea Arena which seems to be in the same complex as the Herb Brooks Arena</t>
  </si>
  <si>
    <t>Bjelašnica</t>
  </si>
  <si>
    <t>Igman, Malo Polje</t>
  </si>
  <si>
    <t>Igman, Veliko Polje</t>
  </si>
  <si>
    <t>Jahorina</t>
  </si>
  <si>
    <t>Koševo Stadium</t>
  </si>
  <si>
    <t>Skenderija II Hall</t>
  </si>
  <si>
    <t>Trebević Bobsleigh and Luge Track</t>
  </si>
  <si>
    <t>Zetra Ice Hall</t>
  </si>
  <si>
    <t>Zetra Ice Rink</t>
  </si>
  <si>
    <t>https://en.wikipedia.org/wiki/Bjela%C5%A1nica</t>
  </si>
  <si>
    <t>https://en.wikipedia.org/wiki/Igman</t>
  </si>
  <si>
    <t>https://en.wikipedia.org/wiki/Jahorina</t>
  </si>
  <si>
    <t>https://en.wikipedia.org/wiki/Asim_Ferhatovi%C4%87_Hase_Stadium</t>
  </si>
  <si>
    <t>https://en.wikipedia.org/wiki/Skenderija</t>
  </si>
  <si>
    <t>https://en.wikipedia.org/wiki/Sarajevo_Olympic_Bobsleigh_and_Luge_Track</t>
  </si>
  <si>
    <t>https://en.wikipedia.org/wiki/Olympic_Hall_Juan_Antonio_Samaranch</t>
  </si>
  <si>
    <t>https://en.wikipedia.org/wiki/Zetra_Ice_Rink</t>
  </si>
  <si>
    <t>Canada Olympic Park (includes bobsleigh/luge track)</t>
  </si>
  <si>
    <t>Canmore Nordic Centre</t>
  </si>
  <si>
    <t>Father David Bauer Olympic Arena</t>
  </si>
  <si>
    <t>Max Bell Arena</t>
  </si>
  <si>
    <t>McMahon Stadium</t>
  </si>
  <si>
    <t>Nakiska</t>
  </si>
  <si>
    <t>Olympic Oval</t>
  </si>
  <si>
    <t>Olympic Saddledome</t>
  </si>
  <si>
    <t>Stampede Corral</t>
  </si>
  <si>
    <t>https://en.wikipedia.org/wiki/Canada_Olympic_Park</t>
  </si>
  <si>
    <t>https://en.wikipedia.org/wiki/Canmore_Nordic_Centre_Provincial_Park</t>
  </si>
  <si>
    <t>https://en.wikipedia.org/wiki/Father_David_Bauer_Olympic_Arena</t>
  </si>
  <si>
    <t>https://en.wikipedia.org/wiki/Max_Bell_Arena</t>
  </si>
  <si>
    <t>https://en.wikipedia.org/wiki/McMahon_Stadium</t>
  </si>
  <si>
    <t>https://en.wikipedia.org/wiki/Nakiska</t>
  </si>
  <si>
    <t>https://en.wikipedia.org/wiki/Olympic_Oval</t>
  </si>
  <si>
    <t>https://en.wikipedia.org/wiki/Olympic_Saddledome</t>
  </si>
  <si>
    <t>https://en.wikipedia.org/wiki/Stampede_Corral</t>
  </si>
  <si>
    <t>(¹ combined team with athletes from 6 nations of the Commonwealth of Independent States; team only appeared in these Winter Olympics)</t>
  </si>
  <si>
    <t>L'anneau de vitesse</t>
  </si>
  <si>
    <t>La halle de glace Olympique</t>
  </si>
  <si>
    <t>La Plagne</t>
  </si>
  <si>
    <t>Les Arcs</t>
  </si>
  <si>
    <t>Les Menuires</t>
  </si>
  <si>
    <t>Les Saisies</t>
  </si>
  <si>
    <t>Méribel</t>
  </si>
  <si>
    <t>Méribel Ice Palace</t>
  </si>
  <si>
    <t>Patinoire olympique de Pralognan-la-Vanoise</t>
  </si>
  <si>
    <t>Théâtre des Cérémonies</t>
  </si>
  <si>
    <t>Tignes</t>
  </si>
  <si>
    <t>Freestyle skiing</t>
  </si>
  <si>
    <t>Tremplin du Praz</t>
  </si>
  <si>
    <t>Nordic combined, Ski jumping</t>
  </si>
  <si>
    <t>Val-d'Isère</t>
  </si>
  <si>
    <t>https://en.wikipedia.org/wiki/L%27anneau_de_vitesse</t>
  </si>
  <si>
    <t>https://en.wikipedia.org/wiki/La_halle_de_glace_Olympique</t>
  </si>
  <si>
    <t>https://en.wikipedia.org/wiki/La_Plagne_bobsleigh,_luge,_and_skeleton_track</t>
  </si>
  <si>
    <t>https://en.wikipedia.org/wiki/Les_Arcs</t>
  </si>
  <si>
    <t>https://en.wikipedia.org/wiki/Les_Menuires</t>
  </si>
  <si>
    <t>https://en.wikipedia.org/wiki/Les_Saisies</t>
  </si>
  <si>
    <t>https://en.wikipedia.org/wiki/M%C3%A9ribel</t>
  </si>
  <si>
    <t>https://en.wikipedia.org/wiki/M%C3%A9ribel_Ice_Palace</t>
  </si>
  <si>
    <t>https://en.wikipedia.org/wiki/Patinoire_olympique_de_Pralognan-la-Vanoise</t>
  </si>
  <si>
    <t>https://en.wikipedia.org/wiki/Th%C3%A9%C3%A2tre_des_C%C3%A9r%C3%A9monies</t>
  </si>
  <si>
    <t>https://en.wikipedia.org/wiki/Tignes</t>
  </si>
  <si>
    <t>https://en.wikipedia.org/wiki/Tremplin_du_Praz</t>
  </si>
  <si>
    <t>https://en.wikipedia.org/wiki/Val-d%27Is%C3%A8re</t>
  </si>
  <si>
    <t>picture_index</t>
  </si>
  <si>
    <t>Birkebeineren Ski Stadium</t>
  </si>
  <si>
    <t>Gjøvik Olympic Cavern Hall</t>
  </si>
  <si>
    <t>Gjøvik</t>
  </si>
  <si>
    <t>Håkon Hall</t>
  </si>
  <si>
    <t>Hamar Olympic Amphitheatre</t>
  </si>
  <si>
    <t>Hamar</t>
  </si>
  <si>
    <t>Hamar Olympic Hall</t>
  </si>
  <si>
    <t>Kanthaugen Freestyle Arena</t>
  </si>
  <si>
    <t>Lillehammer Olympic Alpine Centre Hafjell</t>
  </si>
  <si>
    <t>Øyer</t>
  </si>
  <si>
    <t>Lillehammer Olympic Alpine Centre Kvitfjell</t>
  </si>
  <si>
    <t>Ringebu</t>
  </si>
  <si>
    <t>Lillehammer Olympic Bobsleigh and Luge Track</t>
  </si>
  <si>
    <t>Lysgårdsbakkene Ski Jumping Arena</t>
  </si>
  <si>
    <t>https://en.wikipedia.org/wiki/Birkebeineren_Ski_Stadium</t>
  </si>
  <si>
    <t>https://en.wikipedia.org/wiki/Gj%C3%B8vik_Olympic_Cavern_Hall</t>
  </si>
  <si>
    <t>https://en.wikipedia.org/wiki/H%C3%A5kons_Hall</t>
  </si>
  <si>
    <t>https://en.wikipedia.org/wiki/Hamar_Olympic_Amphitheatre</t>
  </si>
  <si>
    <t>https://en.wikipedia.org/wiki/Vikingskipet</t>
  </si>
  <si>
    <t>https://en.wikipedia.org/wiki/Kanthaugen_Freestyle_Arena</t>
  </si>
  <si>
    <t>https://en.wikipedia.org/wiki/Hafjell</t>
  </si>
  <si>
    <t>https://en.wikipedia.org/wiki/Kvitfjell</t>
  </si>
  <si>
    <t>https://en.wikipedia.org/wiki/Lillehammer_Olympic_Bobsleigh_and_Luge_Track</t>
  </si>
  <si>
    <t>https://en.wikipedia.org/wiki/Lysg%C3%A5rdsbakken</t>
  </si>
  <si>
    <t>Aqua Wing</t>
  </si>
  <si>
    <t>Big Hat</t>
  </si>
  <si>
    <t>Hakuba Ski Jumping Stadium</t>
  </si>
  <si>
    <t>Happo'one Resort</t>
  </si>
  <si>
    <t>Iizuna Kogen Ski Area</t>
  </si>
  <si>
    <t>Kanbayashi Snowboard Park</t>
  </si>
  <si>
    <t>Kazakoshi Park Arena</t>
  </si>
  <si>
    <t>M-Wave</t>
  </si>
  <si>
    <t>Minami Nagano Sports Park</t>
  </si>
  <si>
    <t>Mount Higashidate</t>
  </si>
  <si>
    <t>Mount Yakebitai</t>
  </si>
  <si>
    <t>Nozawa Onsen Ski Resort</t>
  </si>
  <si>
    <t>Snow Harp</t>
  </si>
  <si>
    <t>Spiral</t>
  </si>
  <si>
    <t>White Ring</t>
  </si>
  <si>
    <t>https://en.wikipedia.org/wiki/Aqua_Wing_Arena</t>
  </si>
  <si>
    <t>https://en.wikipedia.org/wiki/Big_Hat</t>
  </si>
  <si>
    <t>https://en.wikipedia.org/wiki/Hakuba_Ski_Jumping_Stadium</t>
  </si>
  <si>
    <t>https://en.wikipedia.org/wiki/Hakuba_Happoone_Winter_Resort</t>
  </si>
  <si>
    <t>https://en.wikipedia.org/wiki/Iizuna_Kogen_Ski_Area</t>
  </si>
  <si>
    <t>https://en.wikipedia.org/wiki/Kanbayashi_Snowboard_Park</t>
  </si>
  <si>
    <t>https://en.wikipedia.org/wiki/Kazakoshi_Park_Arena</t>
  </si>
  <si>
    <t>https://en.wikipedia.org/wiki/M-Wave</t>
  </si>
  <si>
    <t>https://en.wikipedia.org/wiki/Nagano_Olympic_Stadium</t>
  </si>
  <si>
    <t>https://en.wikipedia.org/wiki/Mount_Higashidate</t>
  </si>
  <si>
    <t>https://en.wikipedia.org/wiki/Mount_Yakebitai</t>
  </si>
  <si>
    <t>https://en.wikipedia.org/wiki/Nozawa_Onsen_Snow_Resort</t>
  </si>
  <si>
    <t>https://en.wikipedia.org/wiki/Snow_Harp</t>
  </si>
  <si>
    <t>https://en.wikipedia.org/wiki/Spiral_(bobsleigh,_luge,_and_skeleton)</t>
  </si>
  <si>
    <t>https://en.wikipedia.org/wiki/White_Ring_(arena)</t>
  </si>
  <si>
    <t>Deer Valley</t>
  </si>
  <si>
    <t>E Center</t>
  </si>
  <si>
    <t>Park City Mountain Resort</t>
  </si>
  <si>
    <t>Peaks Ice Arena</t>
  </si>
  <si>
    <t>Salt Lake Ice Center1</t>
  </si>
  <si>
    <t>Snowbasin</t>
  </si>
  <si>
    <t>Soldier Hollow</t>
  </si>
  <si>
    <t>The Ice Sheet at Ogden</t>
  </si>
  <si>
    <t>Utah Olympic Oval</t>
  </si>
  <si>
    <t>Utah Olympic Park</t>
  </si>
  <si>
    <t>https://en.wikipedia.org/wiki/Deer_Valley</t>
  </si>
  <si>
    <t>https://en.wikipedia.org/wiki/E_Center</t>
  </si>
  <si>
    <t>https://en.wikipedia.org/wiki/Park_City_Mountain_Resort</t>
  </si>
  <si>
    <t>https://en.wikipedia.org/wiki/Peaks_Ice_Arena</t>
  </si>
  <si>
    <t>https://en.wikipedia.org/wiki/Vivint_Smart_Home_Arena</t>
  </si>
  <si>
    <t>https://en.wikipedia.org/wiki/Snowbasin</t>
  </si>
  <si>
    <t>https://en.wikipedia.org/wiki/Soldier_Hollow</t>
  </si>
  <si>
    <t>https://en.wikipedia.org/wiki/The_Ice_Sheet_at_Ogden</t>
  </si>
  <si>
    <t>https://en.wikipedia.org/wiki/Utah_Olympic_Oval</t>
  </si>
  <si>
    <t>https://en.wikipedia.org/wiki/Utah_Olympic_Park</t>
  </si>
  <si>
    <t>Oval Lingotto</t>
  </si>
  <si>
    <t>Palavela</t>
  </si>
  <si>
    <t>Palasport Olimpico</t>
  </si>
  <si>
    <t>Stadio Olimpico di Torino</t>
  </si>
  <si>
    <t>Torino Esposizioni</t>
  </si>
  <si>
    <t>Bardonecchia</t>
  </si>
  <si>
    <t>Snowboarding</t>
  </si>
  <si>
    <t>Cesana Pariol</t>
  </si>
  <si>
    <t>Cesana San Sicario</t>
  </si>
  <si>
    <t>Pinerolo Palaghiaccio</t>
  </si>
  <si>
    <t>Pragelato</t>
  </si>
  <si>
    <t>Pragelato Plan</t>
  </si>
  <si>
    <t>San Sicario Fraiteve</t>
  </si>
  <si>
    <t>Sauze d'Oulx-Jouvencaux</t>
  </si>
  <si>
    <t>Sestriere Borgata</t>
  </si>
  <si>
    <t>Sestriere Colle</t>
  </si>
  <si>
    <t>https://en.wikipedia.org/wiki/Oval_Lingotto</t>
  </si>
  <si>
    <t>https://en.wikipedia.org/wiki/Torino_Palavela</t>
  </si>
  <si>
    <t>https://en.wikipedia.org/wiki/Torino_Palasport_Olimpico</t>
  </si>
  <si>
    <t>https://en.wikipedia.org/wiki/Stadio_Olimpico_di_Torino</t>
  </si>
  <si>
    <t>https://en.wikipedia.org/wiki/Torino_Esposizioni</t>
  </si>
  <si>
    <t>https://en.wikipedia.org/wiki/Bardonecchia</t>
  </si>
  <si>
    <t>https://en.wikipedia.org/wiki/Cesana_Pariol</t>
  </si>
  <si>
    <t>https://en.wikipedia.org/wiki/Cesana_San_Sicario</t>
  </si>
  <si>
    <t>https://en.wikipedia.org/wiki/Pinerolo_Palaghiaccio</t>
  </si>
  <si>
    <t>https://en.wikipedia.org/wiki/Stadio_del_Trampolino</t>
  </si>
  <si>
    <t>https://en.wikipedia.org/wiki/Pragelato_Plan</t>
  </si>
  <si>
    <t>https://en.wikipedia.org/wiki/San_Sicario_Fraiteve</t>
  </si>
  <si>
    <t>https://en.wikipedia.org/wiki/Sauze_d%27Oulx-Jouvencaux</t>
  </si>
  <si>
    <t>https://en.wikipedia.org/wiki/Sestriere</t>
  </si>
  <si>
    <t>Canada Hockey Place[n 1]</t>
  </si>
  <si>
    <t>Cypress Mountain</t>
  </si>
  <si>
    <t>West Vancouver</t>
  </si>
  <si>
    <t>Pacific Coliseum</t>
  </si>
  <si>
    <t>Richmond Olympic Oval</t>
  </si>
  <si>
    <t>Richmond</t>
  </si>
  <si>
    <t>UBC Doug Mitchell Thunderbird Sports Centre</t>
  </si>
  <si>
    <t>University Endowment Lands (UBC)</t>
  </si>
  <si>
    <t>Vancouver Olympic/Paralympic Centre</t>
  </si>
  <si>
    <t>Whistler Creekside</t>
  </si>
  <si>
    <t>Whistler</t>
  </si>
  <si>
    <t>Whistler Olympic Park</t>
  </si>
  <si>
    <t>Whistler Sliding Centre</t>
  </si>
  <si>
    <t>https://en.wikipedia.org/wiki/Canada_Hockey_Place</t>
  </si>
  <si>
    <t>https://en.wikipedia.org/wiki/Cypress_Mountain</t>
  </si>
  <si>
    <t>https://en.wikipedia.org/wiki/Pacific_Coliseum</t>
  </si>
  <si>
    <t>https://en.wikipedia.org/wiki/Richmond_Olympic_Oval</t>
  </si>
  <si>
    <t>https://en.wikipedia.org/wiki/Doug_Mitchell_Thunderbird_Sports_Centre</t>
  </si>
  <si>
    <t>https://en.wikipedia.org/wiki/Hillcrest_Centre</t>
  </si>
  <si>
    <t>https://en.wikipedia.org/wiki/Whistler_Blackcomb</t>
  </si>
  <si>
    <t>https://en.wikipedia.org/wiki/Whistler_Olympic_Park</t>
  </si>
  <si>
    <t>https://en.wikipedia.org/wiki/The_Whistler_Sliding_Centre</t>
  </si>
  <si>
    <t>Bolshoy Ice Dome</t>
  </si>
  <si>
    <t>Fisht Olympic Stadium</t>
  </si>
  <si>
    <t>Shayba Arena</t>
  </si>
  <si>
    <t>Hockey</t>
  </si>
  <si>
    <t>Ice Cube Curling Center</t>
  </si>
  <si>
    <t>Adler Arena Skating Center</t>
  </si>
  <si>
    <t>Iceberg Skating Palace</t>
  </si>
  <si>
    <t>Laura Biathlon &amp; Ski Complex</t>
  </si>
  <si>
    <t>Rosa Khutor Extreme Park</t>
  </si>
  <si>
    <t>Rosa Khutor Alpine Resort</t>
  </si>
  <si>
    <t>RusSki Gorki Jumping Center</t>
  </si>
  <si>
    <t>Sliding Center Sanki</t>
  </si>
  <si>
    <t>Bobsleigh, Luge, Skeleton</t>
  </si>
  <si>
    <t>https://en.wikipedia.org/wiki/Bolshoy_Ice_Dome</t>
  </si>
  <si>
    <t>https://en.wikipedia.org/wiki/Fisht_Olympic_Stadium</t>
  </si>
  <si>
    <t>https://en.wikipedia.org/wiki/Shayba_Arena</t>
  </si>
  <si>
    <t>https://en.wikipedia.org/wiki/Ice_Cube_Curling_Center</t>
  </si>
  <si>
    <t>https://en.wikipedia.org/wiki/Adler_Arena_Skating_Center</t>
  </si>
  <si>
    <t>https://en.wikipedia.org/wiki/Iceberg_Skating_Palace</t>
  </si>
  <si>
    <t>https://en.wikipedia.org/wiki/Laura_Biathlon_%26_Ski_Complex</t>
  </si>
  <si>
    <t>https://en.wikipedia.org/wiki/Rosa_Khutor_Extreme_Park</t>
  </si>
  <si>
    <t>https://en.wikipedia.org/wiki/Rosa_Khutor_Alpine_Resort</t>
  </si>
  <si>
    <t>https://en.wikipedia.org/wiki/RusSki_Gorki_Jumping_Center</t>
  </si>
  <si>
    <t>https://en.wikipedia.org/wiki/Sliding_Center_Sanki</t>
  </si>
  <si>
    <t>https://en.wikipedia.org/wiki/Pyeongchang_Olympic_Stadium</t>
  </si>
  <si>
    <t>https://en.wikipedia.org/wiki/Alpensia_Ski_Jumping_Stadium</t>
  </si>
  <si>
    <t>https://en.wikipedia.org/wiki/Alpensia_Biathlon_Centre</t>
  </si>
  <si>
    <t>https://en.wikipedia.org/wiki/Alpensia_Cross-Country_Centre</t>
  </si>
  <si>
    <t>https://en.wikipedia.org/wiki/Alpensia_Sliding_Centre</t>
  </si>
  <si>
    <t>https://en.wikipedia.org/wiki/Yongpyong_Resort</t>
  </si>
  <si>
    <t>https://en.wikipedia.org/wiki/Bokwang_Phoenix_Park</t>
  </si>
  <si>
    <t>https://en.wikipedia.org/wiki/Jeongseon_Alpine_Centre</t>
  </si>
  <si>
    <t>https://en.wikipedia.org/wiki/Gangneung_Hockey_Centre</t>
  </si>
  <si>
    <t>https://en.wikipedia.org/wiki/Gangneung_Curling_Centre</t>
  </si>
  <si>
    <t>https://en.wikipedia.org/wiki/Gangneung_Oval</t>
  </si>
  <si>
    <t>https://en.wikipedia.org/wiki/Gangneung_Ice_Arena</t>
  </si>
  <si>
    <t>https://en.wikipedia.org/wiki/Kwandong_Hockey_Centre</t>
  </si>
  <si>
    <t>https://en.wikipedia.org/wiki/Xiaohaituo_Bobsleigh_and_Luge_Track</t>
  </si>
  <si>
    <t>https://en.wikipedia.org/wiki/LeSports_Center</t>
  </si>
  <si>
    <t>https://en.wikipedia.org/wiki/Capital_Indoor_Stadium</t>
  </si>
  <si>
    <t>https://en.wikipedia.org/wiki/China_National_Convention_Center</t>
  </si>
  <si>
    <t>https://en.wikipedia.org/wiki/National_Speed_Skating_Oval</t>
  </si>
  <si>
    <t>https://en.wikipedia.org/wiki/Beijing_National_Stadium</t>
  </si>
  <si>
    <t>https://en.wikipedia.org/wiki/Beijing_National_Indoor_Stadium</t>
  </si>
  <si>
    <t>https://en.wikipedia.org/wiki/Beijing_National_Aquatics_Center</t>
  </si>
  <si>
    <t>Estonia</t>
  </si>
  <si>
    <t>team_size</t>
  </si>
  <si>
    <t>Argentina</t>
  </si>
  <si>
    <t>Lithuania</t>
  </si>
  <si>
    <t>Luxembourg</t>
  </si>
  <si>
    <t>Mexico</t>
  </si>
  <si>
    <t>Netherlands</t>
  </si>
  <si>
    <t>Romania</t>
  </si>
  <si>
    <t>Australia</t>
  </si>
  <si>
    <t>Bulgaria</t>
  </si>
  <si>
    <t>Greece</t>
  </si>
  <si>
    <t>Liechtenstein</t>
  </si>
  <si>
    <t>Spain</t>
  </si>
  <si>
    <t>Turkey</t>
  </si>
  <si>
    <t>Chile</t>
  </si>
  <si>
    <t>Denmark</t>
  </si>
  <si>
    <t>Iceland</t>
  </si>
  <si>
    <t>Lebanon</t>
  </si>
  <si>
    <t>New Zealand</t>
  </si>
  <si>
    <t>Portugal</t>
  </si>
  <si>
    <t>Bolivia</t>
  </si>
  <si>
    <t>United Team of Germany</t>
  </si>
  <si>
    <t>Iran</t>
  </si>
  <si>
    <t>Soviet Union</t>
  </si>
  <si>
    <t>South Africa</t>
  </si>
  <si>
    <t>India</t>
  </si>
  <si>
    <t>North Korea</t>
  </si>
  <si>
    <t>Mongolia</t>
  </si>
  <si>
    <t>East Germany</t>
  </si>
  <si>
    <t>West Germany</t>
  </si>
  <si>
    <t>Morocco</t>
  </si>
  <si>
    <t>Republic of China</t>
  </si>
  <si>
    <t>Philippines</t>
  </si>
  <si>
    <t>Andorra</t>
  </si>
  <si>
    <t>San Marino</t>
  </si>
  <si>
    <t>Costa Rica</t>
  </si>
  <si>
    <t>Cyprus</t>
  </si>
  <si>
    <t>British Virgin Islands</t>
  </si>
  <si>
    <t>Egypt</t>
  </si>
  <si>
    <t>Monaco</t>
  </si>
  <si>
    <t>Puerto Rico</t>
  </si>
  <si>
    <t>Senegal</t>
  </si>
  <si>
    <t>Chinese Taipei</t>
  </si>
  <si>
    <t>Fiji</t>
  </si>
  <si>
    <t>Guam</t>
  </si>
  <si>
    <t>Guatemala</t>
  </si>
  <si>
    <t>Jamaica</t>
  </si>
  <si>
    <t>Netherlands Antilles</t>
  </si>
  <si>
    <t>Virgin Islands</t>
  </si>
  <si>
    <t>Algeria</t>
  </si>
  <si>
    <t>Bermuda</t>
  </si>
  <si>
    <t>Brazil</t>
  </si>
  <si>
    <t>Croatia</t>
  </si>
  <si>
    <t>Honduras</t>
  </si>
  <si>
    <t>Ireland</t>
  </si>
  <si>
    <t>Slovenia</t>
  </si>
  <si>
    <t>Swaziland</t>
  </si>
  <si>
    <t>Unified Team</t>
  </si>
  <si>
    <t>American Samoa</t>
  </si>
  <si>
    <t>Armenia</t>
  </si>
  <si>
    <t>Belarus</t>
  </si>
  <si>
    <t>Bosnia and Herzegovina</t>
  </si>
  <si>
    <t>Czech Republic</t>
  </si>
  <si>
    <t>Georgia</t>
  </si>
  <si>
    <t>Israel</t>
  </si>
  <si>
    <t>Kazakhstan</t>
  </si>
  <si>
    <t>Kyrgyzstan</t>
  </si>
  <si>
    <t>Moldova</t>
  </si>
  <si>
    <t>Slovakia</t>
  </si>
  <si>
    <t>Trinidad and Tobago</t>
  </si>
  <si>
    <t>Ukraine</t>
  </si>
  <si>
    <t>Uzbekistan</t>
  </si>
  <si>
    <t>Azerbaijan</t>
  </si>
  <si>
    <t>Kenya</t>
  </si>
  <si>
    <t>Macedonia</t>
  </si>
  <si>
    <t>Uruguay</t>
  </si>
  <si>
    <t>Venezuela</t>
  </si>
  <si>
    <t>Cameroon</t>
  </si>
  <si>
    <t>Hong Kong</t>
  </si>
  <si>
    <t>Nepal</t>
  </si>
  <si>
    <t>Tajikistan</t>
  </si>
  <si>
    <t>Thailand</t>
  </si>
  <si>
    <t>Albania</t>
  </si>
  <si>
    <t>Ethiopia</t>
  </si>
  <si>
    <t>Hong Kong, China</t>
  </si>
  <si>
    <t>Madagascar</t>
  </si>
  <si>
    <t>Serbia and Montenegro</t>
  </si>
  <si>
    <t>Cayman Islands</t>
  </si>
  <si>
    <t>Colombia</t>
  </si>
  <si>
    <t>Ghana</t>
  </si>
  <si>
    <t>Montenegro</t>
  </si>
  <si>
    <t>Pakistan</t>
  </si>
  <si>
    <t>Peru</t>
  </si>
  <si>
    <t>Serbia</t>
  </si>
  <si>
    <t>Dominica</t>
  </si>
  <si>
    <t>Malta</t>
  </si>
  <si>
    <t>Paraguay</t>
  </si>
  <si>
    <t>Timor-Leste</t>
  </si>
  <si>
    <t>Togo</t>
  </si>
  <si>
    <t>Tonga</t>
  </si>
  <si>
    <t>Zimbabwe</t>
  </si>
  <si>
    <t>gold</t>
  </si>
  <si>
    <t>silver</t>
  </si>
  <si>
    <t>bronze</t>
  </si>
  <si>
    <t>Checks</t>
  </si>
  <si>
    <t>Internal = 0</t>
  </si>
  <si>
    <t>Check 1</t>
  </si>
  <si>
    <t>Check calcs</t>
  </si>
  <si>
    <t>Check 2</t>
  </si>
  <si>
    <t>External = 0</t>
  </si>
  <si>
    <t xml:space="preserve">Alpine skiing </t>
  </si>
  <si>
    <t>lat</t>
  </si>
  <si>
    <t>long</t>
  </si>
  <si>
    <t>Nordic Combined (Ski Jumping), Ski Jumping</t>
  </si>
  <si>
    <t>Cross-Country Skiing, Nordic Combined (Cross-Country Skiing)</t>
  </si>
  <si>
    <t>Figure Skating, Ice Hockey (Final)</t>
  </si>
  <si>
    <t>Ice Hockey, Speed Skating</t>
  </si>
  <si>
    <t>Ice Hockey</t>
  </si>
  <si>
    <t>Ski Jumping, Nordic Combined (Ski Jumping)</t>
  </si>
  <si>
    <t>Opening / Closing Ceremonies, Figure Skating, Ice Hockey (Final), Speed Skating</t>
  </si>
  <si>
    <t>Alpine Skiing</t>
  </si>
  <si>
    <t>Bandy, Figure Skating, Speed Skating</t>
  </si>
  <si>
    <t>Bandy, Ice Hockey</t>
  </si>
  <si>
    <t>Cross-Country Skiing, Nordic Combined, Ski Jumping</t>
  </si>
  <si>
    <t>Downhill, Giant Slalom</t>
  </si>
  <si>
    <t>Speed Skating</t>
  </si>
  <si>
    <t>Nordic Combined, Cross-Country Skiing</t>
  </si>
  <si>
    <t>Figure Skating, Ice Hockey</t>
  </si>
  <si>
    <t>Biathlon, Cross-Country Skiing, Nordic Combined (Cross-Country Skiing)</t>
  </si>
  <si>
    <t>Ski Jumping (Large Hill)</t>
  </si>
  <si>
    <t>Biathlon, Cross-Country Skiing, Nordic Combined, Ski Jumping (Normal Hill)</t>
  </si>
  <si>
    <t>Alpine Skiing (Men)</t>
  </si>
  <si>
    <t>Closing Ceremonies, Figure Skating, Ice Hockey</t>
  </si>
  <si>
    <t>Alpine Skiing (Women)</t>
  </si>
  <si>
    <t>Opening Ceremonies</t>
  </si>
  <si>
    <t>Figure Skating, Ice Hockey, Closing Ceremonies</t>
  </si>
  <si>
    <t>Opening Ceremonies, Speed Skating</t>
  </si>
  <si>
    <t>Figure Skating</t>
  </si>
  <si>
    <t>Nordic Combined (Ski Jumping), Ski Jumping (Normal Hill)</t>
  </si>
  <si>
    <t>Alpine Skiing (Downhill)</t>
  </si>
  <si>
    <t>Alpine Skiing (Slalom, Giant Slalom)</t>
  </si>
  <si>
    <t>Bobsleigh, Luge (Separate Tracks)</t>
  </si>
  <si>
    <t>Closing Ceremonies, Figure Skating, Ice Hockey (Final)</t>
  </si>
  <si>
    <t>Bobsleigh, Freestyle Skiing (Demonstration), Luge, Nordic Combined (Ski Jumping), Ski Jumping</t>
  </si>
  <si>
    <t>Curling (Demonstration), Short Track Speed Skating (Demonstration)</t>
  </si>
  <si>
    <t>Ceremonies (Opening/Closing)</t>
  </si>
  <si>
    <t>Alpine Skiing, Freestyle Skiing (Demonstration)</t>
  </si>
  <si>
    <t>Figue Skating, Short Track Speed Skating</t>
  </si>
  <si>
    <t>Speed Skiing (Demonstration)</t>
  </si>
  <si>
    <t>Biathlon, Cross-Country Skiing</t>
  </si>
  <si>
    <t>Curling (Demonstration)</t>
  </si>
  <si>
    <t>Ceremonies (Opening/ Closing)</t>
  </si>
  <si>
    <t>Freestyle Skiing</t>
  </si>
  <si>
    <t>Nordic Combined, Ski Jumping</t>
  </si>
  <si>
    <t>Figure Skating, Short Track Speed Skating</t>
  </si>
  <si>
    <t>Alpine Skiing (Slalom, Giant Slalom, Combined)</t>
  </si>
  <si>
    <t>Alpine Skiing (Downhill, Super-G, Combined)</t>
  </si>
  <si>
    <t>Nordic Combined (Ski Jumping), Ski Jumping,Opening And Closing Ceremonies</t>
  </si>
  <si>
    <t>Ice Hockey (Final)</t>
  </si>
  <si>
    <t>Alpine Skiing (Downhill, Super G, Combined)</t>
  </si>
  <si>
    <t>Snowboarding (Halfpipe)</t>
  </si>
  <si>
    <t>Alpine Skiing (Giant Slalom)</t>
  </si>
  <si>
    <t>Alpine Skiing (Slalom), Snowboarding (Giant Slalom)</t>
  </si>
  <si>
    <t>Alpine Skiing (Slalom), Freestyle Skiing</t>
  </si>
  <si>
    <t>Alpine Skiing (Giant Slalom), Snowboarding</t>
  </si>
  <si>
    <t>Alpine Skiing (Combined, Downhill, Super-G)</t>
  </si>
  <si>
    <t>Biathlon, Cross-Country Skiing, Nordic Combined (Cross-Country Skiing Portion)</t>
  </si>
  <si>
    <t>Bobsleigh, Luge, Skeleton, Nordic Combined (Ski Jumping Portion), Ski Jumping</t>
  </si>
  <si>
    <t>Alpine Skiing (Combined (Slalom), Giant Slalom, Slalom)</t>
  </si>
  <si>
    <t>Freestyle Skiing, Snowboarding</t>
  </si>
  <si>
    <t>Biathlon, Cross-Country Skiing, Nordic Combined, Ski Jumping</t>
  </si>
  <si>
    <t>Hockey (Final)</t>
  </si>
  <si>
    <t>Figure Skating. Short Track Speed Skating</t>
  </si>
  <si>
    <t>Alpine Skiing (Men's Giant Slalom)</t>
  </si>
  <si>
    <t>Alpine Skiing (Downhill), Alpine Skiing (Slalom), Alpine Skiing (Women's Giant Slalom)</t>
  </si>
  <si>
    <t>Alpine Skiing (All But Men's Downhill)</t>
  </si>
  <si>
    <t>Alpine Skiing (Men's Downhill)</t>
  </si>
  <si>
    <t>Alpine Skiing (Men's Slalom)</t>
  </si>
  <si>
    <t>Alpine Skiing (Men's Downhill, Super-Giant Slalom, Giant Slalom, And Combined)</t>
  </si>
  <si>
    <t>Alpine Skiing (Women's Combined (Downhill), Downhill, Super-G)</t>
  </si>
  <si>
    <t>Alpine Skiing (Men's Combined (Downhill), Downhill, Super-G)</t>
  </si>
  <si>
    <t>Figure Skating (Men's &amp; Women's Compulsories), Ice Hockey</t>
  </si>
  <si>
    <t>Figure Skating (Men's Free Skate, Women's Short Program &amp; Free Skate, Pairs Free Skate, Ice Dancing Original Program &amp; Free Skate), Ice Hockey (Final)</t>
  </si>
  <si>
    <t>Figure Skating (Men's Short Program, Pairs Short Program, Ice Dancing Compulsories), Ice Hockey</t>
  </si>
  <si>
    <t>sports_full</t>
  </si>
  <si>
    <t>sports_short</t>
  </si>
  <si>
    <t>Cross-Country Skiing, Nordic Combined</t>
  </si>
  <si>
    <t>Ski Jumping, Nordic Combined</t>
  </si>
  <si>
    <t>Opening / Closing Ceremonies, Figure Skating, Ice Hockey, Speed Skating</t>
  </si>
  <si>
    <t>Alpine Skiing, Alpine Skiing, Alpine Skiing</t>
  </si>
  <si>
    <t>Biathlon, Cross-Country Skiing, Nordic Combined</t>
  </si>
  <si>
    <t>Ski Jumping</t>
  </si>
  <si>
    <t>Bobsleigh, Freestyle Skiing, Luge, Nordic Combined, Ski Jumping</t>
  </si>
  <si>
    <t>Curling, Short Track Speed Skating</t>
  </si>
  <si>
    <t>Ceremonies</t>
  </si>
  <si>
    <t>Alpine Skiing, Freestyle Skiing</t>
  </si>
  <si>
    <t>Speed Skiing</t>
  </si>
  <si>
    <t>Nordic Combined, Ski Jumping,Opening And Closing Ceremonies</t>
  </si>
  <si>
    <t>Alpine Skiing, Snowboarding</t>
  </si>
  <si>
    <t>Bobsleigh, Luge, Skeleton, Nordic Combined, Ski Jumping</t>
  </si>
  <si>
    <t>Ski jumping, Nordic combined</t>
  </si>
  <si>
    <t>Cross-country skiing, Curling, Figure skating, Ice hockey, Military patrol, Nordic combined, Speed skating</t>
  </si>
  <si>
    <t>Figure skating, Ice hockey, Speed Skating</t>
  </si>
  <si>
    <t>Around the hills of St. Moritz</t>
  </si>
  <si>
    <t>Nordic combined (Ski jumping), Ski jumping</t>
  </si>
  <si>
    <t>Große Olympiaschanze</t>
  </si>
  <si>
    <t>Cross-country skiing, Nordic combined, Opening and Closing Ceremonies, and Ski Jumping.</t>
  </si>
  <si>
    <t>Gudiberg</t>
  </si>
  <si>
    <t>Alpine skiing (combined – slalom)</t>
  </si>
  <si>
    <t>Kreuzjoch</t>
  </si>
  <si>
    <t>Alpine skiing (combined – downhill)</t>
  </si>
  <si>
    <t>Kreuzeck</t>
  </si>
  <si>
    <t>Alpine skiing (downhill finish line)</t>
  </si>
  <si>
    <t>Olympia-Kunsteisstadion</t>
  </si>
  <si>
    <t>Figure skating and Ice hockey</t>
  </si>
  <si>
    <t>Cross-country skiing, Nordic combined</t>
  </si>
  <si>
    <t>Cross-country skiing, Nordic combined, Ceremonies, Ski Jumping.</t>
  </si>
  <si>
    <t>Riessersee and surrounding areas</t>
  </si>
  <si>
    <t>Bobsleigh, Ice hockey, Speed skating</t>
  </si>
  <si>
    <t>Pyeongchang Olympic Stadium</t>
  </si>
  <si>
    <t>Alpensia Ski Jumping Centre</t>
  </si>
  <si>
    <t>Alpensia Biathlon Centre</t>
  </si>
  <si>
    <t>Alpensia Cross-Country Centre</t>
  </si>
  <si>
    <t>Alpensia Sliding Centre</t>
  </si>
  <si>
    <t>Yongpyong Alpine Centre</t>
  </si>
  <si>
    <t>Bokwang Snow Park</t>
  </si>
  <si>
    <t>Jeongseon Alpine Centre</t>
  </si>
  <si>
    <t>Gangneung Hockey Centre</t>
  </si>
  <si>
    <t>Gangneung Curling Centre</t>
  </si>
  <si>
    <t>Gangneung Ice Arena</t>
  </si>
  <si>
    <t>Beijing National Aquatics Center</t>
  </si>
  <si>
    <t>Beijing National Indoor Stadium</t>
  </si>
  <si>
    <t>Beijing National Stadium</t>
  </si>
  <si>
    <t>National Speed Skating Oval</t>
  </si>
  <si>
    <t>China National Convention Center</t>
  </si>
  <si>
    <t>Capital Indoor Stadium</t>
  </si>
  <si>
    <t>Wukesong Sports Centre</t>
  </si>
  <si>
    <t>Xiaohaituo Alpine Skiing Field</t>
  </si>
  <si>
    <t>Xiaohaituo Bobsleigh and Luge Track</t>
  </si>
  <si>
    <t>Kuyangshu Biathlon Field</t>
  </si>
  <si>
    <t>Kuyangshu Ski Jumping Field</t>
  </si>
  <si>
    <t>Hualindong Ski Resort</t>
  </si>
  <si>
    <t>Genting Ski Resort</t>
  </si>
  <si>
    <t>Taiwu Ski Resort</t>
  </si>
  <si>
    <t>Wanlong Ski Resort</t>
  </si>
  <si>
    <t xml:space="preserve">Ceremonies </t>
  </si>
  <si>
    <t>MPC/IBC</t>
  </si>
  <si>
    <t>Short Track Speed Skating, Figure Skating</t>
  </si>
  <si>
    <t>Snowboarding, Freestyle Skiing</t>
  </si>
  <si>
    <t>Luge, Bobsleigh, Skeleton</t>
  </si>
  <si>
    <t>Freestyle Skiing, Snowboard</t>
  </si>
  <si>
    <t>Ice Hockey (Men´S Tournament)</t>
  </si>
  <si>
    <t>Snowboarding (Slopestyle, Halfpipe), Freestyle Skiing</t>
  </si>
  <si>
    <t>Snowboarding (Cross), Freestyle Skiing</t>
  </si>
  <si>
    <t>Snowboarding (Parallel Slalom)</t>
  </si>
  <si>
    <t>https://en.wikipedia.org/wiki/Alpine_skiing_at_the_1948_Winter_Olympics</t>
  </si>
  <si>
    <t>https://en.wikipedia.org/wiki/1928_Winter_Olympics</t>
  </si>
  <si>
    <t>https://en.wikipedia.org/wiki/Venues_of_the_2022_Winter_Olympics_and_Paralympics</t>
  </si>
  <si>
    <t>capacity_fallback</t>
  </si>
  <si>
    <t>Kwandong Hockey Centre</t>
  </si>
  <si>
    <t>Gangneung Oval</t>
  </si>
  <si>
    <t>Ice Hockey (Women´s)</t>
  </si>
  <si>
    <t>PD</t>
  </si>
  <si>
    <t>By Garry Furrer - Garry Furrer, Swiss-Ski, &lt;a href="http://creativecommons.org/licenses/by-sa/3.0" title="Creative Commons Attribution-Share Alike 3.0"&gt;CC BY-SA 3.0&lt;/a&gt;, &lt;a href="https://commons.wikimedia.org/w/index.php?curid=4676082"&gt;Link&lt;/a&gt;</t>
  </si>
  <si>
    <t>By &lt;a href="//commons.wikimedia.org/wiki/User:Christophe95" title="User:Christophe95"&gt;Christophe95&lt;/a&gt; - &lt;span class="int-own-work" lang="en"&gt;Own work&lt;/span&gt;, &lt;a href="http://creativecommons.org/licenses/by-sa/4.0" title="Creative Commons Attribution-Share Alike 4.0"&gt;CC BY-SA 4.0&lt;/a&gt;, &lt;a href="https://commons.wikimedia.org/w/index.php?curid=38246065"&gt;Link&lt;/a&gt;</t>
  </si>
  <si>
    <t>By &lt;a href="//commons.wikimedia.org/wiki/User:Mwanner" title="User:Mwanner"&gt;Mwanner&lt;/a&gt; - &lt;span class="int-own-work" lang="en"&gt;Own work&lt;/span&gt;, &lt;a href="http://creativecommons.org/licenses/by-sa/3.0" title="Creative Commons Attribution-Share Alike 3.0"&gt;CC BY-SA 3.0&lt;/a&gt;, &lt;a href="https://commons.wikimedia.org/w/index.php?curid=4806488"&gt;Link&lt;/a&gt;</t>
  </si>
  <si>
    <t>attribution</t>
  </si>
  <si>
    <t>By Robert Scoble - &lt;a rel="nofollow" class="external text" href="http://www.flickr.com/photos/scobleizer/4386417547/"&gt;Flickr&lt;/a&gt;, &lt;a href="http://creativecommons.org/licenses/by/2.0" title="Creative Commons Attribution 2.0"&gt;CC BY 2.0&lt;/a&gt;, &lt;a href="https://commons.wikimedia.org/w/index.php?curid=9569055"&gt;Link&lt;/a&gt;</t>
  </si>
  <si>
    <t>women_ratio</t>
  </si>
  <si>
    <t>event_id</t>
  </si>
  <si>
    <t>picture_id</t>
  </si>
  <si>
    <t>capacity_orig</t>
  </si>
  <si>
    <t>chamonix</t>
  </si>
  <si>
    <t>oslo</t>
  </si>
  <si>
    <t>innsbruck</t>
  </si>
  <si>
    <t>grenoble</t>
  </si>
  <si>
    <t>sapporo</t>
  </si>
  <si>
    <t>sarajevo</t>
  </si>
  <si>
    <t>calgary</t>
  </si>
  <si>
    <t>albertville</t>
  </si>
  <si>
    <t>lillehammer</t>
  </si>
  <si>
    <t>nagano</t>
  </si>
  <si>
    <t>turin</t>
  </si>
  <si>
    <t>vancouver</t>
  </si>
  <si>
    <t>sochi</t>
  </si>
  <si>
    <t>pyeongchang</t>
  </si>
  <si>
    <t>garmischpartenkirchen</t>
  </si>
  <si>
    <t>stmoritz</t>
  </si>
  <si>
    <t>lakeplacid</t>
  </si>
  <si>
    <t>squawvalley</t>
  </si>
  <si>
    <t>saltlakecity</t>
  </si>
  <si>
    <t>cortinadampezzo</t>
  </si>
  <si>
    <t>place_id</t>
  </si>
  <si>
    <t>place_lower</t>
  </si>
  <si>
    <t>flight_zoom</t>
  </si>
  <si>
    <t>flight_pitch</t>
  </si>
  <si>
    <t>flight_bearing</t>
  </si>
  <si>
    <t>flight_duration</t>
  </si>
  <si>
    <t>flight_speed</t>
  </si>
  <si>
    <t>flight_center_lat</t>
  </si>
  <si>
    <t>flight_center_long</t>
  </si>
  <si>
    <t>chamonix_1924</t>
  </si>
  <si>
    <t>stmoritz_1928</t>
  </si>
  <si>
    <t>lakeplacid_1932</t>
  </si>
  <si>
    <t>garmischpartenkirchen_1936</t>
  </si>
  <si>
    <t>stmoritz_1948</t>
  </si>
  <si>
    <t>oslo_1952</t>
  </si>
  <si>
    <t>cortinadampezzo_1956</t>
  </si>
  <si>
    <t>squawvalley_1960</t>
  </si>
  <si>
    <t>innsbruck_1964</t>
  </si>
  <si>
    <t>grenoble_1968</t>
  </si>
  <si>
    <t>sapporo_1972</t>
  </si>
  <si>
    <t>innsbruck_1976</t>
  </si>
  <si>
    <t>lakeplacid_1980</t>
  </si>
  <si>
    <t>sarajevo_1984</t>
  </si>
  <si>
    <t>calgary_1988</t>
  </si>
  <si>
    <t>albertville_1992</t>
  </si>
  <si>
    <t>lillehammer_1994</t>
  </si>
  <si>
    <t>nagano_1998</t>
  </si>
  <si>
    <t>saltlakecity_2002</t>
  </si>
  <si>
    <t>turin_2006</t>
  </si>
  <si>
    <t>vancouver_2010</t>
  </si>
  <si>
    <t>sochi_2014</t>
  </si>
  <si>
    <t>pyeongchang_2018</t>
  </si>
  <si>
    <t>try these settings and adjust as necessary (try with only the respective circles on)</t>
  </si>
  <si>
    <t>I</t>
  </si>
  <si>
    <t>II</t>
  </si>
  <si>
    <t>III</t>
  </si>
  <si>
    <t>IV</t>
  </si>
  <si>
    <t>V</t>
  </si>
  <si>
    <t>VI</t>
  </si>
  <si>
    <t>VII</t>
  </si>
  <si>
    <t>IX</t>
  </si>
  <si>
    <t>X</t>
  </si>
  <si>
    <t>XI</t>
  </si>
  <si>
    <t>XII</t>
  </si>
  <si>
    <t>XIII</t>
  </si>
  <si>
    <t>XIV</t>
  </si>
  <si>
    <t>XV</t>
  </si>
  <si>
    <t>XVI</t>
  </si>
  <si>
    <t>XVII</t>
  </si>
  <si>
    <t>XVIII</t>
  </si>
  <si>
    <t>XIX</t>
  </si>
  <si>
    <t>XX</t>
  </si>
  <si>
    <t>czs.png</t>
  </si>
  <si>
    <t>yug.png</t>
  </si>
  <si>
    <t>ussr.png</t>
  </si>
  <si>
    <t>gdr.png</t>
  </si>
  <si>
    <t>nant.png</t>
  </si>
  <si>
    <t>olympics.png</t>
  </si>
  <si>
    <t>de36.png</t>
  </si>
  <si>
    <t>at.svg</t>
  </si>
  <si>
    <t>be.svg</t>
  </si>
  <si>
    <t>ca.svg</t>
  </si>
  <si>
    <t>fi.svg</t>
  </si>
  <si>
    <t>fr.svg</t>
  </si>
  <si>
    <t>gb.svg</t>
  </si>
  <si>
    <t>hu.svg</t>
  </si>
  <si>
    <t>it.svg</t>
  </si>
  <si>
    <t>lv.svg</t>
  </si>
  <si>
    <t>no.svg</t>
  </si>
  <si>
    <t>pl.svg</t>
  </si>
  <si>
    <t>se.svg</t>
  </si>
  <si>
    <t>ch.svg</t>
  </si>
  <si>
    <t>us.svg</t>
  </si>
  <si>
    <t>ar.svg</t>
  </si>
  <si>
    <t>ee.svg</t>
  </si>
  <si>
    <t>de.svg</t>
  </si>
  <si>
    <t>jp.svg</t>
  </si>
  <si>
    <t>lt.svg</t>
  </si>
  <si>
    <t>lu.svg</t>
  </si>
  <si>
    <t>mx.svg</t>
  </si>
  <si>
    <t>nl.svg</t>
  </si>
  <si>
    <t>ro.svg</t>
  </si>
  <si>
    <t>au.svg</t>
  </si>
  <si>
    <t>bg.svg</t>
  </si>
  <si>
    <t>gr.svg</t>
  </si>
  <si>
    <t>li.svg</t>
  </si>
  <si>
    <t>es.svg</t>
  </si>
  <si>
    <t>tr.svg</t>
  </si>
  <si>
    <t>cl.svg</t>
  </si>
  <si>
    <t>dk.svg</t>
  </si>
  <si>
    <t>is.svg</t>
  </si>
  <si>
    <t>kr.svg</t>
  </si>
  <si>
    <t>lb.svg</t>
  </si>
  <si>
    <t>nz.svg</t>
  </si>
  <si>
    <t>pt.svg</t>
  </si>
  <si>
    <t>bo.svg</t>
  </si>
  <si>
    <t>ir.svg</t>
  </si>
  <si>
    <t>za.svg</t>
  </si>
  <si>
    <t>in.svg</t>
  </si>
  <si>
    <t>kp.svg</t>
  </si>
  <si>
    <t>mn.svg</t>
  </si>
  <si>
    <t>ma.svg</t>
  </si>
  <si>
    <t>cn.svg</t>
  </si>
  <si>
    <t>ph.svg</t>
  </si>
  <si>
    <t>ad.svg</t>
  </si>
  <si>
    <t>sm.svg</t>
  </si>
  <si>
    <t>cr.svg</t>
  </si>
  <si>
    <t>cy.svg</t>
  </si>
  <si>
    <t>vg.svg</t>
  </si>
  <si>
    <t>eg.svg</t>
  </si>
  <si>
    <t>mc.svg</t>
  </si>
  <si>
    <t>pr.svg</t>
  </si>
  <si>
    <t>sn.svg</t>
  </si>
  <si>
    <t>tw.svg</t>
  </si>
  <si>
    <t>fj.svg</t>
  </si>
  <si>
    <t>gu.svg</t>
  </si>
  <si>
    <t>gt.svg</t>
  </si>
  <si>
    <t>jm.svg</t>
  </si>
  <si>
    <t>vi.svg</t>
  </si>
  <si>
    <t>dz.svg</t>
  </si>
  <si>
    <t>bm.svg</t>
  </si>
  <si>
    <t>br.svg</t>
  </si>
  <si>
    <t>hr.svg</t>
  </si>
  <si>
    <t>hn.svg</t>
  </si>
  <si>
    <t>ie.svg</t>
  </si>
  <si>
    <t>si.svg</t>
  </si>
  <si>
    <t>sz.svg</t>
  </si>
  <si>
    <t>as.svg</t>
  </si>
  <si>
    <t>am.svg</t>
  </si>
  <si>
    <t>by.svg</t>
  </si>
  <si>
    <t>ba.svg</t>
  </si>
  <si>
    <t>cz.svg</t>
  </si>
  <si>
    <t>ge.svg</t>
  </si>
  <si>
    <t>il.svg</t>
  </si>
  <si>
    <t>kz.svg</t>
  </si>
  <si>
    <t>kg.svg</t>
  </si>
  <si>
    <t>md.svg</t>
  </si>
  <si>
    <t>ru.svg</t>
  </si>
  <si>
    <t>sk.svg</t>
  </si>
  <si>
    <t>tt.svg</t>
  </si>
  <si>
    <t>ua.svg</t>
  </si>
  <si>
    <t>uz.svg</t>
  </si>
  <si>
    <t>az.svg</t>
  </si>
  <si>
    <t>ke.svg</t>
  </si>
  <si>
    <t>mk.svg</t>
  </si>
  <si>
    <t>uy.svg</t>
  </si>
  <si>
    <t>ve.svg</t>
  </si>
  <si>
    <t>cm.svg</t>
  </si>
  <si>
    <t>hk.svg</t>
  </si>
  <si>
    <t>np.svg</t>
  </si>
  <si>
    <t>tj.svg</t>
  </si>
  <si>
    <t>th.svg</t>
  </si>
  <si>
    <t>al.svg</t>
  </si>
  <si>
    <t>et.svg</t>
  </si>
  <si>
    <t>mg.svg</t>
  </si>
  <si>
    <t>rs.svg</t>
  </si>
  <si>
    <t>ky.svg</t>
  </si>
  <si>
    <t>co.svg</t>
  </si>
  <si>
    <t>gh.svg</t>
  </si>
  <si>
    <t>me.svg</t>
  </si>
  <si>
    <t>pk.svg</t>
  </si>
  <si>
    <t>pe.svg</t>
  </si>
  <si>
    <t>dm.svg</t>
  </si>
  <si>
    <t>mt.svg</t>
  </si>
  <si>
    <t>py.svg</t>
  </si>
  <si>
    <t>tl.svg</t>
  </si>
  <si>
    <t>tg.svg</t>
  </si>
  <si>
    <t>to.svg</t>
  </si>
  <si>
    <t>zw.svg</t>
  </si>
  <si>
    <t>image_name</t>
  </si>
  <si>
    <t>Sports = parent</t>
  </si>
  <si>
    <t>Discipline = Child</t>
  </si>
  <si>
    <t>Sport: Bobsleigh</t>
  </si>
  <si>
    <t>Sport: Curling</t>
  </si>
  <si>
    <t>Sport: Ice hockey</t>
  </si>
  <si>
    <t>Sport: Skating</t>
  </si>
  <si>
    <t>Sport: Skiing</t>
  </si>
  <si>
    <t>Sport: Biathlon</t>
  </si>
  <si>
    <t>Sport: Luge</t>
  </si>
  <si>
    <t>Sport</t>
  </si>
  <si>
    <t>Note: the root node 'Sport' is not allowed to have a parent</t>
  </si>
  <si>
    <t>Short track</t>
  </si>
  <si>
    <t>Cross-country</t>
  </si>
  <si>
    <t>Ski jumping,Nordic combined</t>
  </si>
  <si>
    <t>Cross-country skiing,Curling,Figure skating,Ice hockey,Military patrol,Nordic combined,Speed skating</t>
  </si>
  <si>
    <t>Figure skating,Ice hockey,Speed Skating</t>
  </si>
  <si>
    <t>Cross-country skiing,Nordic combined</t>
  </si>
  <si>
    <t>Nordic combined,Ski jumping</t>
  </si>
  <si>
    <t>Nordic Combined,Ski Jumping</t>
  </si>
  <si>
    <t>Cross-Country Skiing,Nordic Combined</t>
  </si>
  <si>
    <t>Figure Skating,Ice Hockey</t>
  </si>
  <si>
    <t>Ice Hockey,Speed Skating</t>
  </si>
  <si>
    <t>Cross-country skiing,Nordic combined,Ceremonies,Ski Jumping.</t>
  </si>
  <si>
    <t>Bobsleigh,Ice hockey,Speed skating</t>
  </si>
  <si>
    <t>Ski Jumping,Nordic Combined</t>
  </si>
  <si>
    <t>Opening / Closing Ceremonies,Figure Skating,Ice Hockey,Speed Skating</t>
  </si>
  <si>
    <t>Bandy,Figure Skating,Speed Skating</t>
  </si>
  <si>
    <t>Bandy,Ice Hockey</t>
  </si>
  <si>
    <t>Cross-Country Skiing,Nordic Combined,Ski Jumping</t>
  </si>
  <si>
    <t>Downhill,Giant Slalom</t>
  </si>
  <si>
    <t>Nordic Combined,Cross-Country Skiing</t>
  </si>
  <si>
    <t>Alpine Skiing,Alpine Skiing,Alpine Skiing</t>
  </si>
  <si>
    <t>Biathlon,Cross-Country Skiing,Nordic Combined</t>
  </si>
  <si>
    <t>Bobsleigh,Luge</t>
  </si>
  <si>
    <t>Biathlon,Cross-Country Skiing,Nordic Combined,Ski Jumping</t>
  </si>
  <si>
    <t>Closing Ceremonies,Figure Skating,Ice Hockey</t>
  </si>
  <si>
    <t>Figure Skating,Ice Hockey,Closing Ceremonies</t>
  </si>
  <si>
    <t>Opening Ceremonies,Speed Skating</t>
  </si>
  <si>
    <t>Bobsleigh,Freestyle Skiing,Luge,Nordic Combined,Ski Jumping</t>
  </si>
  <si>
    <t>Curling,Short Track Speed Skating</t>
  </si>
  <si>
    <t>Alpine Skiing,Freestyle Skiing</t>
  </si>
  <si>
    <t>Figue Skating,Short Track Speed Skating</t>
  </si>
  <si>
    <t>Biathlon,Cross-Country Skiing</t>
  </si>
  <si>
    <t>Figure Skating,Short Track Speed Skating</t>
  </si>
  <si>
    <t>Nordic Combined,Ski Jumping,Opening And Closing Ceremonies</t>
  </si>
  <si>
    <t>Alpine Skiing,Snowboarding</t>
  </si>
  <si>
    <t>Bobsleigh,Luge,Skeleton,Nordic Combined,Ski Jumping</t>
  </si>
  <si>
    <t>Bobsleigh,Luge,Skeleton</t>
  </si>
  <si>
    <t>Freestyle Skiing,Snowboarding</t>
  </si>
  <si>
    <t>Luge,Bobsleigh,Skeleton</t>
  </si>
  <si>
    <t>Freestyle Skiing,Snowboard</t>
  </si>
  <si>
    <t>Short Track Speed Skating,Figure Skating</t>
  </si>
  <si>
    <t>austria</t>
  </si>
  <si>
    <t>canada</t>
  </si>
  <si>
    <t>switzerland</t>
  </si>
  <si>
    <t>germany</t>
  </si>
  <si>
    <t>france</t>
  </si>
  <si>
    <t>italy</t>
  </si>
  <si>
    <t>japan</t>
  </si>
  <si>
    <t>southkorea</t>
  </si>
  <si>
    <t>norway</t>
  </si>
  <si>
    <t>russia</t>
  </si>
  <si>
    <t>unitedstatesofamerica</t>
  </si>
  <si>
    <t>country_lookup</t>
  </si>
  <si>
    <t>bosniaandherzegovina,republicofserbia,croatia,slovenia,kosovo,montenegro,macedonia</t>
  </si>
  <si>
    <t>Norway, Sweden</t>
  </si>
  <si>
    <t>Since there was a tie in the men's 1,500 meter speed skating race (like in 1956), two gold medals and no silver medals were awarded.</t>
  </si>
  <si>
    <t>Two gold medals were awarded when Soviet skaters tied in the 1,500 metre speed skating competition.</t>
  </si>
  <si>
    <t>In the doubles event in luge, two gold medals were awarded for a first place tie and, consequently, no silver medal was awarded.</t>
  </si>
  <si>
    <t>In the two-man bobsleigh competition, a tie meant that two gold medals were awarded, so no silver medal was awarded for that event. A tie for second in the men's Super G skiing competition meant that a pair of silver medals were given out, so no bronze medal was awarded for that event. In the four-man bobsleigh, a tie for third resulted in the awarding of two bronze medals.</t>
  </si>
  <si>
    <t>In the women's downhill event in alpine skiing, two gold medals were awarded for a first place tie. No silver medal was awarded for the event. In the men's super-G alpine skiing, two bronze medals were awarded for a third place tie.</t>
  </si>
  <si>
    <t>Due to various controversies, two extra gold medals were awarded. (https://en.wikipedia.org/wiki/2002_Winter_Olympics_medal_table)</t>
  </si>
  <si>
    <t>&lt;h3 class='text-header'&gt;1924 Chamonix, France&lt;/h3&gt;&lt;p&gt;The first Winter Olympics weren’t Winter Olympics. They were the &amp;#8220;International Winter Sports Week&amp;#8221; and were a compromise of desires. Held in Chamonix, France they were supposed to be the overdue Winter sibling to the Summer Olympics. However, only a year later they were retrospectively knighted as Olympic Games.&lt;/p&gt;&lt;p&gt;Shortly after the first Summer Olympic Games were held in 1894, &lt;a href='https://en.wikipedia.org/wiki/Viktor_Balck'&gt;General Viktor Gustav Balck&lt;/a&gt; tried to add Winter sports to the schedule. Balck was aptly called the &amp;#8220;father of Swedish sports&amp;#8221; and although he was a charter member of the International Olympic Committee (IOC) and a good friend of Pierre de Coubertin, the founder of the modern Olympic Games it took until the 1908 London games for some winter sports (mainly figure skating) to be added to the schedule.&lt;/p&gt;&lt;p&gt;However, Balck realised early on that it would take a while to develop proper Winter Olympics and so went on to launch the &lt;a href='https://en.wikipedia.org/wiki/Nordic_Games'&gt;&amp;#8220;Nordic Games&amp;#8221;&lt;/a&gt; which were held from 1901 every 2-4 years until 1926.&lt;/p&gt;&lt;div class='pic'&gt;&lt;img src='images/text/nordic_games.jpg' alt='Nordic games'&gt;&lt;sub&gt;By Unknown - Stockholmarnas tidiga 1900-tal, Public Domain, &lt;a href='https://commons.wikimedia.org/w/index.php?curid=14140465'&gt;https://commons.wikimedia.org/w/index.php?curid=14140465&lt;/a&gt;&lt;/sub&gt;&lt;/div&gt;&lt;p&gt;Ironically, the Nordic Games precluded the introduction of Winter Olympics as proposals for stand-alone Winter Games were being rejected to maintain the integrity of the Nordic Games.&lt;/p&gt;&lt;p&gt;Then eventually, 1924 saw the IOC stage the &amp;#8220;International Winter Sports Week&amp;#8221; in Chamonix. Shy to actually call the 11 days &amp;#8220;Olympics&amp;#8221;, it was a test that was passed with flying flags. With 98 events staged in Sochi 2014, the 16 events of 1924 in just 5 sports sounds modest – but it certainly got interest flowing at the time. The IOC renamed the &amp;#8220;Week&amp;#8221; to &amp;#8220;Winter Olympics&amp;#8221; in 1925 retroactively and at last the baby had its name.&lt;/p&gt;&lt;p&gt;Norway, which was to rule the Winter Olympics a few more times in history made it home with the most medals – a total of 17. Great Britain came third before Austria and Switzerland. Such were the times. (So who came second?)&lt;/p&gt;</t>
  </si>
  <si>
    <t>&lt;h3 class='text-header'&gt;1928 St. Moritz, Switzerland&lt;/h3&gt;&lt;p&gt;St. Moritz, Switzerland hosted the 2nd Winter Games, now officially called Olympics from the start. The God of Weather welcomed a whopping 464 athletes with a blizzard during the opening ceremony then sent unseasonably warm weather (up to a sizzling 25 degrees Celsius) during the following days of competition. Understandably disgruntled, the host Switzerland ended up with only a single bronze medal – the lowest output ever generated by a host nation.&lt;/p&gt;&lt;div class='pic'&gt; &lt;img src='elephant.jpg' alt='Elephant'&gt; &lt;sub&gt;By David Blackwell, &lt;a href='https://www.flickr.com/photos/mobilestreetlife/4179063482'&gt;https://www.flickr.com/photos/mobilestreetlife/4179063482&lt;/a&gt; under CC BY-ND 2.0&lt;/sub&gt;&lt;/div&gt;&lt;p&gt;But the main elephant in the room of these early Olympics – at least from a 21st century perspective – was the gender ratio. 26 women competed in St. Moritz – a number dwarfed by the 438 men. Let’s keep an eye on this ratio going forward…&lt;/p&gt;</t>
  </si>
  <si>
    <t>&lt;h3 class='text-header'&gt;1932 Lake Placid, USA&lt;/h3&gt;&lt;p&gt;In 1932 the Winter Olympics travelled to the US for the first of four times. Lake Placid in the state of New York hosted the smallest Winter Olympics ever organized with only 252 athletes (just over 8% of them women). Two participants less than the first games in 1924. Most athletes just couldn’t afford the long trip to the US amidst the Great Depression and stayed at home – which was mainly Europe at the time (as 85% of participants were Europeans in 1928).&lt;/p&gt;&lt;p&gt;The games were supposed to be held in Wrightwood and Big Pines in California, which built the largest ski jump ever constructed, but warm weather conditions forced the whole show to travel east, which wasn’t exactly snowed under but offered enough snow and ice to stage the 3rd Winter Olympics.&lt;/p&gt;&lt;p&gt;A total of 14 events (we shall have 102 in Pyeongchang 2018) were staged with a total of 7 skating and 4 skiing events as well as 1 bobsleigh competition and 1 ice hockey tournament won by Canada, during over time in an apparently rather tasty match.&lt;/p&gt;</t>
  </si>
  <si>
    <t>&lt;h3 class='text-header'&gt;1936 Garmisch-Partenkirchen, Germany&lt;/h3&gt;&lt;p&gt;To the sound of hitherto unrivalled propaganda the 1936 Winter Olympics started on the 6th of February in Germany’s Garmisch-Partenkirchen. This was the last time that both Summer and Winter Olympics were held in the same country.&lt;/p&gt;&lt;p&gt;Alpine Skiing made its Olympic Debut – a rather late addition from a modern perspective as some alpine disciplines like the Downhill competition would nowadays be viewed as an unmissable event. Skiing teachers were barred from the games, which led then already dominant Austrian and Swiss skiers to refrain from participating entirely.&lt;/p&gt;&lt;p&gt;Norway won the total medal count with 15, more than double the number of medals that second-placed Sweden took home (7). &lt;a href='https://en.wikipedia.org/wiki/Ivar_Ballangrud'&gt;Ivar Ballangrud&lt;/a&gt; alone won 3 Gold medals in Speed Skating.&lt;/p&gt;&lt;div class='pic'&gt; &lt;img src='ivar_ballangrud.jpg' alt='ivar_ballangrud'&gt; &lt;sub&gt;By Alf Schrøder (1880-1951) [Public domain], via Wikimedia Commons&lt;/sub&gt;&lt;/div&gt;&lt;p&gt;Norway, however, faced the problem of carrying home the heaviest medals ever produced with 324 Gram each. If only they had known before…&lt;/p&gt;</t>
  </si>
  <si>
    <t>&lt;h3 class='text-header'&gt;1948 St. Moritz, Switzerland&lt;/h3&gt;&lt;p&gt;World War II muted the winter games for a full 12 years. Sapporo was scheduled for 1940, but was moved to Garmisch-Partenkirchen after Japan’s invasion of China in 1938, before getting cancelled entirely after Germany’s Poland invasion. The 1944 games were supposed to take place in Cortina D’Ampezzo, but were also cancelled.&lt;/p&gt;&lt;p&gt;1948 saw the first post-war Olympic Games in St. Moritz, in neutral and therefore mainly intact Switzerland. It was labeled the &amp;#8220;Games of Renewal&amp;#8221; and was one of the most equally contested games ever, with nearly half of all teams winning a medal.&lt;/p&gt;&lt;p&gt;Although it was only the second time that Alpine Skiing was classed as Olympic, the sport topped the number of events with 6. That’s 2 events more than Speed Skating.&lt;/p&gt;&lt;p&gt;But the most amusing story happened on ice – or rather before the ice – as 2 US Ice Hockey teams showed up claiming to be the legitimate representative. That turned out to be a lose-lose situation with both teams being denied participation (although one was allowed to play along without any medal-eligibility).&lt;/p</t>
  </si>
  <si>
    <t>&lt;h3 class='text-header'&gt;1952 Oslo, Norway&lt;/h3&gt;&lt;p&gt;On the 14th of February 1952 the Olympic Games came home in many eyes. Norway, the home of modern skiing and the nation winning most medals in 4 of the hitherto 5 Games, hosted the Olympic Games. They went for it and provided 150,000 people access to the Ski Jump at the legendary Holmenkollen Hill. The largest of all Olympic venues so far.&lt;/p&gt;&lt;p&gt;The Oslo games were also the first that used computers to calculate figure skating scores. There was one particularly exciting score: US figure skater &lt;a href='https://en.wikipedia.org/wiki/Dick_Button'&gt;Richard &amp;#8220;Dick&amp;#8221; Button&lt;/a&gt; could have taken it easy and cruising to Gold in his second run, but instead attempted a triple loop - an element no one had ever tried in competition before. He landed it and received a near perfect overall score of 192.&lt;/p&gt;&lt;p&gt;However, it was Norway once again taking the most medals overall, as well the most Gold medals – amongst which was the Holmenkollen Gold and Silver. Furthermore, Norway gave the world and all future Winter Olympics the so called &amp;#8220;Oslo flag&amp;#8221;, a flag that from hereon would be passed on from one host city to the next.&lt;/p&gt;&lt;div class='pic'&gt; &lt;img src='oslo_flag.jpg' alt='oslo_flag'&gt; &lt;sub&gt;By Dave O from North Vancouver, CANADA - 1952 Oslo Winter Olympic flag, CC BY-SA 2.0, &lt;a href='https://commons.wikimedia.org/w/index.php?curid=9370530'&gt;https://commons.wikimedia.org/w/index.php?curid=9370530&lt;/a&gt;&lt;/sub&gt;&lt;/div&gt;</t>
  </si>
  <si>
    <t>&lt;h3 class='text-header'&gt;1956 Cortina D'Ampezzo, Italy&lt;/h3&gt;&lt;p&gt;After the war-spoiled games of 1948, Cortina D’Ampezzo finally hosted the Winter Olympics in 1956. Italian skater &lt;a href='https://en.wikipedia.org/wiki/Guido_Caroli'&gt;Guido Caroli&lt;/a&gt;  was tasked to skate the torch to the Olympic flame, but on his way he got trapped in a cable and fell. He nearly extinguished the flame on his way down, yet managed to get back up again, igniting the Olympic fire with a sore knee.&lt;/p&gt;&lt;p&gt;While the previous Oslo games had been the first computerized games, the Cortina games were the first televised games. No TV rights were sold for another 4 years but Cortina was an official test of the attractiveness of televising a large scale sporting event, which worked quite well and still does.&lt;/p&gt;&lt;p&gt;The gender ratio was still low on a meager 16%, with no improvement from the previous games in Oslo. However, the skiing event ratio was significantly up to nearly 60% of all events, seeing an Austrian athlete winning all three Alpine Skiing events: Toni Sailer, aka the &amp;#8220;Blitz from Kitz&amp;#8221;.&lt;/p&gt;&lt;div class='pic'&gt; &lt;img src='toni_sailer.jpg' alt='toni_sailer'&gt; &lt;sub&gt;By Unknown - &lt;a href='http://www.ssf.or.jp/history/story_06/photo2.html'&gt;http://www.ssf.or.jp/history/story_06/photo2.html&lt;/a&gt;, Public Domain, &lt;a href='https://commons.wikimedia.org/w/index.php?curid=40668257'&gt;https://commons.wikimedia.org/w/index.php?curid=40668257&lt;/a&gt;&lt;/sub&gt;&lt;/div&gt;&lt;p&gt;The first of his Gold’s was in the giant slalom, which he won by 6.2 seconds – the largest margin of victory in Olympic history.&lt;/p&gt;</t>
  </si>
  <si>
    <t>&lt;h3 class='text-header'&gt;1960 Squaw Valley, USA&lt;/h3&gt;&lt;p&gt;After 28 years the Olympics came back to the US. Squaw Valley, however, was an unlikely candidate as in 1955 it had exactly one permanent resident. &lt;a href='https://skiinghistory.org/lives/alex-cushing'&gt;Alexander Cushing&lt;/a&gt; was the owner of the then rather little ski resort. However the bid was won with some support from &lt;a href='https://en.wikipedia.org/wiki/Laurance_Rockefeller'&gt;Laurance Rockefeller&lt;/a&gt; and within 4 years Squaw Valley was built into an Olympic host city for roughly US$80 million (the equivalent of around US$700m. In 2015).&lt;/p&gt;&lt;div class='pic'&gt; &lt;img src='squaw_valley.jpg' alt='squaw_valley'&gt; &lt;sub&gt;Von IOC - &lt;a href='www.olympic.org'&gt;www.olympic.org&lt;/a&gt;, Gemeinfrei, &lt;a href='https://commons.wikimedia.org/w/index.php?curid=40432992'&gt;https://commons.wikimedia.org/w/index.php?curid=40432992&lt;/a&gt;&lt;/sub&gt;&lt;/div&gt;&lt;p&gt;While this looks like a steep sum for 1960 (we go with Wikipedia here, other sums are &lt;a href='http://olympstats.com/2014/05/21/winter-olympic-costs/'&gt;flying around&lt;/a&gt;), the organisers turned rather parsimonious in some decisions, like not building a bob-track as it apparently wouldn’t pay out. So – to the misery of bob-nation Germany – 1960 was the only Winter Olympics without any bobsleigh-events.&lt;/p&gt;&lt;p&gt;This, as well as the inclusion of women’s speed skating, allowed the gender ratio to move just beyond the 20% mark for the first time. Other premiers included the first Gold medal for a metal rather than a wooden ski as well as the first ever slow motion on TV. The Slalom officials asked the CBS to review a scene as they were unsure as to whether a skier had missed a gate or not. The TV team played the scene slowly back and forth and quickly grew fond of the little trick, incorporating it swiftly into their routine.&lt;/p&gt;</t>
  </si>
  <si>
    <t>&lt;h3 class='text-header'&gt;1964 Innsbruck, Austria&lt;/h3&gt;&lt;p&gt;The 8th Winter Olympic Games in Innsbruck, Austria were warm. So warm that the Austrian army carved out 20,000 blocks of ice from near mountain sites to build luge and bobsleigh tracks. They also conjured up 40,000 cubic meters of snow to the skiing slopes. Around 1,600 of these shipping containers full:&lt;/p&gt;&lt;div class='pic'&gt; &lt;img src='shipping_container.jpg' alt='shipping_container'&gt; &lt;sub&gt;Von KMJ aus der deutschsprachigen Wikipedia, CC BY-SA 3.0, &lt;a href='https://commons.wikimedia.org/w/index.php?curid=1443327'&gt;https://commons.wikimedia.org/w/index.php?curid=1443327&lt;/a&gt;&lt;/sub&gt;&lt;/div&gt;&lt;p&gt;But it was worth it, as Innsbruck saw the first manifestation of the Olympic Spirit in the form of the De Coubertain medal for sportsmanship. Italy’s &lt;a href='https://en.wikipedia.org/wiki/Eugenio_Monti'&gt;Eugenio Monti&lt;/a&gt;, a bobsleigh driver, helped the British team win Gold by lending them an axle bolt.&lt;/p&gt;&lt;div class='pic'&gt; &lt;img src='eugenio_monti.jpg' alt='eugenio_monti'&gt; &lt;sub&gt;By Unknown - [1], Public Domain, &lt;a href='https://commons.wikimedia.org/w/index.php?curid=47966322'&gt;https://commons.wikimedia.org/w/index.php?curid=47966322&lt;/a&gt;&lt;/sub&gt;&lt;/div&gt;&lt;p&gt;Italy won bronze, but Eugenio was the first distinguished holder of the De Coubertin medal (the Olympic Gods also helped him win 2 Gold’s during the next Games)&lt;/p&gt;</t>
  </si>
  <si>
    <t>&lt;h3 class='text-header'&gt;1968 Grenoble, Switzerland&lt;/h3&gt;&lt;p&gt;In 1968 the Olympics turned colourful. For the first time the games were broadcasted in colour with TV taking center stage in literal terms as the layout and positioning of broadcast facilities meant that the athletes were moved out to more remote areas. Allegedly. Gender tests were another first, hinting at the fear that some men would cross-dress for the occasion. If they did, the tests caught them as the gender-ratio is still at a meager 18% with only 211 of all 1,168 athletes.&lt;/p&gt;&lt;p&gt;One man in particular raced to victory. Jean-Claude Killy won all three alpine skiing events. One was contested by Austrian Karl Schranz who had a faster but possibly unfounded disqualified time than Killy.&lt;/p&gt;&lt;div class='pic'&gt; &lt;img src='jean-claude_killy.jpg' alt='jean-claude_killy'&gt; &lt;sub&gt;By User:Efilguht - File:Perillat, Killy, Datwyler.jpg, CC BY-SA 3.0, &lt;a href='https://commons.wikimedia.org/w/index.php?curid=29461937'&gt;https://commons.wikimedia.org/w/index.php?curid=29461937&lt;/a&gt;&lt;/sub&gt;&lt;/div&gt;&lt;p&gt;However, neither France nor Austria claimed the most medals, as it was Norway once again. For the first time since 1952 Norway managed the feat of beating the USSR - who have since been victorious each four years - by one medal (14 vs 13).&lt;/p&gt;</t>
  </si>
  <si>
    <t>&lt;h3 class='text-header'&gt;1972 Sapporo, Japan&lt;/h3&gt;&lt;p&gt;For the first time ever the Games were hosted outside the US or Europe. It didn’t come as a large surprise as Japan prepared like no other nation previously. They started and finished construction well in advance of the Olympics and even staged a test-trial a year in advance to test the facilities as well as the &amp;#8220;civic &lt;a href='https://www.merriam-webster.com/dictionary/mettle'&gt;mettle&lt;/a&gt; and hospitality&amp;#8221;. They passed.&lt;/p&gt;&lt;p&gt;It proved successful also for Japan’s Winter sport team which had never won an Olympic Gold metal before, but secured Gold and Silver in the 70m Ski Jump. Karl Schranz, the dominant skier of the time, didn’t get a medal chance as he wasn’t allowed to compete due to controversy around amateurism.&lt;/p&gt;&lt;div class='pic'&gt; &lt;img src='karl_schranz.jpg' alt='karl_schranz'&gt; &lt;sub&gt;Von with permission from karlschranz.com (hotel.karl.schranz@st-anton.at), CC BY-SA 3.0, &lt;a href='https://commons.wikimedia.org/w/index.php?curid=1783954'&gt;https://commons.wikimedia.org/w/index.php?curid=1783954&lt;/a&gt;&lt;/sub&gt;&lt;/div&gt;&lt;p&gt;He allowed his name and picture to be used for commercial advertising which got him banned from participation, while professional ice hockey players were allowed to partake.&lt;/p&gt;</t>
  </si>
  <si>
    <t>&lt;h3 class='text-header'&gt;1976 Innsbruck, Austria&lt;/h3&gt;&lt;p&gt;The 1976 Games were actually awarded to and accepted by Denver, Colarado. But in 1972 the voters of Colorado rejected public funding of the Games after the costs soared by 300% and environmental concerns swung the public mood. Vancouver, British Colombia received an offer to host the Games but the administration who came into power also rejected hosting. So it went back to Innsbruck, which still had most of the infrastructure from the 1964 Games in place.&lt;/p&gt;&lt;div class='pic'&gt; &lt;img src='1976_innsbruck.png' alt='1976_innsbruck'&gt; &lt;sub&gt;By The logo may be obtained from 1976 Winter Olympics., &lt;a href='https://en.wikipedia.org/w/index.php?curid=4623799'&gt;https://en.wikipedia.org/w/index.php?curid=4623799&lt;/a&gt;&lt;/sub&gt;&lt;/div&gt;&lt;p&gt;After a short break from the top in 1968, the Soviet Union claimed the most medals in 1972 and here in Innsbruck in 1976. Have a look at the Nations and medal visual and see how front-loaded these Games were with USSR claiming a total of 27 medals. That’s 17 more than the US in third place.&lt;/p&gt;</t>
  </si>
  <si>
    <t>&lt;h3 class='text-header'&gt;1980 Lake Placid, USA&lt;/h3&gt;&lt;p&gt;In 1980, the Winter Olympics came back to the US after 20 years and back to Lake Placid after 48 years. By now humanity had discovered how to make snow and used the magic in Lake Placid for the first time.&lt;/p&gt; &lt;p&gt;Depending on your age and level of interest, some names like &lt;a href='https://en.wikipedia.org/wiki/Ingemar_Stenmark'&gt;Ingmar Stenmark&lt;/a&gt; (Alpine Skiing), &lt;a href='https://en.wikipedia.org/wiki/Alexander_Tikhonov '&gt;Alexander Tikhonov&lt;/a&gt; (Biathlon) and &lt;a href='https://en.wikipedia.org/wiki/Eric_Heiden '&gt;Eric Heiden&lt;/a&gt; (4 Olympic and 1 World record in Speed skating) might ring some bells. But the most iconic star of the 1980 Olympics was the US ice hockey team. Consisting mainly of college players, it beat the four-time consecutive Gold medalists USSR 4:3 in a legendary match hitherto referred to as the &amp;#8220;Miracle on Ice&amp;#8221;. Amidst dark Cold War times this game had special meaning and was crowned by a Gold medal win against Finland. Sports Illustrated didn’t need words on their title to explain what happened:&lt;/p&gt;&lt;div class='pic'&gt; &lt;img src='1980_miracle_on_ice.jpg' alt='1980_miracle_on_ice.jpg'&gt; &lt;sub&gt;By Source, Fair use, &lt;a href='https://en.wikipedia.org/w/index.php?curid=25356046'&gt;https://en.wikipedia.org/w/index.php?curid=25356046&lt;/a&gt;&lt;/sub&gt;&lt;/div&gt;</t>
  </si>
  <si>
    <t>&lt;h3 class='text-header'&gt;1984 Sarajevo, Yugoslavia&lt;/h3&gt;&lt;p&gt;Sarajevo was a surprise host with bets favouring Sapporo (who tried again) and Gothenburg in Sweden. But although it was off to a bumpy start with the Olympic flag being raised upside down by mistake, the first Games under IOC president Juan &lt;a href='https://en.wikipedia.org/wiki/Juan_Antonio_Samaranch'&gt;Antonia Samaranch&lt;/a&gt; went smoothly.&lt;/p&gt; &lt;p&gt;Hosting the Olympics understandably boosts the home team’s performance, which in the case of Yugoslavia led to their first medal ever during Winter Games (Juan Franko won Silver in the Giant Slalom). But one of the most memorable medals of the Games was won by the British ice dance duo &lt;a href='https://www.youtube.com/watch?v=t2zbbN4OL98'&gt;Torvill and Dean&lt;/a&gt; who earned themselves the Gold medal with a perfect score – which looks like this:&lt;/p&gt;&lt;p&gt;&lt;span class='center'&gt;6.0, 6.0, 6.0, 6.0, 6.0, 6.0, 6.0&lt;/span&gt;&lt;/p&gt;&lt;p&gt;A feat never accomplished before or since.&lt;/p&gt;&lt;p&gt;These were also the years of solid growth. If you check the Nations and medals multiple you can see quite a few nation squares being added during 1984, 88 and 90. There were a total of 49 nations participating in Sarajevo, a 32% increase from 37 in Lake Placid. Albertville in 1990 will already welcome 64 nations, a plus of 73%.&lt;/p&gt;</t>
  </si>
  <si>
    <t xml:space="preserve">&lt;h3 class='text-header'&gt;1988 Calgary, Canada&lt;/h3&gt;&lt;p&gt;Calgary upped the Games a little. It hosted the first Olympics that spanned over three weekends – 16 days in total (around 12 days was normal for some time before). New events like the Super Giant Slalom and the Alpine Combined were added.&lt;/p&gt; &lt;p&gt;Athletes like Alberto &amp;#8220;La Bomba&amp;#8221; Tomba &lt;a href='https://en.wikipedia.org/wiki/Alberto_Tomba'&gt;&lt;/a&gt;, Matti Nykänen &lt;a href='https://en.wikipedia.org/wiki/Matti_Nyk%C3%A4nen'&gt;&lt;/a&gt; and Kati Witt &lt;a href='https://en.wikipedia.org/wiki/Katarina_Witt'&gt;&lt;/a&gt; collected medals. One East German athlete, Christa Rothenburger &lt;a href='https://en.wikipedia.org/wiki/Christa_Luding-Rothenburger'&gt;&lt;/a&gt;, even managed to write history across two Games. She won a Speed Skating Gold in Calgary, then went on to win a Silver medal seven months later during the cycling events in Seoul. The only athlete that ever won a medal in Winter and Summer Games within a year.&lt;/p&gt; &lt;div class='pic'&gt; &lt;img src='rothenburger_skate.jpg' alt='rothenburger_skate'&gt; &lt;sub&gt;By Bundesarchiv, Bild 183-1988-0830-004 / CC-BY-SA 3.0, CC BY-SA 3.0 de, &lt;a href='https://commons.wikimedia.org/w/index.php?curid=5346795'&gt;https://commons.wikimedia.org/w/index.php?curid=5346795&lt;/a&gt;&lt;/sub&gt;&lt;/div&gt;&lt;p&gt;On the other but surely more likeable end of the spectrum Eddie &amp;#8220;The Eagle&amp;#8221; Edwards &lt;a href='https://en.wikipedia.org/wiki/Eddie_%22The_Eagle%22_Edwards'&gt;&lt;/a&gt; came last in both of his Ski-jumping events but became an instant celebrity. He went from earning £6k a year as a plasterer to £10k an hour for all sorts of appearances. The immediate IOC reaction was to change regulation eliminating each nation’s right to send at least one athlete to each event. A shame also for teams like the legendary Jamaican Bobsleigh team that in fact managed to become 31st out of 40.&lt;/p&gt; </t>
  </si>
  <si>
    <t xml:space="preserve">&lt;h3 class='text-header'&gt;1992 Albertville, France&lt;/h3&gt;&lt;p&gt;In 1992 the world looked a little different from in 1988. After the fall of communism and the Berlin Wall, Germany participated as a unified team again. The Baltics competed as separate teams as did the former parts of Yugoslavia.&lt;/p&gt; &lt;div class='pic'&gt; &lt;img src='berlin_wall.jpg' alt='berlin_wall'&gt; &lt;sub&gt;By Lear 21 at English Wikipedia, CC BY-SA 3.0, &lt;a href='https://commons.wikimedia.org/w/index.php?curid=3692038'&gt;https://commons.wikimedia.org/w/index.php?curid=3692038&lt;/a&gt;&lt;/sub&gt;&lt;/div&gt;&lt;p&gt;As you can see on the map, the Games themselves were also rather split apart as only 18 of 57 events were held in Albertville. The rest were spread out over the Savoie Alps.&lt;/p&gt;&lt;p&gt;On a positive note, the gender ratio is slowly increasing, yet still under a third of all athletes were women. One of them, Anneliese Coberger &lt;a href='https://en.wikipedia.org/wiki/Annelise_Coberger'&gt;&lt;/a&gt; from New Zealand, however, wrote history by winning the first ever Winter Olympic medal for the Southern Hemisphere.&lt;/p&gt; </t>
  </si>
  <si>
    <t>&lt;h3 class='text-header'&gt;1994 Lillehammer, Norway&lt;/h3&gt;&lt;p&gt;1992 was the last year that Summer and Winter Games were held in the same year. From hereon each year each sibling got their own year to shine. In order not to let the Winter Olympic world wait for another 6 years, the next games were staged after just 2 years in 1994.&lt;/p&gt; &lt;p&gt;Lillehammer as the host city saw two very interesting, if opposite interpretations of the Olympic spirit. On the questionable side, figure skater Tony Harding &lt;a href='https://en.wikipedia.org/wiki/Tonya_Harding'&gt;&lt;/a&gt; and her husband thought it a good idea to break her competitor Nancy Kerrigan’s &lt;a href='https://en.wikipedia.org/wiki/Nancy_Kerrigan'&gt;&lt;/a&gt; legs with a telescopic baton before the Games to prevent her participation. That failed (good for the gender ratio), got uncovered and ended in a ban for life from professional figure skating as well as other distasteful consequences for Harding.&lt;/p&gt; &lt;div class='pic'&gt; &lt;img src='tonya_harding.jpg' alt='tonya_harding'&gt; &lt;sub&gt;Tonya Harding arriving in the US after the 1994 Olympics.&lt;/sub&gt; &lt;sub&gt;By Andrew Parodi - Own work, CC BY 3.0, &lt;a href='https://commons.wikimedia.org/w/index.php?curid=4055597'&gt;https://commons.wikimedia.org/w/index.php?curid=4055597&lt;/a&gt;&lt;/sub&gt;&lt;/div&gt;&lt;p&gt;On the much more likeable side, Lillehammer saw the Bosnia-Herzegovina 4-men bob occupied by two Bosnians, one Croatian and one Serb amidst the Bosnian War.&lt;/p&gt;</t>
  </si>
  <si>
    <t>&lt;h3 class='text-header'&gt;1998 Nagano, Japan&lt;/h3&gt;&lt;p&gt;Back in Japan the Winter Games of 1998 were the first with more than 2000 athletes (for first time more than a third were women) competing in 68 events arriving from 72 countries, including for example Kenya, Uruguay and Venezuela for the first time.&lt;/p&gt;&lt;p&gt;Snowboarding became official and started appropriately with Canadian Ross Rebagliati &lt;a href='https://en.wikipedia.org/wiki/Ross_Rebagliati'&gt;&lt;/a&gt; nicking Gold before being disqualified for testing positive for marijuana.&lt;/p&gt; &lt;div class='pic'&gt; &lt;img src='ross_rebagliati.jpg' alt='ross_rebagliati'&gt; &lt;sub&gt;Ross Rebagliati 2013&lt;/sub&gt; &lt;sub&gt;By Paddysmyth - Own work, CC BY-SA 4.0, &lt;a href='https://commons.wikimedia.org/w/index.php?curid=46533505 Ross Rebagliati 2013'&gt;https://commons.wikimedia.org/w/index.php?curid=46533505&lt;/a&gt;&lt;/sub&gt;&lt;/div&gt;&lt;p&gt;Rather unrelaxed yet heroic was Hermann Maier’s &lt;a href='https://en.wikipedia.org/wiki/Hermann_Maier'&gt;&lt;/a&gt; appearance. He produced one of the most spectacular falls in the Downhill, flying off the slope at 120km/h and remaining air-bound for over 3 seconds. He recovered within days to win Gold in both the Super-G and the Giant Slalom.&lt;/p&gt;&lt;div class='pic'&gt; &lt;img src='hermann_maier.jpg' alt='hermann_maier'&gt;&lt;/div&gt;</t>
  </si>
  <si>
    <t>&lt;h3 class='text-header'&gt;2002 Salt Lake City, USA&lt;/h3&gt;&lt;p&gt;The 2002 games were labeled one of the financially more successful Winter Games. That’s noteworthy as Olympic Games are usually gigantic loss-making machines. However, the organisation committee ended up making a profit (still an overall loss throwing in the state funding – yet dwarfed by loss-making giants like Sochi).&lt;/p&gt;&lt;p&gt;One of the more memorable stories was written in the men’s short-track competition. Australian skater Steven Bradbury &lt;a href='https://www.youtube.com/watch?v=fAADWfJO2qM'&gt;&lt;/a&gt; cruised off-pace in the 1000m semi-finals when he saw three of his competitors fall, opening up a safe passage for him to the final. And luck (his luck that is) struck again when he was also rather behind in the final before this time all four of his competitors slipped and sailed off, while Steven cruised – still off-pace, but who cares – to a Gold medal.&lt;/p&gt;&lt;p&gt;Another memorable Gold medal was won by the Canadian ice hockey team beating the US on home turf and ending a Gold-less streak of 50 years. Apparently there was a Canadian dollar under the final ice in support of the team. Legend goes on attributing this deed to Wayne Gretzky who was friends with the ice-keeper.&lt;/p&gt;&lt;div class='pic'&gt; &lt;img src='wayne_gretzky.jpg' alt='wayne_gretzky'&gt; &lt;sub&gt;By Hakandahlstrom (Håkan Dahlström)Later versions were uploaded by IrisKawling at en.wikipedia. - Originally from en.wikipedia; description page is/was here. Can also be found at Flickr, CC BY-SA 3.0, &lt;a href='https://commons.wikimedia.org/w/index.php?curid=3545164'&gt;https://commons.wikimedia.org/w/index.php?curid=3545164&lt;/a&gt;&lt;/sub&gt;&lt;/div&gt;</t>
  </si>
  <si>
    <t>&lt;h3 class='text-header'&gt;2006 Turin, Italy&lt;/h3&gt;&lt;p&gt;With a population of nearly a million Turin became the largest city ever hosting a Winter Olympics (until Vancouver came along 4 years later). It also became the largest Olympic Games in terms of athlete, nation and event numbers. A yet common fate shared with most Winter Olympics when compared to their predecessor. A fate unique to Turin was that it could in fact be viewed on mobile phones for the first time.&lt;/p&gt;&lt;p&gt;Have a look at the treemap multiple to see how Biathlon has been gaining momentum during the Winter Olympics in the past years, and in 2002 made it to the top 3 in terms of number of events for the first time – sharing the spot with Alpine Skiing.&lt;/p&gt; &lt;p&gt;But it was during a Cross-country skiing event (the discipline with the most events) that the mystic Olympic Spirit sparked up again. When Sara Renner &lt;a href='https://en.wikipedia.org/wiki/Sara_Renner'&gt;&lt;/a&gt; of Canada broke one of her poles in the cross-country skiing team sprint, Norwegian head coach Bjørnar Håkensmoen &lt;a href='https://en.wikipedia.org/wiki/Bj%C3%B8rnar_H%C3%A5kensmoen'&gt;&lt;/a&gt; lent her one of his (albeit 12cm too long).&lt;/p&gt; &lt;div class='pic'&gt; &lt;img src='ski_pole.jpg' alt='ski_pole'&gt; &lt;sub&gt;By Amer Sports - &lt;a href='http://www.mynewsdesk.com/se/amer-sports/images/salomon-s-lab-carbon-248091'&gt;http://www.mynewsdesk.com/se/amer-sports/images/salomon-s-lab-carbon-248091&lt;/a&gt;, CC BY 3.0, &lt;a href='https://commons.wikimedia.org/w/index.php?curid=46684292'&gt;https://commons.wikimedia.org/w/index.php?curid=46684292&lt;/a&gt;&lt;/sub&gt;&lt;/div&gt;&lt;p&gt;This act of fair play and sportsmanship allowed Renner to help her team win silver, and dropped Norway out of the medals. &lt;/p&gt;</t>
  </si>
  <si>
    <t xml:space="preserve">&lt;h3 class='text-header'&gt;2010 Vancouver, Canada&lt;/h3&gt;&lt;p&gt;The 20th Winter Olympics turned tragic before they started. Georgian luger Nodar Kumaritashvili &lt;a href='https://en.wikipedia.org/wiki/Nodar_Kumaritashvili'&gt;&lt;/a&gt; was thrown off track at a speed of 144 km/h and died. In a test event a year before the president of the International Luge Federation commented on the track’s top speed of 154km/h with the words &amp;#8220;It makes me worry&amp;#8221;. The Opening Ceremony some hours later went under way including flags at half-mast and a minute of silence.&lt;/p&gt; &lt;div class='pic'&gt; &lt;img src='opening_vancouver.jpg' alt='opening_vancouver'&gt; &lt;sub&gt;By Jude Freeman - originally posted to Flickr as _MG_4715, CC BY 2.0, &lt;a href='https://commons.wikimedia.org/w/index.php?curid=9497185'&gt;https://commons.wikimedia.org/w/index.php?curid=9497185&lt;/a&gt;&lt;/sub&gt;&lt;/div&gt;&lt;p&gt;Kumaritashvili became the fourth athlete to die at Winter Olympic Games.&lt;/p&gt;&lt;p&gt;The Vancouver games were also notable for the below-average performance of the Russian team and the above-average performance of the Asian countries. Never below the top 5 since their debut in 1956, Russia finished 6th in total medals inviting President Medvedev to call for the resignation of top officials in the run up to the Russian home Olympics four years later. On a positive note, Asian countries won a total of 31 medals, more than doubling the 15 medals they won just 8 years before. The overall medal table was topped by the US with a record breaking 37 medals. Have a look at the Nations and medal visual and you’ll find especially China, South Korea and Japan doing rather well.&lt;/p&gt;&lt;p&gt;On another positive note, Vancouver reached the highest women’s ratio of all Games with 1,044 of 2,566 athletes being women – or 41%. Nearly there!&lt;/p&gt; </t>
  </si>
  <si>
    <t>&lt;h3 class='text-header'&gt;2014 Sochi, Russia&lt;/h3&gt;&lt;p&gt;Sochi was generally considered an odd to place to stage the Winter Olympics as it boasts a subtropical climate with an average 8 degrees in Februray. Most of the outdoor events were hosted in the Krasnaya Polyana ski resort around 70 km from Sochi – but still.&lt;/p&gt; &lt;p&gt;Russia did pretty well after their 2010 low point, winning the total medal count before the US and Norway. However, you would need to ignore the large-scale state-backed Russian doping system between 2011 and 2015 in order to enjoy the medal table as a true representation of performance.&lt;/p&gt; &lt;p&gt;A (predictable) truly outstanding performance was accomplished by the most decorated Winter Olympian: Norwegian biathlete Ole Einar Bjørndalen &lt;a href='https://en.wikipedia.org/wiki/Ole_Einar_Bj%C3%B8rndalen'&gt;&lt;/a&gt; who took two Golds to bring his total Olympic tally to 13 medals, overtook his compatriot Bjørn Dæhlie &lt;a href='https://en.wikipedia.org/wiki/Bj%C3%B8rn_D%C3%A6hlie'&gt;&lt;/a&gt; to become the most decorated Winter Olympian of all time.&lt;/p&gt; &lt;div class='pic'&gt; &lt;img src='bjorndalen.jpg' alt='bjorndalen'&gt; &lt;sub&gt;By Tor Atle Kleven from Trondheim, Norway - Ole Einar Bjorndalen: IBU World Cup winner 2009 Uploaded by EnemyOfTheState, CC BY-SA 2.0, &lt;a href='https://commons.wikimedia.org/w/index.php?curid=9461022'&gt;https://commons.wikimedia.org/w/index.php?curid=9461022&lt;/a&gt;&lt;/sub&gt;&lt;/div&gt;&lt;p&gt;Another Norwegian, cross-country skier Marit Bjørgen &lt;a href='https://en.wikipedia.org/wiki/Marit_Bj%C3%B8rgen'&gt;&lt;/a&gt; powered herself to three Gold’s, making it a total of 10 Olympic medals. A tally only 2 other women can equal.&lt;/p&gt;</t>
  </si>
  <si>
    <t xml:space="preserve">&lt;h3 class='text-header'&gt;2018 Pyeongchang, South Korea&lt;/h3&gt;&lt;p&gt;Right then. What next? The Winter Olympics will continue to rub snow into our faces every 4 years. Next time in 2018 in the city of Pyeongchang in South Korea and in 2022 in Beijing, China (didn’t they just..?). We’ll probably see more nations, over 100 events (Pyeongchang is likely to see 102 events), nearly 3,000 athletes and maybe even an equal gender ratio at some point…&lt;/p&gt;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</si>
</sst>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yyyy\-mm\-dd;@"/>
  </numFmts>
  <fonts count="7" x14ac:knownFonts="1">
    <font>
      <sz val="12"/>
      <color theme="1"/>
      <name val="Calibri"/>
      <family val="2"/>
      <scheme val="minor"/>
    </font>
    <font>
      <u/>
      <sz val="12"/>
      <color theme="10"/>
      <name val="Calibri"/>
      <family val="2"/>
      <scheme val="minor"/>
    </font>
    <font>
      <u/>
      <sz val="12"/>
      <color theme="11"/>
      <name val="Calibri"/>
      <family val="2"/>
      <scheme val="minor"/>
    </font>
    <font>
      <sz val="12"/>
      <color rgb="FF000000"/>
      <name val="Calibri"/>
      <family val="2"/>
      <scheme val="minor"/>
    </font>
    <font>
      <sz val="12"/>
      <color theme="1"/>
      <name val="Calibri"/>
    </font>
    <font>
      <sz val="12"/>
      <color rgb="FF000000"/>
      <name val="Calibri"/>
    </font>
    <font>
      <sz val="12"/>
      <color indexed="8"/>
      <name val="Calibri"/>
      <family val="2"/>
    </font>
  </fonts>
  <fills count="2">
    <fill>
      <patternFill patternType="none"/>
    </fill>
    <fill>
      <patternFill patternType="gray125"/>
    </fill>
  </fills>
  <borders count="3">
    <border>
      <left/>
      <right/>
      <top/>
      <bottom/>
      <diagonal/>
    </border>
    <border>
      <left style="thin">
        <color auto="1"/>
      </left>
      <right/>
      <top/>
      <bottom/>
      <diagonal/>
    </border>
    <border>
      <left/>
      <right style="thin">
        <color auto="1"/>
      </right>
      <top/>
      <bottom/>
      <diagonal/>
    </border>
  </borders>
  <cellStyleXfs count="1403">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6"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23">
    <xf numFmtId="0" fontId="0" fillId="0" borderId="0" xfId="0"/>
    <xf numFmtId="164" fontId="0" fillId="0" borderId="0" xfId="0" applyNumberFormat="1"/>
    <xf numFmtId="9" fontId="0" fillId="0" borderId="0" xfId="0" applyNumberFormat="1"/>
    <xf numFmtId="2" fontId="0" fillId="0" borderId="0" xfId="0" applyNumberFormat="1"/>
    <xf numFmtId="0" fontId="3" fillId="0" borderId="0" xfId="0" applyFont="1"/>
    <xf numFmtId="0" fontId="0" fillId="0" borderId="0" xfId="0" applyFont="1"/>
    <xf numFmtId="0" fontId="4" fillId="0" borderId="0" xfId="0" applyFont="1"/>
    <xf numFmtId="0" fontId="4" fillId="0" borderId="0" xfId="0" applyFont="1" applyAlignment="1">
      <alignment wrapText="1"/>
    </xf>
    <xf numFmtId="3" fontId="4" fillId="0" borderId="0" xfId="0" applyNumberFormat="1" applyFont="1"/>
    <xf numFmtId="0" fontId="5" fillId="0" borderId="0" xfId="0" applyFont="1"/>
    <xf numFmtId="0" fontId="5" fillId="0" borderId="1" xfId="0" applyFont="1" applyBorder="1"/>
    <xf numFmtId="0" fontId="5" fillId="0" borderId="0" xfId="0" applyFont="1" applyFill="1" applyBorder="1"/>
    <xf numFmtId="1" fontId="4" fillId="0" borderId="0" xfId="0" applyNumberFormat="1" applyFont="1"/>
    <xf numFmtId="1" fontId="0" fillId="0" borderId="0" xfId="0" applyNumberFormat="1"/>
    <xf numFmtId="0" fontId="4" fillId="0" borderId="2" xfId="0" applyFont="1" applyBorder="1"/>
    <xf numFmtId="0" fontId="6" fillId="0" borderId="0" xfId="1309"/>
    <xf numFmtId="0" fontId="0" fillId="0" borderId="1" xfId="0" applyBorder="1"/>
    <xf numFmtId="0" fontId="0" fillId="0" borderId="0" xfId="0" applyAlignment="1">
      <alignment horizontal="left" vertical="top" wrapText="1"/>
    </xf>
    <xf numFmtId="0" fontId="0" fillId="0" borderId="0" xfId="0" applyAlignment="1">
      <alignment horizontal="left" vertical="top"/>
    </xf>
    <xf numFmtId="0" fontId="0" fillId="0" borderId="0" xfId="0" applyAlignment="1">
      <alignment vertical="top" wrapText="1"/>
    </xf>
    <xf numFmtId="164" fontId="0" fillId="0" borderId="0" xfId="0" applyNumberFormat="1" applyAlignment="1">
      <alignment vertical="top" wrapText="1"/>
    </xf>
    <xf numFmtId="9" fontId="0" fillId="0" borderId="0" xfId="0" applyNumberFormat="1" applyAlignment="1">
      <alignment vertical="top" wrapText="1"/>
    </xf>
    <xf numFmtId="0" fontId="0" fillId="0" borderId="0" xfId="0" applyBorder="1" applyAlignment="1">
      <alignment vertical="top" wrapText="1"/>
    </xf>
  </cellXfs>
  <cellStyles count="140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3" builtinId="9" hidden="1"/>
    <cellStyle name="Followed Hyperlink" xfId="114" builtinId="9" hidden="1"/>
    <cellStyle name="Followed Hyperlink" xfId="115" builtinId="9" hidden="1"/>
    <cellStyle name="Followed Hyperlink" xfId="116" builtinId="9" hidden="1"/>
    <cellStyle name="Followed Hyperlink" xfId="117" builtinId="9" hidden="1"/>
    <cellStyle name="Followed Hyperlink" xfId="118" builtinId="9" hidden="1"/>
    <cellStyle name="Followed Hyperlink" xfId="119" builtinId="9" hidden="1"/>
    <cellStyle name="Followed Hyperlink" xfId="120" builtinId="9" hidden="1"/>
    <cellStyle name="Followed Hyperlink" xfId="121" builtinId="9" hidden="1"/>
    <cellStyle name="Followed Hyperlink" xfId="122" builtinId="9" hidden="1"/>
    <cellStyle name="Followed Hyperlink" xfId="123" builtinId="9" hidden="1"/>
    <cellStyle name="Followed Hyperlink" xfId="124" builtinId="9" hidden="1"/>
    <cellStyle name="Followed Hyperlink" xfId="125" builtinId="9" hidden="1"/>
    <cellStyle name="Followed Hyperlink" xfId="126" builtinId="9" hidden="1"/>
    <cellStyle name="Followed Hyperlink" xfId="127" builtinId="9" hidden="1"/>
    <cellStyle name="Followed Hyperlink" xfId="128" builtinId="9" hidden="1"/>
    <cellStyle name="Followed Hyperlink" xfId="129" builtinId="9" hidden="1"/>
    <cellStyle name="Followed Hyperlink" xfId="130" builtinId="9" hidden="1"/>
    <cellStyle name="Followed Hyperlink" xfId="131" builtinId="9" hidden="1"/>
    <cellStyle name="Followed Hyperlink" xfId="132" builtinId="9" hidden="1"/>
    <cellStyle name="Followed Hyperlink" xfId="133" builtinId="9" hidden="1"/>
    <cellStyle name="Followed Hyperlink" xfId="134"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4" builtinId="9" hidden="1"/>
    <cellStyle name="Followed Hyperlink" xfId="415" builtinId="9" hidden="1"/>
    <cellStyle name="Followed Hyperlink" xfId="416" builtinId="9" hidden="1"/>
    <cellStyle name="Followed Hyperlink" xfId="417" builtinId="9" hidden="1"/>
    <cellStyle name="Followed Hyperlink" xfId="418" builtinId="9" hidden="1"/>
    <cellStyle name="Followed Hyperlink" xfId="419" builtinId="9" hidden="1"/>
    <cellStyle name="Followed Hyperlink" xfId="420" builtinId="9" hidden="1"/>
    <cellStyle name="Followed Hyperlink" xfId="421" builtinId="9" hidden="1"/>
    <cellStyle name="Followed Hyperlink" xfId="422" builtinId="9" hidden="1"/>
    <cellStyle name="Followed Hyperlink" xfId="423" builtinId="9" hidden="1"/>
    <cellStyle name="Followed Hyperlink" xfId="424" builtinId="9" hidden="1"/>
    <cellStyle name="Followed Hyperlink" xfId="425" builtinId="9" hidden="1"/>
    <cellStyle name="Followed Hyperlink" xfId="426" builtinId="9" hidden="1"/>
    <cellStyle name="Followed Hyperlink" xfId="427" builtinId="9" hidden="1"/>
    <cellStyle name="Followed Hyperlink" xfId="428" builtinId="9" hidden="1"/>
    <cellStyle name="Followed Hyperlink" xfId="429" builtinId="9" hidden="1"/>
    <cellStyle name="Followed Hyperlink" xfId="430" builtinId="9" hidden="1"/>
    <cellStyle name="Followed Hyperlink" xfId="431" builtinId="9" hidden="1"/>
    <cellStyle name="Followed Hyperlink" xfId="432" builtinId="9" hidden="1"/>
    <cellStyle name="Followed Hyperlink" xfId="433" builtinId="9" hidden="1"/>
    <cellStyle name="Followed Hyperlink" xfId="434" builtinId="9" hidden="1"/>
    <cellStyle name="Followed Hyperlink" xfId="435" builtinId="9" hidden="1"/>
    <cellStyle name="Followed Hyperlink" xfId="436" builtinId="9" hidden="1"/>
    <cellStyle name="Followed Hyperlink" xfId="437" builtinId="9" hidden="1"/>
    <cellStyle name="Followed Hyperlink" xfId="438" builtinId="9" hidden="1"/>
    <cellStyle name="Followed Hyperlink" xfId="439" builtinId="9" hidden="1"/>
    <cellStyle name="Followed Hyperlink" xfId="440" builtinId="9" hidden="1"/>
    <cellStyle name="Followed Hyperlink" xfId="441" builtinId="9" hidden="1"/>
    <cellStyle name="Followed Hyperlink" xfId="442" builtinId="9" hidden="1"/>
    <cellStyle name="Followed Hyperlink" xfId="443" builtinId="9" hidden="1"/>
    <cellStyle name="Followed Hyperlink" xfId="444" builtinId="9" hidden="1"/>
    <cellStyle name="Followed Hyperlink" xfId="445" builtinId="9" hidden="1"/>
    <cellStyle name="Followed Hyperlink" xfId="446" builtinId="9" hidden="1"/>
    <cellStyle name="Followed Hyperlink" xfId="447" builtinId="9" hidden="1"/>
    <cellStyle name="Followed Hyperlink" xfId="448" builtinId="9" hidden="1"/>
    <cellStyle name="Followed Hyperlink" xfId="449" builtinId="9" hidden="1"/>
    <cellStyle name="Followed Hyperlink" xfId="450" builtinId="9" hidden="1"/>
    <cellStyle name="Followed Hyperlink" xfId="451" builtinId="9" hidden="1"/>
    <cellStyle name="Followed Hyperlink" xfId="452" builtinId="9" hidden="1"/>
    <cellStyle name="Followed Hyperlink" xfId="453" builtinId="9" hidden="1"/>
    <cellStyle name="Followed Hyperlink" xfId="454" builtinId="9" hidden="1"/>
    <cellStyle name="Followed Hyperlink" xfId="455" builtinId="9" hidden="1"/>
    <cellStyle name="Followed Hyperlink" xfId="456" builtinId="9" hidden="1"/>
    <cellStyle name="Followed Hyperlink" xfId="457" builtinId="9" hidden="1"/>
    <cellStyle name="Followed Hyperlink" xfId="458" builtinId="9" hidden="1"/>
    <cellStyle name="Followed Hyperlink" xfId="459" builtinId="9" hidden="1"/>
    <cellStyle name="Followed Hyperlink" xfId="460" builtinId="9" hidden="1"/>
    <cellStyle name="Followed Hyperlink" xfId="461" builtinId="9" hidden="1"/>
    <cellStyle name="Followed Hyperlink" xfId="462" builtinId="9" hidden="1"/>
    <cellStyle name="Followed Hyperlink" xfId="463" builtinId="9" hidden="1"/>
    <cellStyle name="Followed Hyperlink" xfId="464" builtinId="9" hidden="1"/>
    <cellStyle name="Followed Hyperlink" xfId="465" builtinId="9" hidden="1"/>
    <cellStyle name="Followed Hyperlink" xfId="466" builtinId="9" hidden="1"/>
    <cellStyle name="Followed Hyperlink" xfId="467" builtinId="9" hidden="1"/>
    <cellStyle name="Followed Hyperlink" xfId="468" builtinId="9" hidden="1"/>
    <cellStyle name="Followed Hyperlink" xfId="469" builtinId="9" hidden="1"/>
    <cellStyle name="Followed Hyperlink" xfId="470" builtinId="9" hidden="1"/>
    <cellStyle name="Followed Hyperlink" xfId="471" builtinId="9" hidden="1"/>
    <cellStyle name="Followed Hyperlink" xfId="472" builtinId="9" hidden="1"/>
    <cellStyle name="Followed Hyperlink" xfId="473" builtinId="9" hidden="1"/>
    <cellStyle name="Followed Hyperlink" xfId="474" builtinId="9" hidden="1"/>
    <cellStyle name="Followed Hyperlink" xfId="475" builtinId="9" hidden="1"/>
    <cellStyle name="Followed Hyperlink" xfId="476" builtinId="9" hidden="1"/>
    <cellStyle name="Followed Hyperlink" xfId="477" builtinId="9" hidden="1"/>
    <cellStyle name="Followed Hyperlink" xfId="478" builtinId="9" hidden="1"/>
    <cellStyle name="Followed Hyperlink" xfId="479" builtinId="9" hidden="1"/>
    <cellStyle name="Followed Hyperlink" xfId="480" builtinId="9" hidden="1"/>
    <cellStyle name="Followed Hyperlink" xfId="481" builtinId="9" hidden="1"/>
    <cellStyle name="Followed Hyperlink" xfId="482" builtinId="9" hidden="1"/>
    <cellStyle name="Followed Hyperlink" xfId="483" builtinId="9" hidden="1"/>
    <cellStyle name="Followed Hyperlink" xfId="484" builtinId="9" hidden="1"/>
    <cellStyle name="Followed Hyperlink" xfId="485" builtinId="9" hidden="1"/>
    <cellStyle name="Followed Hyperlink" xfId="486" builtinId="9" hidden="1"/>
    <cellStyle name="Followed Hyperlink" xfId="487" builtinId="9" hidden="1"/>
    <cellStyle name="Followed Hyperlink" xfId="488" builtinId="9" hidden="1"/>
    <cellStyle name="Followed Hyperlink" xfId="489" builtinId="9" hidden="1"/>
    <cellStyle name="Followed Hyperlink" xfId="490" builtinId="9" hidden="1"/>
    <cellStyle name="Followed Hyperlink" xfId="491" builtinId="9" hidden="1"/>
    <cellStyle name="Followed Hyperlink" xfId="492" builtinId="9" hidden="1"/>
    <cellStyle name="Followed Hyperlink" xfId="493" builtinId="9" hidden="1"/>
    <cellStyle name="Followed Hyperlink" xfId="494" builtinId="9" hidden="1"/>
    <cellStyle name="Followed Hyperlink" xfId="495" builtinId="9" hidden="1"/>
    <cellStyle name="Followed Hyperlink" xfId="496" builtinId="9" hidden="1"/>
    <cellStyle name="Followed Hyperlink" xfId="497" builtinId="9" hidden="1"/>
    <cellStyle name="Followed Hyperlink" xfId="498" builtinId="9" hidden="1"/>
    <cellStyle name="Followed Hyperlink" xfId="499" builtinId="9" hidden="1"/>
    <cellStyle name="Followed Hyperlink" xfId="500" builtinId="9" hidden="1"/>
    <cellStyle name="Followed Hyperlink" xfId="501" builtinId="9" hidden="1"/>
    <cellStyle name="Followed Hyperlink" xfId="502" builtinId="9" hidden="1"/>
    <cellStyle name="Followed Hyperlink" xfId="503" builtinId="9" hidden="1"/>
    <cellStyle name="Followed Hyperlink" xfId="504" builtinId="9" hidden="1"/>
    <cellStyle name="Followed Hyperlink" xfId="505" builtinId="9" hidden="1"/>
    <cellStyle name="Followed Hyperlink" xfId="506" builtinId="9" hidden="1"/>
    <cellStyle name="Followed Hyperlink" xfId="507" builtinId="9" hidden="1"/>
    <cellStyle name="Followed Hyperlink" xfId="508" builtinId="9" hidden="1"/>
    <cellStyle name="Followed Hyperlink" xfId="509" builtinId="9" hidden="1"/>
    <cellStyle name="Followed Hyperlink" xfId="510" builtinId="9" hidden="1"/>
    <cellStyle name="Followed Hyperlink" xfId="511" builtinId="9" hidden="1"/>
    <cellStyle name="Followed Hyperlink" xfId="512" builtinId="9" hidden="1"/>
    <cellStyle name="Followed Hyperlink" xfId="513" builtinId="9" hidden="1"/>
    <cellStyle name="Followed Hyperlink" xfId="514" builtinId="9" hidden="1"/>
    <cellStyle name="Followed Hyperlink" xfId="515" builtinId="9" hidden="1"/>
    <cellStyle name="Followed Hyperlink" xfId="516" builtinId="9" hidden="1"/>
    <cellStyle name="Followed Hyperlink" xfId="517" builtinId="9" hidden="1"/>
    <cellStyle name="Followed Hyperlink" xfId="518" builtinId="9" hidden="1"/>
    <cellStyle name="Followed Hyperlink" xfId="519" builtinId="9" hidden="1"/>
    <cellStyle name="Followed Hyperlink" xfId="520" builtinId="9" hidden="1"/>
    <cellStyle name="Followed Hyperlink" xfId="521" builtinId="9" hidden="1"/>
    <cellStyle name="Followed Hyperlink" xfId="522" builtinId="9" hidden="1"/>
    <cellStyle name="Followed Hyperlink" xfId="523" builtinId="9" hidden="1"/>
    <cellStyle name="Followed Hyperlink" xfId="524" builtinId="9" hidden="1"/>
    <cellStyle name="Followed Hyperlink" xfId="525" builtinId="9" hidden="1"/>
    <cellStyle name="Followed Hyperlink" xfId="526" builtinId="9" hidden="1"/>
    <cellStyle name="Followed Hyperlink" xfId="527" builtinId="9" hidden="1"/>
    <cellStyle name="Followed Hyperlink" xfId="528" builtinId="9" hidden="1"/>
    <cellStyle name="Followed Hyperlink" xfId="529" builtinId="9" hidden="1"/>
    <cellStyle name="Followed Hyperlink" xfId="530" builtinId="9" hidden="1"/>
    <cellStyle name="Followed Hyperlink" xfId="531" builtinId="9" hidden="1"/>
    <cellStyle name="Followed Hyperlink" xfId="532" builtinId="9" hidden="1"/>
    <cellStyle name="Followed Hyperlink" xfId="533" builtinId="9" hidden="1"/>
    <cellStyle name="Followed Hyperlink" xfId="534" builtinId="9" hidden="1"/>
    <cellStyle name="Followed Hyperlink" xfId="535" builtinId="9" hidden="1"/>
    <cellStyle name="Followed Hyperlink" xfId="536" builtinId="9" hidden="1"/>
    <cellStyle name="Followed Hyperlink" xfId="537" builtinId="9" hidden="1"/>
    <cellStyle name="Followed Hyperlink" xfId="538" builtinId="9" hidden="1"/>
    <cellStyle name="Followed Hyperlink" xfId="539" builtinId="9" hidden="1"/>
    <cellStyle name="Followed Hyperlink" xfId="540" builtinId="9" hidden="1"/>
    <cellStyle name="Followed Hyperlink" xfId="541" builtinId="9" hidden="1"/>
    <cellStyle name="Followed Hyperlink" xfId="542" builtinId="9" hidden="1"/>
    <cellStyle name="Followed Hyperlink" xfId="543" builtinId="9" hidden="1"/>
    <cellStyle name="Followed Hyperlink" xfId="544" builtinId="9" hidden="1"/>
    <cellStyle name="Followed Hyperlink" xfId="545" builtinId="9" hidden="1"/>
    <cellStyle name="Followed Hyperlink" xfId="546" builtinId="9" hidden="1"/>
    <cellStyle name="Followed Hyperlink" xfId="547" builtinId="9" hidden="1"/>
    <cellStyle name="Followed Hyperlink" xfId="548" builtinId="9" hidden="1"/>
    <cellStyle name="Followed Hyperlink" xfId="549" builtinId="9" hidden="1"/>
    <cellStyle name="Followed Hyperlink" xfId="550" builtinId="9" hidden="1"/>
    <cellStyle name="Followed Hyperlink" xfId="551" builtinId="9" hidden="1"/>
    <cellStyle name="Followed Hyperlink" xfId="552" builtinId="9" hidden="1"/>
    <cellStyle name="Followed Hyperlink" xfId="553" builtinId="9" hidden="1"/>
    <cellStyle name="Followed Hyperlink" xfId="554" builtinId="9" hidden="1"/>
    <cellStyle name="Followed Hyperlink" xfId="555" builtinId="9" hidden="1"/>
    <cellStyle name="Followed Hyperlink" xfId="556" builtinId="9" hidden="1"/>
    <cellStyle name="Followed Hyperlink" xfId="557" builtinId="9" hidden="1"/>
    <cellStyle name="Followed Hyperlink" xfId="558" builtinId="9" hidden="1"/>
    <cellStyle name="Followed Hyperlink" xfId="559" builtinId="9" hidden="1"/>
    <cellStyle name="Followed Hyperlink" xfId="560" builtinId="9" hidden="1"/>
    <cellStyle name="Followed Hyperlink" xfId="561" builtinId="9" hidden="1"/>
    <cellStyle name="Followed Hyperlink" xfId="562" builtinId="9" hidden="1"/>
    <cellStyle name="Followed Hyperlink" xfId="563" builtinId="9" hidden="1"/>
    <cellStyle name="Followed Hyperlink" xfId="564" builtinId="9" hidden="1"/>
    <cellStyle name="Followed Hyperlink" xfId="565" builtinId="9" hidden="1"/>
    <cellStyle name="Followed Hyperlink" xfId="566" builtinId="9" hidden="1"/>
    <cellStyle name="Followed Hyperlink" xfId="567" builtinId="9" hidden="1"/>
    <cellStyle name="Followed Hyperlink" xfId="568" builtinId="9" hidden="1"/>
    <cellStyle name="Followed Hyperlink" xfId="569" builtinId="9" hidden="1"/>
    <cellStyle name="Followed Hyperlink" xfId="570" builtinId="9" hidden="1"/>
    <cellStyle name="Followed Hyperlink" xfId="571" builtinId="9" hidden="1"/>
    <cellStyle name="Followed Hyperlink" xfId="572" builtinId="9" hidden="1"/>
    <cellStyle name="Followed Hyperlink" xfId="573" builtinId="9" hidden="1"/>
    <cellStyle name="Followed Hyperlink" xfId="574" builtinId="9" hidden="1"/>
    <cellStyle name="Followed Hyperlink" xfId="575" builtinId="9" hidden="1"/>
    <cellStyle name="Followed Hyperlink" xfId="576" builtinId="9" hidden="1"/>
    <cellStyle name="Followed Hyperlink" xfId="577" builtinId="9" hidden="1"/>
    <cellStyle name="Followed Hyperlink" xfId="578" builtinId="9" hidden="1"/>
    <cellStyle name="Followed Hyperlink" xfId="579" builtinId="9" hidden="1"/>
    <cellStyle name="Followed Hyperlink" xfId="580" builtinId="9" hidden="1"/>
    <cellStyle name="Followed Hyperlink" xfId="581" builtinId="9" hidden="1"/>
    <cellStyle name="Followed Hyperlink" xfId="582" builtinId="9" hidden="1"/>
    <cellStyle name="Followed Hyperlink" xfId="583" builtinId="9" hidden="1"/>
    <cellStyle name="Followed Hyperlink" xfId="584" builtinId="9" hidden="1"/>
    <cellStyle name="Followed Hyperlink" xfId="585" builtinId="9" hidden="1"/>
    <cellStyle name="Followed Hyperlink" xfId="586" builtinId="9" hidden="1"/>
    <cellStyle name="Followed Hyperlink" xfId="587" builtinId="9" hidden="1"/>
    <cellStyle name="Followed Hyperlink" xfId="588" builtinId="9" hidden="1"/>
    <cellStyle name="Followed Hyperlink" xfId="589" builtinId="9" hidden="1"/>
    <cellStyle name="Followed Hyperlink" xfId="590" builtinId="9" hidden="1"/>
    <cellStyle name="Followed Hyperlink" xfId="591" builtinId="9" hidden="1"/>
    <cellStyle name="Followed Hyperlink" xfId="592" builtinId="9" hidden="1"/>
    <cellStyle name="Followed Hyperlink" xfId="593" builtinId="9" hidden="1"/>
    <cellStyle name="Followed Hyperlink" xfId="594" builtinId="9" hidden="1"/>
    <cellStyle name="Followed Hyperlink" xfId="595" builtinId="9" hidden="1"/>
    <cellStyle name="Followed Hyperlink" xfId="596" builtinId="9" hidden="1"/>
    <cellStyle name="Followed Hyperlink" xfId="597" builtinId="9" hidden="1"/>
    <cellStyle name="Followed Hyperlink" xfId="598" builtinId="9" hidden="1"/>
    <cellStyle name="Followed Hyperlink" xfId="599" builtinId="9" hidden="1"/>
    <cellStyle name="Followed Hyperlink" xfId="600" builtinId="9" hidden="1"/>
    <cellStyle name="Followed Hyperlink" xfId="601" builtinId="9" hidden="1"/>
    <cellStyle name="Followed Hyperlink" xfId="602" builtinId="9" hidden="1"/>
    <cellStyle name="Followed Hyperlink" xfId="603" builtinId="9" hidden="1"/>
    <cellStyle name="Followed Hyperlink" xfId="604" builtinId="9" hidden="1"/>
    <cellStyle name="Followed Hyperlink" xfId="605" builtinId="9" hidden="1"/>
    <cellStyle name="Followed Hyperlink" xfId="606" builtinId="9" hidden="1"/>
    <cellStyle name="Followed Hyperlink" xfId="607" builtinId="9" hidden="1"/>
    <cellStyle name="Followed Hyperlink" xfId="608" builtinId="9" hidden="1"/>
    <cellStyle name="Followed Hyperlink" xfId="609" builtinId="9" hidden="1"/>
    <cellStyle name="Followed Hyperlink" xfId="610" builtinId="9" hidden="1"/>
    <cellStyle name="Followed Hyperlink" xfId="611" builtinId="9" hidden="1"/>
    <cellStyle name="Followed Hyperlink" xfId="612" builtinId="9" hidden="1"/>
    <cellStyle name="Followed Hyperlink" xfId="613" builtinId="9" hidden="1"/>
    <cellStyle name="Followed Hyperlink" xfId="614" builtinId="9" hidden="1"/>
    <cellStyle name="Followed Hyperlink" xfId="615" builtinId="9" hidden="1"/>
    <cellStyle name="Followed Hyperlink" xfId="616" builtinId="9" hidden="1"/>
    <cellStyle name="Followed Hyperlink" xfId="617" builtinId="9" hidden="1"/>
    <cellStyle name="Followed Hyperlink" xfId="618" builtinId="9" hidden="1"/>
    <cellStyle name="Followed Hyperlink" xfId="619" builtinId="9" hidden="1"/>
    <cellStyle name="Followed Hyperlink" xfId="620" builtinId="9" hidden="1"/>
    <cellStyle name="Followed Hyperlink" xfId="621" builtinId="9" hidden="1"/>
    <cellStyle name="Followed Hyperlink" xfId="622" builtinId="9" hidden="1"/>
    <cellStyle name="Followed Hyperlink" xfId="623" builtinId="9" hidden="1"/>
    <cellStyle name="Followed Hyperlink" xfId="624" builtinId="9" hidden="1"/>
    <cellStyle name="Followed Hyperlink" xfId="625" builtinId="9" hidden="1"/>
    <cellStyle name="Followed Hyperlink" xfId="626" builtinId="9" hidden="1"/>
    <cellStyle name="Followed Hyperlink" xfId="627" builtinId="9" hidden="1"/>
    <cellStyle name="Followed Hyperlink" xfId="628" builtinId="9" hidden="1"/>
    <cellStyle name="Followed Hyperlink" xfId="629" builtinId="9" hidden="1"/>
    <cellStyle name="Followed Hyperlink" xfId="630" builtinId="9" hidden="1"/>
    <cellStyle name="Followed Hyperlink" xfId="631" builtinId="9" hidden="1"/>
    <cellStyle name="Followed Hyperlink" xfId="632" builtinId="9" hidden="1"/>
    <cellStyle name="Followed Hyperlink" xfId="633" builtinId="9" hidden="1"/>
    <cellStyle name="Followed Hyperlink" xfId="634" builtinId="9" hidden="1"/>
    <cellStyle name="Followed Hyperlink" xfId="635" builtinId="9" hidden="1"/>
    <cellStyle name="Followed Hyperlink" xfId="636" builtinId="9" hidden="1"/>
    <cellStyle name="Followed Hyperlink" xfId="637" builtinId="9" hidden="1"/>
    <cellStyle name="Followed Hyperlink" xfId="638" builtinId="9" hidden="1"/>
    <cellStyle name="Followed Hyperlink" xfId="639" builtinId="9" hidden="1"/>
    <cellStyle name="Followed Hyperlink" xfId="640" builtinId="9" hidden="1"/>
    <cellStyle name="Followed Hyperlink" xfId="641" builtinId="9" hidden="1"/>
    <cellStyle name="Followed Hyperlink" xfId="642" builtinId="9" hidden="1"/>
    <cellStyle name="Followed Hyperlink" xfId="643" builtinId="9" hidden="1"/>
    <cellStyle name="Followed Hyperlink" xfId="644" builtinId="9" hidden="1"/>
    <cellStyle name="Followed Hyperlink" xfId="645" builtinId="9" hidden="1"/>
    <cellStyle name="Followed Hyperlink" xfId="646" builtinId="9" hidden="1"/>
    <cellStyle name="Followed Hyperlink" xfId="647" builtinId="9" hidden="1"/>
    <cellStyle name="Followed Hyperlink" xfId="648" builtinId="9" hidden="1"/>
    <cellStyle name="Followed Hyperlink" xfId="649" builtinId="9" hidden="1"/>
    <cellStyle name="Followed Hyperlink" xfId="650" builtinId="9" hidden="1"/>
    <cellStyle name="Followed Hyperlink" xfId="651" builtinId="9" hidden="1"/>
    <cellStyle name="Followed Hyperlink" xfId="652" builtinId="9" hidden="1"/>
    <cellStyle name="Followed Hyperlink" xfId="653" builtinId="9" hidden="1"/>
    <cellStyle name="Followed Hyperlink" xfId="654" builtinId="9" hidden="1"/>
    <cellStyle name="Followed Hyperlink" xfId="655" builtinId="9" hidden="1"/>
    <cellStyle name="Followed Hyperlink" xfId="656" builtinId="9" hidden="1"/>
    <cellStyle name="Followed Hyperlink" xfId="657" builtinId="9" hidden="1"/>
    <cellStyle name="Followed Hyperlink" xfId="658" builtinId="9" hidden="1"/>
    <cellStyle name="Followed Hyperlink" xfId="659" builtinId="9" hidden="1"/>
    <cellStyle name="Followed Hyperlink" xfId="660" builtinId="9" hidden="1"/>
    <cellStyle name="Followed Hyperlink" xfId="661" builtinId="9" hidden="1"/>
    <cellStyle name="Followed Hyperlink" xfId="662" builtinId="9" hidden="1"/>
    <cellStyle name="Followed Hyperlink" xfId="663" builtinId="9" hidden="1"/>
    <cellStyle name="Followed Hyperlink" xfId="664" builtinId="9" hidden="1"/>
    <cellStyle name="Followed Hyperlink" xfId="665" builtinId="9" hidden="1"/>
    <cellStyle name="Followed Hyperlink" xfId="666" builtinId="9" hidden="1"/>
    <cellStyle name="Followed Hyperlink" xfId="667" builtinId="9" hidden="1"/>
    <cellStyle name="Followed Hyperlink" xfId="668" builtinId="9" hidden="1"/>
    <cellStyle name="Followed Hyperlink" xfId="669" builtinId="9" hidden="1"/>
    <cellStyle name="Followed Hyperlink" xfId="670" builtinId="9" hidden="1"/>
    <cellStyle name="Followed Hyperlink" xfId="671" builtinId="9" hidden="1"/>
    <cellStyle name="Followed Hyperlink" xfId="672" builtinId="9" hidden="1"/>
    <cellStyle name="Followed Hyperlink" xfId="673" builtinId="9" hidden="1"/>
    <cellStyle name="Followed Hyperlink" xfId="674" builtinId="9" hidden="1"/>
    <cellStyle name="Followed Hyperlink" xfId="675" builtinId="9" hidden="1"/>
    <cellStyle name="Followed Hyperlink" xfId="676" builtinId="9" hidden="1"/>
    <cellStyle name="Followed Hyperlink" xfId="677" builtinId="9" hidden="1"/>
    <cellStyle name="Followed Hyperlink" xfId="678" builtinId="9" hidden="1"/>
    <cellStyle name="Followed Hyperlink" xfId="679" builtinId="9" hidden="1"/>
    <cellStyle name="Followed Hyperlink" xfId="680" builtinId="9" hidden="1"/>
    <cellStyle name="Followed Hyperlink" xfId="681" builtinId="9" hidden="1"/>
    <cellStyle name="Followed Hyperlink" xfId="682" builtinId="9" hidden="1"/>
    <cellStyle name="Followed Hyperlink" xfId="683" builtinId="9" hidden="1"/>
    <cellStyle name="Followed Hyperlink" xfId="684" builtinId="9" hidden="1"/>
    <cellStyle name="Followed Hyperlink" xfId="685" builtinId="9" hidden="1"/>
    <cellStyle name="Followed Hyperlink" xfId="686" builtinId="9" hidden="1"/>
    <cellStyle name="Followed Hyperlink" xfId="687" builtinId="9" hidden="1"/>
    <cellStyle name="Followed Hyperlink" xfId="688" builtinId="9" hidden="1"/>
    <cellStyle name="Followed Hyperlink" xfId="689" builtinId="9" hidden="1"/>
    <cellStyle name="Followed Hyperlink" xfId="690" builtinId="9" hidden="1"/>
    <cellStyle name="Followed Hyperlink" xfId="691" builtinId="9" hidden="1"/>
    <cellStyle name="Followed Hyperlink" xfId="692" builtinId="9" hidden="1"/>
    <cellStyle name="Followed Hyperlink" xfId="693" builtinId="9" hidden="1"/>
    <cellStyle name="Followed Hyperlink" xfId="694" builtinId="9" hidden="1"/>
    <cellStyle name="Followed Hyperlink" xfId="695" builtinId="9" hidden="1"/>
    <cellStyle name="Followed Hyperlink" xfId="696" builtinId="9" hidden="1"/>
    <cellStyle name="Followed Hyperlink" xfId="697" builtinId="9" hidden="1"/>
    <cellStyle name="Followed Hyperlink" xfId="698" builtinId="9" hidden="1"/>
    <cellStyle name="Followed Hyperlink" xfId="699" builtinId="9" hidden="1"/>
    <cellStyle name="Followed Hyperlink" xfId="700" builtinId="9" hidden="1"/>
    <cellStyle name="Followed Hyperlink" xfId="701" builtinId="9" hidden="1"/>
    <cellStyle name="Followed Hyperlink" xfId="702" builtinId="9" hidden="1"/>
    <cellStyle name="Followed Hyperlink" xfId="703" builtinId="9" hidden="1"/>
    <cellStyle name="Followed Hyperlink" xfId="704" builtinId="9" hidden="1"/>
    <cellStyle name="Followed Hyperlink" xfId="705" builtinId="9" hidden="1"/>
    <cellStyle name="Followed Hyperlink" xfId="706" builtinId="9" hidden="1"/>
    <cellStyle name="Followed Hyperlink" xfId="707" builtinId="9" hidden="1"/>
    <cellStyle name="Followed Hyperlink" xfId="708" builtinId="9" hidden="1"/>
    <cellStyle name="Followed Hyperlink" xfId="709" builtinId="9" hidden="1"/>
    <cellStyle name="Followed Hyperlink" xfId="710" builtinId="9" hidden="1"/>
    <cellStyle name="Followed Hyperlink" xfId="711" builtinId="9" hidden="1"/>
    <cellStyle name="Followed Hyperlink" xfId="712" builtinId="9" hidden="1"/>
    <cellStyle name="Followed Hyperlink" xfId="713" builtinId="9" hidden="1"/>
    <cellStyle name="Followed Hyperlink" xfId="714" builtinId="9" hidden="1"/>
    <cellStyle name="Followed Hyperlink" xfId="715" builtinId="9" hidden="1"/>
    <cellStyle name="Followed Hyperlink" xfId="716" builtinId="9" hidden="1"/>
    <cellStyle name="Followed Hyperlink" xfId="717" builtinId="9" hidden="1"/>
    <cellStyle name="Followed Hyperlink" xfId="718" builtinId="9" hidden="1"/>
    <cellStyle name="Followed Hyperlink" xfId="719" builtinId="9" hidden="1"/>
    <cellStyle name="Followed Hyperlink" xfId="720" builtinId="9" hidden="1"/>
    <cellStyle name="Followed Hyperlink" xfId="721" builtinId="9" hidden="1"/>
    <cellStyle name="Followed Hyperlink" xfId="722" builtinId="9" hidden="1"/>
    <cellStyle name="Followed Hyperlink" xfId="723" builtinId="9" hidden="1"/>
    <cellStyle name="Followed Hyperlink" xfId="724" builtinId="9" hidden="1"/>
    <cellStyle name="Followed Hyperlink" xfId="725" builtinId="9" hidden="1"/>
    <cellStyle name="Followed Hyperlink" xfId="726" builtinId="9" hidden="1"/>
    <cellStyle name="Followed Hyperlink" xfId="727" builtinId="9" hidden="1"/>
    <cellStyle name="Followed Hyperlink" xfId="728" builtinId="9" hidden="1"/>
    <cellStyle name="Followed Hyperlink" xfId="729" builtinId="9" hidden="1"/>
    <cellStyle name="Followed Hyperlink" xfId="730" builtinId="9" hidden="1"/>
    <cellStyle name="Followed Hyperlink" xfId="731" builtinId="9" hidden="1"/>
    <cellStyle name="Followed Hyperlink" xfId="732" builtinId="9" hidden="1"/>
    <cellStyle name="Followed Hyperlink" xfId="733" builtinId="9" hidden="1"/>
    <cellStyle name="Followed Hyperlink" xfId="734" builtinId="9" hidden="1"/>
    <cellStyle name="Followed Hyperlink" xfId="735" builtinId="9" hidden="1"/>
    <cellStyle name="Followed Hyperlink" xfId="736" builtinId="9" hidden="1"/>
    <cellStyle name="Followed Hyperlink" xfId="737" builtinId="9" hidden="1"/>
    <cellStyle name="Followed Hyperlink" xfId="738" builtinId="9" hidden="1"/>
    <cellStyle name="Followed Hyperlink" xfId="739" builtinId="9" hidden="1"/>
    <cellStyle name="Followed Hyperlink" xfId="740" builtinId="9" hidden="1"/>
    <cellStyle name="Followed Hyperlink" xfId="741" builtinId="9" hidden="1"/>
    <cellStyle name="Followed Hyperlink" xfId="742" builtinId="9" hidden="1"/>
    <cellStyle name="Followed Hyperlink" xfId="743" builtinId="9" hidden="1"/>
    <cellStyle name="Followed Hyperlink" xfId="744" builtinId="9" hidden="1"/>
    <cellStyle name="Followed Hyperlink" xfId="745" builtinId="9" hidden="1"/>
    <cellStyle name="Followed Hyperlink" xfId="746" builtinId="9" hidden="1"/>
    <cellStyle name="Followed Hyperlink" xfId="747" builtinId="9" hidden="1"/>
    <cellStyle name="Followed Hyperlink" xfId="748" builtinId="9" hidden="1"/>
    <cellStyle name="Followed Hyperlink" xfId="749" builtinId="9" hidden="1"/>
    <cellStyle name="Followed Hyperlink" xfId="750" builtinId="9" hidden="1"/>
    <cellStyle name="Followed Hyperlink" xfId="751" builtinId="9" hidden="1"/>
    <cellStyle name="Followed Hyperlink" xfId="752" builtinId="9" hidden="1"/>
    <cellStyle name="Followed Hyperlink" xfId="753" builtinId="9" hidden="1"/>
    <cellStyle name="Followed Hyperlink" xfId="754" builtinId="9" hidden="1"/>
    <cellStyle name="Followed Hyperlink" xfId="755" builtinId="9" hidden="1"/>
    <cellStyle name="Followed Hyperlink" xfId="756" builtinId="9" hidden="1"/>
    <cellStyle name="Followed Hyperlink" xfId="757" builtinId="9" hidden="1"/>
    <cellStyle name="Followed Hyperlink" xfId="758" builtinId="9" hidden="1"/>
    <cellStyle name="Followed Hyperlink" xfId="759" builtinId="9" hidden="1"/>
    <cellStyle name="Followed Hyperlink" xfId="760" builtinId="9" hidden="1"/>
    <cellStyle name="Followed Hyperlink" xfId="761" builtinId="9" hidden="1"/>
    <cellStyle name="Followed Hyperlink" xfId="762" builtinId="9" hidden="1"/>
    <cellStyle name="Followed Hyperlink" xfId="763" builtinId="9" hidden="1"/>
    <cellStyle name="Followed Hyperlink" xfId="764" builtinId="9" hidden="1"/>
    <cellStyle name="Followed Hyperlink" xfId="765" builtinId="9" hidden="1"/>
    <cellStyle name="Followed Hyperlink" xfId="766" builtinId="9" hidden="1"/>
    <cellStyle name="Followed Hyperlink" xfId="767" builtinId="9" hidden="1"/>
    <cellStyle name="Followed Hyperlink" xfId="768" builtinId="9" hidden="1"/>
    <cellStyle name="Followed Hyperlink" xfId="769" builtinId="9" hidden="1"/>
    <cellStyle name="Followed Hyperlink" xfId="770" builtinId="9" hidden="1"/>
    <cellStyle name="Followed Hyperlink" xfId="771" builtinId="9" hidden="1"/>
    <cellStyle name="Followed Hyperlink" xfId="772" builtinId="9" hidden="1"/>
    <cellStyle name="Followed Hyperlink" xfId="773" builtinId="9" hidden="1"/>
    <cellStyle name="Followed Hyperlink" xfId="774" builtinId="9" hidden="1"/>
    <cellStyle name="Followed Hyperlink" xfId="775" builtinId="9" hidden="1"/>
    <cellStyle name="Followed Hyperlink" xfId="776" builtinId="9" hidden="1"/>
    <cellStyle name="Followed Hyperlink" xfId="777" builtinId="9" hidden="1"/>
    <cellStyle name="Followed Hyperlink" xfId="778" builtinId="9" hidden="1"/>
    <cellStyle name="Followed Hyperlink" xfId="779" builtinId="9" hidden="1"/>
    <cellStyle name="Followed Hyperlink" xfId="780" builtinId="9" hidden="1"/>
    <cellStyle name="Followed Hyperlink" xfId="781" builtinId="9" hidden="1"/>
    <cellStyle name="Followed Hyperlink" xfId="782" builtinId="9" hidden="1"/>
    <cellStyle name="Followed Hyperlink" xfId="783" builtinId="9" hidden="1"/>
    <cellStyle name="Followed Hyperlink" xfId="784" builtinId="9" hidden="1"/>
    <cellStyle name="Followed Hyperlink" xfId="785" builtinId="9" hidden="1"/>
    <cellStyle name="Followed Hyperlink" xfId="786" builtinId="9" hidden="1"/>
    <cellStyle name="Followed Hyperlink" xfId="787" builtinId="9" hidden="1"/>
    <cellStyle name="Followed Hyperlink" xfId="788" builtinId="9" hidden="1"/>
    <cellStyle name="Followed Hyperlink" xfId="789" builtinId="9" hidden="1"/>
    <cellStyle name="Followed Hyperlink" xfId="790" builtinId="9" hidden="1"/>
    <cellStyle name="Followed Hyperlink" xfId="791" builtinId="9" hidden="1"/>
    <cellStyle name="Followed Hyperlink" xfId="792" builtinId="9" hidden="1"/>
    <cellStyle name="Followed Hyperlink" xfId="793" builtinId="9" hidden="1"/>
    <cellStyle name="Followed Hyperlink" xfId="794" builtinId="9" hidden="1"/>
    <cellStyle name="Followed Hyperlink" xfId="795" builtinId="9" hidden="1"/>
    <cellStyle name="Followed Hyperlink" xfId="796" builtinId="9" hidden="1"/>
    <cellStyle name="Followed Hyperlink" xfId="797" builtinId="9" hidden="1"/>
    <cellStyle name="Followed Hyperlink" xfId="798" builtinId="9" hidden="1"/>
    <cellStyle name="Followed Hyperlink" xfId="799" builtinId="9" hidden="1"/>
    <cellStyle name="Followed Hyperlink" xfId="800" builtinId="9" hidden="1"/>
    <cellStyle name="Followed Hyperlink" xfId="801" builtinId="9" hidden="1"/>
    <cellStyle name="Followed Hyperlink" xfId="802" builtinId="9" hidden="1"/>
    <cellStyle name="Followed Hyperlink" xfId="803" builtinId="9" hidden="1"/>
    <cellStyle name="Followed Hyperlink" xfId="804" builtinId="9" hidden="1"/>
    <cellStyle name="Followed Hyperlink" xfId="805" builtinId="9" hidden="1"/>
    <cellStyle name="Followed Hyperlink" xfId="806" builtinId="9" hidden="1"/>
    <cellStyle name="Followed Hyperlink" xfId="807" builtinId="9" hidden="1"/>
    <cellStyle name="Followed Hyperlink" xfId="808" builtinId="9" hidden="1"/>
    <cellStyle name="Followed Hyperlink" xfId="809" builtinId="9" hidden="1"/>
    <cellStyle name="Followed Hyperlink" xfId="810" builtinId="9" hidden="1"/>
    <cellStyle name="Followed Hyperlink" xfId="811" builtinId="9" hidden="1"/>
    <cellStyle name="Followed Hyperlink" xfId="812" builtinId="9" hidden="1"/>
    <cellStyle name="Followed Hyperlink" xfId="813" builtinId="9" hidden="1"/>
    <cellStyle name="Followed Hyperlink" xfId="814" builtinId="9" hidden="1"/>
    <cellStyle name="Followed Hyperlink" xfId="815" builtinId="9" hidden="1"/>
    <cellStyle name="Followed Hyperlink" xfId="816" builtinId="9" hidden="1"/>
    <cellStyle name="Followed Hyperlink" xfId="817" builtinId="9" hidden="1"/>
    <cellStyle name="Followed Hyperlink" xfId="818" builtinId="9" hidden="1"/>
    <cellStyle name="Followed Hyperlink" xfId="819" builtinId="9" hidden="1"/>
    <cellStyle name="Followed Hyperlink" xfId="820" builtinId="9" hidden="1"/>
    <cellStyle name="Followed Hyperlink" xfId="821" builtinId="9" hidden="1"/>
    <cellStyle name="Followed Hyperlink" xfId="822" builtinId="9" hidden="1"/>
    <cellStyle name="Followed Hyperlink" xfId="823" builtinId="9" hidden="1"/>
    <cellStyle name="Followed Hyperlink" xfId="824" builtinId="9" hidden="1"/>
    <cellStyle name="Followed Hyperlink" xfId="825" builtinId="9" hidden="1"/>
    <cellStyle name="Followed Hyperlink" xfId="826" builtinId="9" hidden="1"/>
    <cellStyle name="Followed Hyperlink" xfId="827" builtinId="9" hidden="1"/>
    <cellStyle name="Followed Hyperlink" xfId="828" builtinId="9" hidden="1"/>
    <cellStyle name="Followed Hyperlink" xfId="829" builtinId="9" hidden="1"/>
    <cellStyle name="Followed Hyperlink" xfId="830" builtinId="9" hidden="1"/>
    <cellStyle name="Followed Hyperlink" xfId="831" builtinId="9" hidden="1"/>
    <cellStyle name="Followed Hyperlink" xfId="832" builtinId="9" hidden="1"/>
    <cellStyle name="Followed Hyperlink" xfId="833" builtinId="9" hidden="1"/>
    <cellStyle name="Followed Hyperlink" xfId="834" builtinId="9" hidden="1"/>
    <cellStyle name="Followed Hyperlink" xfId="835" builtinId="9" hidden="1"/>
    <cellStyle name="Followed Hyperlink" xfId="836" builtinId="9" hidden="1"/>
    <cellStyle name="Followed Hyperlink" xfId="837" builtinId="9" hidden="1"/>
    <cellStyle name="Followed Hyperlink" xfId="838" builtinId="9" hidden="1"/>
    <cellStyle name="Followed Hyperlink" xfId="839" builtinId="9" hidden="1"/>
    <cellStyle name="Followed Hyperlink" xfId="840" builtinId="9" hidden="1"/>
    <cellStyle name="Followed Hyperlink" xfId="841" builtinId="9" hidden="1"/>
    <cellStyle name="Followed Hyperlink" xfId="842" builtinId="9" hidden="1"/>
    <cellStyle name="Followed Hyperlink" xfId="843" builtinId="9" hidden="1"/>
    <cellStyle name="Followed Hyperlink" xfId="844" builtinId="9" hidden="1"/>
    <cellStyle name="Followed Hyperlink" xfId="845" builtinId="9" hidden="1"/>
    <cellStyle name="Followed Hyperlink" xfId="846" builtinId="9" hidden="1"/>
    <cellStyle name="Followed Hyperlink" xfId="847" builtinId="9" hidden="1"/>
    <cellStyle name="Followed Hyperlink" xfId="848" builtinId="9" hidden="1"/>
    <cellStyle name="Followed Hyperlink" xfId="849" builtinId="9" hidden="1"/>
    <cellStyle name="Followed Hyperlink" xfId="850" builtinId="9" hidden="1"/>
    <cellStyle name="Followed Hyperlink" xfId="851" builtinId="9" hidden="1"/>
    <cellStyle name="Followed Hyperlink" xfId="852" builtinId="9" hidden="1"/>
    <cellStyle name="Followed Hyperlink" xfId="853" builtinId="9" hidden="1"/>
    <cellStyle name="Followed Hyperlink" xfId="854" builtinId="9" hidden="1"/>
    <cellStyle name="Followed Hyperlink" xfId="855" builtinId="9" hidden="1"/>
    <cellStyle name="Followed Hyperlink" xfId="856" builtinId="9" hidden="1"/>
    <cellStyle name="Followed Hyperlink" xfId="857" builtinId="9" hidden="1"/>
    <cellStyle name="Followed Hyperlink" xfId="858" builtinId="9" hidden="1"/>
    <cellStyle name="Followed Hyperlink" xfId="859" builtinId="9" hidden="1"/>
    <cellStyle name="Followed Hyperlink" xfId="860" builtinId="9" hidden="1"/>
    <cellStyle name="Followed Hyperlink" xfId="861" builtinId="9" hidden="1"/>
    <cellStyle name="Followed Hyperlink" xfId="862" builtinId="9" hidden="1"/>
    <cellStyle name="Followed Hyperlink" xfId="863" builtinId="9" hidden="1"/>
    <cellStyle name="Followed Hyperlink" xfId="864" builtinId="9" hidden="1"/>
    <cellStyle name="Followed Hyperlink" xfId="865" builtinId="9" hidden="1"/>
    <cellStyle name="Followed Hyperlink" xfId="866" builtinId="9" hidden="1"/>
    <cellStyle name="Followed Hyperlink" xfId="867" builtinId="9" hidden="1"/>
    <cellStyle name="Followed Hyperlink" xfId="868" builtinId="9" hidden="1"/>
    <cellStyle name="Followed Hyperlink" xfId="869" builtinId="9" hidden="1"/>
    <cellStyle name="Followed Hyperlink" xfId="870" builtinId="9" hidden="1"/>
    <cellStyle name="Followed Hyperlink" xfId="871" builtinId="9" hidden="1"/>
    <cellStyle name="Followed Hyperlink" xfId="872" builtinId="9" hidden="1"/>
    <cellStyle name="Followed Hyperlink" xfId="873" builtinId="9" hidden="1"/>
    <cellStyle name="Followed Hyperlink" xfId="874" builtinId="9" hidden="1"/>
    <cellStyle name="Followed Hyperlink" xfId="875" builtinId="9" hidden="1"/>
    <cellStyle name="Followed Hyperlink" xfId="876" builtinId="9" hidden="1"/>
    <cellStyle name="Followed Hyperlink" xfId="877" builtinId="9" hidden="1"/>
    <cellStyle name="Followed Hyperlink" xfId="878" builtinId="9" hidden="1"/>
    <cellStyle name="Followed Hyperlink" xfId="879" builtinId="9" hidden="1"/>
    <cellStyle name="Followed Hyperlink" xfId="880" builtinId="9" hidden="1"/>
    <cellStyle name="Followed Hyperlink" xfId="881" builtinId="9" hidden="1"/>
    <cellStyle name="Followed Hyperlink" xfId="882" builtinId="9" hidden="1"/>
    <cellStyle name="Followed Hyperlink" xfId="883" builtinId="9" hidden="1"/>
    <cellStyle name="Followed Hyperlink" xfId="884" builtinId="9" hidden="1"/>
    <cellStyle name="Followed Hyperlink" xfId="885" builtinId="9" hidden="1"/>
    <cellStyle name="Followed Hyperlink" xfId="886" builtinId="9" hidden="1"/>
    <cellStyle name="Followed Hyperlink" xfId="887" builtinId="9" hidden="1"/>
    <cellStyle name="Followed Hyperlink" xfId="888" builtinId="9" hidden="1"/>
    <cellStyle name="Followed Hyperlink" xfId="889" builtinId="9" hidden="1"/>
    <cellStyle name="Followed Hyperlink" xfId="890" builtinId="9" hidden="1"/>
    <cellStyle name="Followed Hyperlink" xfId="891" builtinId="9" hidden="1"/>
    <cellStyle name="Followed Hyperlink" xfId="892" builtinId="9" hidden="1"/>
    <cellStyle name="Followed Hyperlink" xfId="893" builtinId="9" hidden="1"/>
    <cellStyle name="Followed Hyperlink" xfId="894" builtinId="9" hidden="1"/>
    <cellStyle name="Followed Hyperlink" xfId="896" builtinId="9" hidden="1"/>
    <cellStyle name="Followed Hyperlink" xfId="898" builtinId="9" hidden="1"/>
    <cellStyle name="Followed Hyperlink" xfId="900" builtinId="9" hidden="1"/>
    <cellStyle name="Followed Hyperlink" xfId="902" builtinId="9" hidden="1"/>
    <cellStyle name="Followed Hyperlink" xfId="904" builtinId="9" hidden="1"/>
    <cellStyle name="Followed Hyperlink" xfId="906" builtinId="9" hidden="1"/>
    <cellStyle name="Followed Hyperlink" xfId="908" builtinId="9" hidden="1"/>
    <cellStyle name="Followed Hyperlink" xfId="910" builtinId="9" hidden="1"/>
    <cellStyle name="Followed Hyperlink" xfId="912" builtinId="9" hidden="1"/>
    <cellStyle name="Followed Hyperlink" xfId="914" builtinId="9" hidden="1"/>
    <cellStyle name="Followed Hyperlink" xfId="916" builtinId="9" hidden="1"/>
    <cellStyle name="Followed Hyperlink" xfId="918" builtinId="9" hidden="1"/>
    <cellStyle name="Followed Hyperlink" xfId="920" builtinId="9" hidden="1"/>
    <cellStyle name="Followed Hyperlink" xfId="922" builtinId="9" hidden="1"/>
    <cellStyle name="Followed Hyperlink" xfId="924" builtinId="9" hidden="1"/>
    <cellStyle name="Followed Hyperlink" xfId="926" builtinId="9" hidden="1"/>
    <cellStyle name="Followed Hyperlink" xfId="928" builtinId="9" hidden="1"/>
    <cellStyle name="Followed Hyperlink" xfId="930" builtinId="9" hidden="1"/>
    <cellStyle name="Followed Hyperlink" xfId="932" builtinId="9" hidden="1"/>
    <cellStyle name="Followed Hyperlink" xfId="934" builtinId="9" hidden="1"/>
    <cellStyle name="Followed Hyperlink" xfId="936" builtinId="9" hidden="1"/>
    <cellStyle name="Followed Hyperlink" xfId="938" builtinId="9" hidden="1"/>
    <cellStyle name="Followed Hyperlink" xfId="940" builtinId="9" hidden="1"/>
    <cellStyle name="Followed Hyperlink" xfId="942" builtinId="9" hidden="1"/>
    <cellStyle name="Followed Hyperlink" xfId="944" builtinId="9" hidden="1"/>
    <cellStyle name="Followed Hyperlink" xfId="946" builtinId="9" hidden="1"/>
    <cellStyle name="Followed Hyperlink" xfId="948" builtinId="9" hidden="1"/>
    <cellStyle name="Followed Hyperlink" xfId="950" builtinId="9" hidden="1"/>
    <cellStyle name="Followed Hyperlink" xfId="952" builtinId="9" hidden="1"/>
    <cellStyle name="Followed Hyperlink" xfId="954" builtinId="9" hidden="1"/>
    <cellStyle name="Followed Hyperlink" xfId="956" builtinId="9" hidden="1"/>
    <cellStyle name="Followed Hyperlink" xfId="958" builtinId="9" hidden="1"/>
    <cellStyle name="Followed Hyperlink" xfId="960" builtinId="9" hidden="1"/>
    <cellStyle name="Followed Hyperlink" xfId="962" builtinId="9" hidden="1"/>
    <cellStyle name="Followed Hyperlink" xfId="964" builtinId="9" hidden="1"/>
    <cellStyle name="Followed Hyperlink" xfId="966" builtinId="9" hidden="1"/>
    <cellStyle name="Followed Hyperlink" xfId="968" builtinId="9" hidden="1"/>
    <cellStyle name="Followed Hyperlink" xfId="970" builtinId="9" hidden="1"/>
    <cellStyle name="Followed Hyperlink" xfId="972" builtinId="9" hidden="1"/>
    <cellStyle name="Followed Hyperlink" xfId="974" builtinId="9" hidden="1"/>
    <cellStyle name="Followed Hyperlink" xfId="976" builtinId="9" hidden="1"/>
    <cellStyle name="Followed Hyperlink" xfId="978" builtinId="9" hidden="1"/>
    <cellStyle name="Followed Hyperlink" xfId="980" builtinId="9" hidden="1"/>
    <cellStyle name="Followed Hyperlink" xfId="982" builtinId="9" hidden="1"/>
    <cellStyle name="Followed Hyperlink" xfId="984" builtinId="9" hidden="1"/>
    <cellStyle name="Followed Hyperlink" xfId="986" builtinId="9" hidden="1"/>
    <cellStyle name="Followed Hyperlink" xfId="988" builtinId="9" hidden="1"/>
    <cellStyle name="Followed Hyperlink" xfId="990" builtinId="9" hidden="1"/>
    <cellStyle name="Followed Hyperlink" xfId="992" builtinId="9" hidden="1"/>
    <cellStyle name="Followed Hyperlink" xfId="994" builtinId="9" hidden="1"/>
    <cellStyle name="Followed Hyperlink" xfId="996" builtinId="9" hidden="1"/>
    <cellStyle name="Followed Hyperlink" xfId="998" builtinId="9" hidden="1"/>
    <cellStyle name="Followed Hyperlink" xfId="1000" builtinId="9" hidden="1"/>
    <cellStyle name="Followed Hyperlink" xfId="1002" builtinId="9" hidden="1"/>
    <cellStyle name="Followed Hyperlink" xfId="1004" builtinId="9" hidden="1"/>
    <cellStyle name="Followed Hyperlink" xfId="1006" builtinId="9" hidden="1"/>
    <cellStyle name="Followed Hyperlink" xfId="1008" builtinId="9" hidden="1"/>
    <cellStyle name="Followed Hyperlink" xfId="1010" builtinId="9" hidden="1"/>
    <cellStyle name="Followed Hyperlink" xfId="1012" builtinId="9" hidden="1"/>
    <cellStyle name="Followed Hyperlink" xfId="1014" builtinId="9" hidden="1"/>
    <cellStyle name="Followed Hyperlink" xfId="1016" builtinId="9" hidden="1"/>
    <cellStyle name="Followed Hyperlink" xfId="1018" builtinId="9" hidden="1"/>
    <cellStyle name="Followed Hyperlink" xfId="1020" builtinId="9" hidden="1"/>
    <cellStyle name="Followed Hyperlink" xfId="1022" builtinId="9" hidden="1"/>
    <cellStyle name="Followed Hyperlink" xfId="1024" builtinId="9" hidden="1"/>
    <cellStyle name="Followed Hyperlink" xfId="1026" builtinId="9" hidden="1"/>
    <cellStyle name="Followed Hyperlink" xfId="1028" builtinId="9" hidden="1"/>
    <cellStyle name="Followed Hyperlink" xfId="1030" builtinId="9" hidden="1"/>
    <cellStyle name="Followed Hyperlink" xfId="1032" builtinId="9" hidden="1"/>
    <cellStyle name="Followed Hyperlink" xfId="1034" builtinId="9" hidden="1"/>
    <cellStyle name="Followed Hyperlink" xfId="1036" builtinId="9" hidden="1"/>
    <cellStyle name="Followed Hyperlink" xfId="1038" builtinId="9" hidden="1"/>
    <cellStyle name="Followed Hyperlink" xfId="1040" builtinId="9" hidden="1"/>
    <cellStyle name="Followed Hyperlink" xfId="1042" builtinId="9" hidden="1"/>
    <cellStyle name="Followed Hyperlink" xfId="1044" builtinId="9" hidden="1"/>
    <cellStyle name="Followed Hyperlink" xfId="1046" builtinId="9" hidden="1"/>
    <cellStyle name="Followed Hyperlink" xfId="1048" builtinId="9" hidden="1"/>
    <cellStyle name="Followed Hyperlink" xfId="1050" builtinId="9" hidden="1"/>
    <cellStyle name="Followed Hyperlink" xfId="1052" builtinId="9" hidden="1"/>
    <cellStyle name="Followed Hyperlink" xfId="1054" builtinId="9" hidden="1"/>
    <cellStyle name="Followed Hyperlink" xfId="1056" builtinId="9" hidden="1"/>
    <cellStyle name="Followed Hyperlink" xfId="1058" builtinId="9" hidden="1"/>
    <cellStyle name="Followed Hyperlink" xfId="1060" builtinId="9" hidden="1"/>
    <cellStyle name="Followed Hyperlink" xfId="1062" builtinId="9" hidden="1"/>
    <cellStyle name="Followed Hyperlink" xfId="1064" builtinId="9" hidden="1"/>
    <cellStyle name="Followed Hyperlink" xfId="1066" builtinId="9" hidden="1"/>
    <cellStyle name="Followed Hyperlink" xfId="1068" builtinId="9" hidden="1"/>
    <cellStyle name="Followed Hyperlink" xfId="1070" builtinId="9" hidden="1"/>
    <cellStyle name="Followed Hyperlink" xfId="1072" builtinId="9" hidden="1"/>
    <cellStyle name="Followed Hyperlink" xfId="1074" builtinId="9" hidden="1"/>
    <cellStyle name="Followed Hyperlink" xfId="1076" builtinId="9" hidden="1"/>
    <cellStyle name="Followed Hyperlink" xfId="1078" builtinId="9" hidden="1"/>
    <cellStyle name="Followed Hyperlink" xfId="1080" builtinId="9" hidden="1"/>
    <cellStyle name="Followed Hyperlink" xfId="1082" builtinId="9" hidden="1"/>
    <cellStyle name="Followed Hyperlink" xfId="1084" builtinId="9" hidden="1"/>
    <cellStyle name="Followed Hyperlink" xfId="1086" builtinId="9" hidden="1"/>
    <cellStyle name="Followed Hyperlink" xfId="1088" builtinId="9" hidden="1"/>
    <cellStyle name="Followed Hyperlink" xfId="1090" builtinId="9" hidden="1"/>
    <cellStyle name="Followed Hyperlink" xfId="1092" builtinId="9" hidden="1"/>
    <cellStyle name="Followed Hyperlink" xfId="1094" builtinId="9" hidden="1"/>
    <cellStyle name="Followed Hyperlink" xfId="1096" builtinId="9" hidden="1"/>
    <cellStyle name="Followed Hyperlink" xfId="1098" builtinId="9" hidden="1"/>
    <cellStyle name="Followed Hyperlink" xfId="1100" builtinId="9" hidden="1"/>
    <cellStyle name="Followed Hyperlink" xfId="1102" builtinId="9" hidden="1"/>
    <cellStyle name="Followed Hyperlink" xfId="1104" builtinId="9" hidden="1"/>
    <cellStyle name="Followed Hyperlink" xfId="1106" builtinId="9" hidden="1"/>
    <cellStyle name="Followed Hyperlink" xfId="1108" builtinId="9" hidden="1"/>
    <cellStyle name="Followed Hyperlink" xfId="1110" builtinId="9" hidden="1"/>
    <cellStyle name="Followed Hyperlink" xfId="1112" builtinId="9" hidden="1"/>
    <cellStyle name="Followed Hyperlink" xfId="1114" builtinId="9" hidden="1"/>
    <cellStyle name="Followed Hyperlink" xfId="1116" builtinId="9" hidden="1"/>
    <cellStyle name="Followed Hyperlink" xfId="1118" builtinId="9" hidden="1"/>
    <cellStyle name="Followed Hyperlink" xfId="1120" builtinId="9" hidden="1"/>
    <cellStyle name="Followed Hyperlink" xfId="1122" builtinId="9" hidden="1"/>
    <cellStyle name="Followed Hyperlink" xfId="1124" builtinId="9" hidden="1"/>
    <cellStyle name="Followed Hyperlink" xfId="1126" builtinId="9" hidden="1"/>
    <cellStyle name="Followed Hyperlink" xfId="1128" builtinId="9" hidden="1"/>
    <cellStyle name="Followed Hyperlink" xfId="1130" builtinId="9" hidden="1"/>
    <cellStyle name="Followed Hyperlink" xfId="1132" builtinId="9" hidden="1"/>
    <cellStyle name="Followed Hyperlink" xfId="1134" builtinId="9" hidden="1"/>
    <cellStyle name="Followed Hyperlink" xfId="1136" builtinId="9" hidden="1"/>
    <cellStyle name="Followed Hyperlink" xfId="1138" builtinId="9" hidden="1"/>
    <cellStyle name="Followed Hyperlink" xfId="1140" builtinId="9" hidden="1"/>
    <cellStyle name="Followed Hyperlink" xfId="1142" builtinId="9" hidden="1"/>
    <cellStyle name="Followed Hyperlink" xfId="1144" builtinId="9" hidden="1"/>
    <cellStyle name="Followed Hyperlink" xfId="1146" builtinId="9" hidden="1"/>
    <cellStyle name="Followed Hyperlink" xfId="1148" builtinId="9" hidden="1"/>
    <cellStyle name="Followed Hyperlink" xfId="1150" builtinId="9" hidden="1"/>
    <cellStyle name="Followed Hyperlink" xfId="1152" builtinId="9" hidden="1"/>
    <cellStyle name="Followed Hyperlink" xfId="1154" builtinId="9" hidden="1"/>
    <cellStyle name="Followed Hyperlink" xfId="1156" builtinId="9" hidden="1"/>
    <cellStyle name="Followed Hyperlink" xfId="1158" builtinId="9" hidden="1"/>
    <cellStyle name="Followed Hyperlink" xfId="1160" builtinId="9" hidden="1"/>
    <cellStyle name="Followed Hyperlink" xfId="1162" builtinId="9" hidden="1"/>
    <cellStyle name="Followed Hyperlink" xfId="1164" builtinId="9" hidden="1"/>
    <cellStyle name="Followed Hyperlink" xfId="1166" builtinId="9" hidden="1"/>
    <cellStyle name="Followed Hyperlink" xfId="1168" builtinId="9" hidden="1"/>
    <cellStyle name="Followed Hyperlink" xfId="1170" builtinId="9" hidden="1"/>
    <cellStyle name="Followed Hyperlink" xfId="1172" builtinId="9" hidden="1"/>
    <cellStyle name="Followed Hyperlink" xfId="1174" builtinId="9" hidden="1"/>
    <cellStyle name="Followed Hyperlink" xfId="1176" builtinId="9" hidden="1"/>
    <cellStyle name="Followed Hyperlink" xfId="1178" builtinId="9" hidden="1"/>
    <cellStyle name="Followed Hyperlink" xfId="1180" builtinId="9" hidden="1"/>
    <cellStyle name="Followed Hyperlink" xfId="1182" builtinId="9" hidden="1"/>
    <cellStyle name="Followed Hyperlink" xfId="1184" builtinId="9" hidden="1"/>
    <cellStyle name="Followed Hyperlink" xfId="1186" builtinId="9" hidden="1"/>
    <cellStyle name="Followed Hyperlink" xfId="1188" builtinId="9" hidden="1"/>
    <cellStyle name="Followed Hyperlink" xfId="1190" builtinId="9" hidden="1"/>
    <cellStyle name="Followed Hyperlink" xfId="1192" builtinId="9" hidden="1"/>
    <cellStyle name="Followed Hyperlink" xfId="1194" builtinId="9" hidden="1"/>
    <cellStyle name="Followed Hyperlink" xfId="1196" builtinId="9" hidden="1"/>
    <cellStyle name="Followed Hyperlink" xfId="1198" builtinId="9" hidden="1"/>
    <cellStyle name="Followed Hyperlink" xfId="1200" builtinId="9" hidden="1"/>
    <cellStyle name="Followed Hyperlink" xfId="1202" builtinId="9" hidden="1"/>
    <cellStyle name="Followed Hyperlink" xfId="1204" builtinId="9" hidden="1"/>
    <cellStyle name="Followed Hyperlink" xfId="1206" builtinId="9" hidden="1"/>
    <cellStyle name="Followed Hyperlink" xfId="1208" builtinId="9" hidden="1"/>
    <cellStyle name="Followed Hyperlink" xfId="1210" builtinId="9" hidden="1"/>
    <cellStyle name="Followed Hyperlink" xfId="1212" builtinId="9" hidden="1"/>
    <cellStyle name="Followed Hyperlink" xfId="1214" builtinId="9" hidden="1"/>
    <cellStyle name="Followed Hyperlink" xfId="1216" builtinId="9" hidden="1"/>
    <cellStyle name="Followed Hyperlink" xfId="1218" builtinId="9" hidden="1"/>
    <cellStyle name="Followed Hyperlink" xfId="1220" builtinId="9" hidden="1"/>
    <cellStyle name="Followed Hyperlink" xfId="1222" builtinId="9" hidden="1"/>
    <cellStyle name="Followed Hyperlink" xfId="1224" builtinId="9" hidden="1"/>
    <cellStyle name="Followed Hyperlink" xfId="1226" builtinId="9" hidden="1"/>
    <cellStyle name="Followed Hyperlink" xfId="1228" builtinId="9" hidden="1"/>
    <cellStyle name="Followed Hyperlink" xfId="1230" builtinId="9" hidden="1"/>
    <cellStyle name="Followed Hyperlink" xfId="1232" builtinId="9" hidden="1"/>
    <cellStyle name="Followed Hyperlink" xfId="1234" builtinId="9" hidden="1"/>
    <cellStyle name="Followed Hyperlink" xfId="1236" builtinId="9" hidden="1"/>
    <cellStyle name="Followed Hyperlink" xfId="1238" builtinId="9" hidden="1"/>
    <cellStyle name="Followed Hyperlink" xfId="1240" builtinId="9" hidden="1"/>
    <cellStyle name="Followed Hyperlink" xfId="1242" builtinId="9" hidden="1"/>
    <cellStyle name="Followed Hyperlink" xfId="1244" builtinId="9" hidden="1"/>
    <cellStyle name="Followed Hyperlink" xfId="1246" builtinId="9" hidden="1"/>
    <cellStyle name="Followed Hyperlink" xfId="1248" builtinId="9" hidden="1"/>
    <cellStyle name="Followed Hyperlink" xfId="1250" builtinId="9" hidden="1"/>
    <cellStyle name="Followed Hyperlink" xfId="1252" builtinId="9" hidden="1"/>
    <cellStyle name="Followed Hyperlink" xfId="1254" builtinId="9" hidden="1"/>
    <cellStyle name="Followed Hyperlink" xfId="1256" builtinId="9" hidden="1"/>
    <cellStyle name="Followed Hyperlink" xfId="1258" builtinId="9" hidden="1"/>
    <cellStyle name="Followed Hyperlink" xfId="1260" builtinId="9" hidden="1"/>
    <cellStyle name="Followed Hyperlink" xfId="1262" builtinId="9" hidden="1"/>
    <cellStyle name="Followed Hyperlink" xfId="1264" builtinId="9" hidden="1"/>
    <cellStyle name="Followed Hyperlink" xfId="1266" builtinId="9" hidden="1"/>
    <cellStyle name="Followed Hyperlink" xfId="1268" builtinId="9" hidden="1"/>
    <cellStyle name="Followed Hyperlink" xfId="1270" builtinId="9" hidden="1"/>
    <cellStyle name="Followed Hyperlink" xfId="1272" builtinId="9" hidden="1"/>
    <cellStyle name="Followed Hyperlink" xfId="1274" builtinId="9" hidden="1"/>
    <cellStyle name="Followed Hyperlink" xfId="1276" builtinId="9" hidden="1"/>
    <cellStyle name="Followed Hyperlink" xfId="1278" builtinId="9" hidden="1"/>
    <cellStyle name="Followed Hyperlink" xfId="1280" builtinId="9" hidden="1"/>
    <cellStyle name="Followed Hyperlink" xfId="1282" builtinId="9" hidden="1"/>
    <cellStyle name="Followed Hyperlink" xfId="1284" builtinId="9" hidden="1"/>
    <cellStyle name="Followed Hyperlink" xfId="1286" builtinId="9" hidden="1"/>
    <cellStyle name="Followed Hyperlink" xfId="1288" builtinId="9" hidden="1"/>
    <cellStyle name="Followed Hyperlink" xfId="1290" builtinId="9" hidden="1"/>
    <cellStyle name="Followed Hyperlink" xfId="1292" builtinId="9" hidden="1"/>
    <cellStyle name="Followed Hyperlink" xfId="1294" builtinId="9" hidden="1"/>
    <cellStyle name="Followed Hyperlink" xfId="1296" builtinId="9" hidden="1"/>
    <cellStyle name="Followed Hyperlink" xfId="1298" builtinId="9" hidden="1"/>
    <cellStyle name="Followed Hyperlink" xfId="1300" builtinId="9" hidden="1"/>
    <cellStyle name="Followed Hyperlink" xfId="1302" builtinId="9" hidden="1"/>
    <cellStyle name="Followed Hyperlink" xfId="1304" builtinId="9" hidden="1"/>
    <cellStyle name="Followed Hyperlink" xfId="1306" builtinId="9" hidden="1"/>
    <cellStyle name="Followed Hyperlink" xfId="1308" builtinId="9" hidden="1"/>
    <cellStyle name="Followed Hyperlink" xfId="1311" builtinId="9" hidden="1"/>
    <cellStyle name="Followed Hyperlink" xfId="1313" builtinId="9" hidden="1"/>
    <cellStyle name="Followed Hyperlink" xfId="1315" builtinId="9" hidden="1"/>
    <cellStyle name="Followed Hyperlink" xfId="1317" builtinId="9" hidden="1"/>
    <cellStyle name="Followed Hyperlink" xfId="1319" builtinId="9" hidden="1"/>
    <cellStyle name="Followed Hyperlink" xfId="1321" builtinId="9" hidden="1"/>
    <cellStyle name="Followed Hyperlink" xfId="1323" builtinId="9" hidden="1"/>
    <cellStyle name="Followed Hyperlink" xfId="1325" builtinId="9" hidden="1"/>
    <cellStyle name="Followed Hyperlink" xfId="1327" builtinId="9" hidden="1"/>
    <cellStyle name="Followed Hyperlink" xfId="1329" builtinId="9" hidden="1"/>
    <cellStyle name="Followed Hyperlink" xfId="1331" builtinId="9" hidden="1"/>
    <cellStyle name="Followed Hyperlink" xfId="1333" builtinId="9" hidden="1"/>
    <cellStyle name="Followed Hyperlink" xfId="1335" builtinId="9" hidden="1"/>
    <cellStyle name="Followed Hyperlink" xfId="1337" builtinId="9" hidden="1"/>
    <cellStyle name="Followed Hyperlink" xfId="1339" builtinId="9" hidden="1"/>
    <cellStyle name="Followed Hyperlink" xfId="1341" builtinId="9" hidden="1"/>
    <cellStyle name="Followed Hyperlink" xfId="1343" builtinId="9" hidden="1"/>
    <cellStyle name="Followed Hyperlink" xfId="1345" builtinId="9" hidden="1"/>
    <cellStyle name="Followed Hyperlink" xfId="1347" builtinId="9" hidden="1"/>
    <cellStyle name="Followed Hyperlink" xfId="1349" builtinId="9" hidden="1"/>
    <cellStyle name="Followed Hyperlink" xfId="1351" builtinId="9" hidden="1"/>
    <cellStyle name="Followed Hyperlink" xfId="1353" builtinId="9" hidden="1"/>
    <cellStyle name="Followed Hyperlink" xfId="1355" builtinId="9" hidden="1"/>
    <cellStyle name="Followed Hyperlink" xfId="1357" builtinId="9" hidden="1"/>
    <cellStyle name="Followed Hyperlink" xfId="1359" builtinId="9" hidden="1"/>
    <cellStyle name="Followed Hyperlink" xfId="1360" builtinId="9" hidden="1"/>
    <cellStyle name="Followed Hyperlink" xfId="1361" builtinId="9" hidden="1"/>
    <cellStyle name="Followed Hyperlink" xfId="1362" builtinId="9" hidden="1"/>
    <cellStyle name="Followed Hyperlink" xfId="1363" builtinId="9" hidden="1"/>
    <cellStyle name="Followed Hyperlink" xfId="1364" builtinId="9" hidden="1"/>
    <cellStyle name="Followed Hyperlink" xfId="1365" builtinId="9" hidden="1"/>
    <cellStyle name="Followed Hyperlink" xfId="1366" builtinId="9" hidden="1"/>
    <cellStyle name="Followed Hyperlink" xfId="1367" builtinId="9" hidden="1"/>
    <cellStyle name="Followed Hyperlink" xfId="1368" builtinId="9" hidden="1"/>
    <cellStyle name="Followed Hyperlink" xfId="1369" builtinId="9" hidden="1"/>
    <cellStyle name="Followed Hyperlink" xfId="1370" builtinId="9" hidden="1"/>
    <cellStyle name="Followed Hyperlink" xfId="1371" builtinId="9" hidden="1"/>
    <cellStyle name="Followed Hyperlink" xfId="1372" builtinId="9" hidden="1"/>
    <cellStyle name="Followed Hyperlink" xfId="1373" builtinId="9" hidden="1"/>
    <cellStyle name="Followed Hyperlink" xfId="1374" builtinId="9" hidden="1"/>
    <cellStyle name="Followed Hyperlink" xfId="1376" builtinId="9" hidden="1"/>
    <cellStyle name="Followed Hyperlink" xfId="1378" builtinId="9" hidden="1"/>
    <cellStyle name="Followed Hyperlink" xfId="1380" builtinId="9" hidden="1"/>
    <cellStyle name="Followed Hyperlink" xfId="1382" builtinId="9" hidden="1"/>
    <cellStyle name="Followed Hyperlink" xfId="1384" builtinId="9" hidden="1"/>
    <cellStyle name="Followed Hyperlink" xfId="1386" builtinId="9" hidden="1"/>
    <cellStyle name="Followed Hyperlink" xfId="1388" builtinId="9" hidden="1"/>
    <cellStyle name="Followed Hyperlink" xfId="1390" builtinId="9" hidden="1"/>
    <cellStyle name="Followed Hyperlink" xfId="1392" builtinId="9" hidden="1"/>
    <cellStyle name="Followed Hyperlink" xfId="1394" builtinId="9" hidden="1"/>
    <cellStyle name="Followed Hyperlink" xfId="1396" builtinId="9" hidden="1"/>
    <cellStyle name="Followed Hyperlink" xfId="1398" builtinId="9" hidden="1"/>
    <cellStyle name="Followed Hyperlink" xfId="1400" builtinId="9" hidden="1"/>
    <cellStyle name="Followed Hyperlink" xfId="140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895" builtinId="8" hidden="1"/>
    <cellStyle name="Hyperlink" xfId="897" builtinId="8" hidden="1"/>
    <cellStyle name="Hyperlink" xfId="899" builtinId="8" hidden="1"/>
    <cellStyle name="Hyperlink" xfId="901" builtinId="8" hidden="1"/>
    <cellStyle name="Hyperlink" xfId="903" builtinId="8" hidden="1"/>
    <cellStyle name="Hyperlink" xfId="905" builtinId="8" hidden="1"/>
    <cellStyle name="Hyperlink" xfId="907" builtinId="8" hidden="1"/>
    <cellStyle name="Hyperlink" xfId="909" builtinId="8" hidden="1"/>
    <cellStyle name="Hyperlink" xfId="911" builtinId="8" hidden="1"/>
    <cellStyle name="Hyperlink" xfId="913" builtinId="8" hidden="1"/>
    <cellStyle name="Hyperlink" xfId="915" builtinId="8" hidden="1"/>
    <cellStyle name="Hyperlink" xfId="917" builtinId="8" hidden="1"/>
    <cellStyle name="Hyperlink" xfId="919" builtinId="8" hidden="1"/>
    <cellStyle name="Hyperlink" xfId="921" builtinId="8" hidden="1"/>
    <cellStyle name="Hyperlink" xfId="923" builtinId="8" hidden="1"/>
    <cellStyle name="Hyperlink" xfId="925" builtinId="8" hidden="1"/>
    <cellStyle name="Hyperlink" xfId="927" builtinId="8" hidden="1"/>
    <cellStyle name="Hyperlink" xfId="929" builtinId="8" hidden="1"/>
    <cellStyle name="Hyperlink" xfId="931" builtinId="8" hidden="1"/>
    <cellStyle name="Hyperlink" xfId="933" builtinId="8" hidden="1"/>
    <cellStyle name="Hyperlink" xfId="935" builtinId="8" hidden="1"/>
    <cellStyle name="Hyperlink" xfId="937" builtinId="8" hidden="1"/>
    <cellStyle name="Hyperlink" xfId="939" builtinId="8" hidden="1"/>
    <cellStyle name="Hyperlink" xfId="941" builtinId="8" hidden="1"/>
    <cellStyle name="Hyperlink" xfId="943" builtinId="8" hidden="1"/>
    <cellStyle name="Hyperlink" xfId="945" builtinId="8" hidden="1"/>
    <cellStyle name="Hyperlink" xfId="947" builtinId="8" hidden="1"/>
    <cellStyle name="Hyperlink" xfId="949" builtinId="8" hidden="1"/>
    <cellStyle name="Hyperlink" xfId="951" builtinId="8" hidden="1"/>
    <cellStyle name="Hyperlink" xfId="953" builtinId="8" hidden="1"/>
    <cellStyle name="Hyperlink" xfId="955" builtinId="8" hidden="1"/>
    <cellStyle name="Hyperlink" xfId="957" builtinId="8" hidden="1"/>
    <cellStyle name="Hyperlink" xfId="959" builtinId="8" hidden="1"/>
    <cellStyle name="Hyperlink" xfId="961" builtinId="8" hidden="1"/>
    <cellStyle name="Hyperlink" xfId="963" builtinId="8" hidden="1"/>
    <cellStyle name="Hyperlink" xfId="965" builtinId="8" hidden="1"/>
    <cellStyle name="Hyperlink" xfId="967" builtinId="8" hidden="1"/>
    <cellStyle name="Hyperlink" xfId="969" builtinId="8" hidden="1"/>
    <cellStyle name="Hyperlink" xfId="971" builtinId="8" hidden="1"/>
    <cellStyle name="Hyperlink" xfId="973" builtinId="8" hidden="1"/>
    <cellStyle name="Hyperlink" xfId="975" builtinId="8" hidden="1"/>
    <cellStyle name="Hyperlink" xfId="977" builtinId="8" hidden="1"/>
    <cellStyle name="Hyperlink" xfId="979" builtinId="8" hidden="1"/>
    <cellStyle name="Hyperlink" xfId="981" builtinId="8" hidden="1"/>
    <cellStyle name="Hyperlink" xfId="983" builtinId="8" hidden="1"/>
    <cellStyle name="Hyperlink" xfId="985" builtinId="8" hidden="1"/>
    <cellStyle name="Hyperlink" xfId="987" builtinId="8" hidden="1"/>
    <cellStyle name="Hyperlink" xfId="989" builtinId="8" hidden="1"/>
    <cellStyle name="Hyperlink" xfId="991" builtinId="8" hidden="1"/>
    <cellStyle name="Hyperlink" xfId="993" builtinId="8" hidden="1"/>
    <cellStyle name="Hyperlink" xfId="995" builtinId="8" hidden="1"/>
    <cellStyle name="Hyperlink" xfId="997" builtinId="8" hidden="1"/>
    <cellStyle name="Hyperlink" xfId="999" builtinId="8" hidden="1"/>
    <cellStyle name="Hyperlink" xfId="1001" builtinId="8" hidden="1"/>
    <cellStyle name="Hyperlink" xfId="1003" builtinId="8" hidden="1"/>
    <cellStyle name="Hyperlink" xfId="1005" builtinId="8" hidden="1"/>
    <cellStyle name="Hyperlink" xfId="1007" builtinId="8" hidden="1"/>
    <cellStyle name="Hyperlink" xfId="1009" builtinId="8" hidden="1"/>
    <cellStyle name="Hyperlink" xfId="1011" builtinId="8" hidden="1"/>
    <cellStyle name="Hyperlink" xfId="1013" builtinId="8" hidden="1"/>
    <cellStyle name="Hyperlink" xfId="1015" builtinId="8" hidden="1"/>
    <cellStyle name="Hyperlink" xfId="1017" builtinId="8" hidden="1"/>
    <cellStyle name="Hyperlink" xfId="1019" builtinId="8" hidden="1"/>
    <cellStyle name="Hyperlink" xfId="1021" builtinId="8" hidden="1"/>
    <cellStyle name="Hyperlink" xfId="1023" builtinId="8" hidden="1"/>
    <cellStyle name="Hyperlink" xfId="1025" builtinId="8" hidden="1"/>
    <cellStyle name="Hyperlink" xfId="1027" builtinId="8" hidden="1"/>
    <cellStyle name="Hyperlink" xfId="1029" builtinId="8" hidden="1"/>
    <cellStyle name="Hyperlink" xfId="1031" builtinId="8" hidden="1"/>
    <cellStyle name="Hyperlink" xfId="1033" builtinId="8" hidden="1"/>
    <cellStyle name="Hyperlink" xfId="1035" builtinId="8" hidden="1"/>
    <cellStyle name="Hyperlink" xfId="1037" builtinId="8" hidden="1"/>
    <cellStyle name="Hyperlink" xfId="1039" builtinId="8" hidden="1"/>
    <cellStyle name="Hyperlink" xfId="1041" builtinId="8" hidden="1"/>
    <cellStyle name="Hyperlink" xfId="1043" builtinId="8" hidden="1"/>
    <cellStyle name="Hyperlink" xfId="1045" builtinId="8" hidden="1"/>
    <cellStyle name="Hyperlink" xfId="1047" builtinId="8" hidden="1"/>
    <cellStyle name="Hyperlink" xfId="1049" builtinId="8" hidden="1"/>
    <cellStyle name="Hyperlink" xfId="1051" builtinId="8" hidden="1"/>
    <cellStyle name="Hyperlink" xfId="1053" builtinId="8" hidden="1"/>
    <cellStyle name="Hyperlink" xfId="1055" builtinId="8" hidden="1"/>
    <cellStyle name="Hyperlink" xfId="1057" builtinId="8" hidden="1"/>
    <cellStyle name="Hyperlink" xfId="1059" builtinId="8" hidden="1"/>
    <cellStyle name="Hyperlink" xfId="1061" builtinId="8" hidden="1"/>
    <cellStyle name="Hyperlink" xfId="1063" builtinId="8" hidden="1"/>
    <cellStyle name="Hyperlink" xfId="1065" builtinId="8" hidden="1"/>
    <cellStyle name="Hyperlink" xfId="1067" builtinId="8" hidden="1"/>
    <cellStyle name="Hyperlink" xfId="1069" builtinId="8" hidden="1"/>
    <cellStyle name="Hyperlink" xfId="1071" builtinId="8" hidden="1"/>
    <cellStyle name="Hyperlink" xfId="1073" builtinId="8" hidden="1"/>
    <cellStyle name="Hyperlink" xfId="1075" builtinId="8" hidden="1"/>
    <cellStyle name="Hyperlink" xfId="1077" builtinId="8" hidden="1"/>
    <cellStyle name="Hyperlink" xfId="1079" builtinId="8" hidden="1"/>
    <cellStyle name="Hyperlink" xfId="1081" builtinId="8" hidden="1"/>
    <cellStyle name="Hyperlink" xfId="1083" builtinId="8" hidden="1"/>
    <cellStyle name="Hyperlink" xfId="1085" builtinId="8" hidden="1"/>
    <cellStyle name="Hyperlink" xfId="1087" builtinId="8" hidden="1"/>
    <cellStyle name="Hyperlink" xfId="1089" builtinId="8" hidden="1"/>
    <cellStyle name="Hyperlink" xfId="1091" builtinId="8" hidden="1"/>
    <cellStyle name="Hyperlink" xfId="1093" builtinId="8" hidden="1"/>
    <cellStyle name="Hyperlink" xfId="1095" builtinId="8" hidden="1"/>
    <cellStyle name="Hyperlink" xfId="1097" builtinId="8" hidden="1"/>
    <cellStyle name="Hyperlink" xfId="1099" builtinId="8" hidden="1"/>
    <cellStyle name="Hyperlink" xfId="1101" builtinId="8" hidden="1"/>
    <cellStyle name="Hyperlink" xfId="1103" builtinId="8" hidden="1"/>
    <cellStyle name="Hyperlink" xfId="1105" builtinId="8" hidden="1"/>
    <cellStyle name="Hyperlink" xfId="1107" builtinId="8" hidden="1"/>
    <cellStyle name="Hyperlink" xfId="1109" builtinId="8" hidden="1"/>
    <cellStyle name="Hyperlink" xfId="1111" builtinId="8" hidden="1"/>
    <cellStyle name="Hyperlink" xfId="1113" builtinId="8" hidden="1"/>
    <cellStyle name="Hyperlink" xfId="1115" builtinId="8" hidden="1"/>
    <cellStyle name="Hyperlink" xfId="1117" builtinId="8" hidden="1"/>
    <cellStyle name="Hyperlink" xfId="1119" builtinId="8" hidden="1"/>
    <cellStyle name="Hyperlink" xfId="1121" builtinId="8" hidden="1"/>
    <cellStyle name="Hyperlink" xfId="1123" builtinId="8" hidden="1"/>
    <cellStyle name="Hyperlink" xfId="1125" builtinId="8" hidden="1"/>
    <cellStyle name="Hyperlink" xfId="1127" builtinId="8" hidden="1"/>
    <cellStyle name="Hyperlink" xfId="1129" builtinId="8" hidden="1"/>
    <cellStyle name="Hyperlink" xfId="1131" builtinId="8" hidden="1"/>
    <cellStyle name="Hyperlink" xfId="1133" builtinId="8" hidden="1"/>
    <cellStyle name="Hyperlink" xfId="1135" builtinId="8" hidden="1"/>
    <cellStyle name="Hyperlink" xfId="1137" builtinId="8" hidden="1"/>
    <cellStyle name="Hyperlink" xfId="1139" builtinId="8" hidden="1"/>
    <cellStyle name="Hyperlink" xfId="1141" builtinId="8" hidden="1"/>
    <cellStyle name="Hyperlink" xfId="1143" builtinId="8" hidden="1"/>
    <cellStyle name="Hyperlink" xfId="1145" builtinId="8" hidden="1"/>
    <cellStyle name="Hyperlink" xfId="1147" builtinId="8" hidden="1"/>
    <cellStyle name="Hyperlink" xfId="1149" builtinId="8" hidden="1"/>
    <cellStyle name="Hyperlink" xfId="1151" builtinId="8" hidden="1"/>
    <cellStyle name="Hyperlink" xfId="1153" builtinId="8" hidden="1"/>
    <cellStyle name="Hyperlink" xfId="1155" builtinId="8" hidden="1"/>
    <cellStyle name="Hyperlink" xfId="1157" builtinId="8" hidden="1"/>
    <cellStyle name="Hyperlink" xfId="1159" builtinId="8" hidden="1"/>
    <cellStyle name="Hyperlink" xfId="1161" builtinId="8" hidden="1"/>
    <cellStyle name="Hyperlink" xfId="1163" builtinId="8" hidden="1"/>
    <cellStyle name="Hyperlink" xfId="1165" builtinId="8" hidden="1"/>
    <cellStyle name="Hyperlink" xfId="1167" builtinId="8" hidden="1"/>
    <cellStyle name="Hyperlink" xfId="1169" builtinId="8" hidden="1"/>
    <cellStyle name="Hyperlink" xfId="1171" builtinId="8" hidden="1"/>
    <cellStyle name="Hyperlink" xfId="1173" builtinId="8" hidden="1"/>
    <cellStyle name="Hyperlink" xfId="1175" builtinId="8" hidden="1"/>
    <cellStyle name="Hyperlink" xfId="1177" builtinId="8" hidden="1"/>
    <cellStyle name="Hyperlink" xfId="1179" builtinId="8" hidden="1"/>
    <cellStyle name="Hyperlink" xfId="1181" builtinId="8" hidden="1"/>
    <cellStyle name="Hyperlink" xfId="1183" builtinId="8" hidden="1"/>
    <cellStyle name="Hyperlink" xfId="1185" builtinId="8" hidden="1"/>
    <cellStyle name="Hyperlink" xfId="1187" builtinId="8" hidden="1"/>
    <cellStyle name="Hyperlink" xfId="1189" builtinId="8" hidden="1"/>
    <cellStyle name="Hyperlink" xfId="1191" builtinId="8" hidden="1"/>
    <cellStyle name="Hyperlink" xfId="1193" builtinId="8" hidden="1"/>
    <cellStyle name="Hyperlink" xfId="1195" builtinId="8" hidden="1"/>
    <cellStyle name="Hyperlink" xfId="1197" builtinId="8" hidden="1"/>
    <cellStyle name="Hyperlink" xfId="1199" builtinId="8" hidden="1"/>
    <cellStyle name="Hyperlink" xfId="1201" builtinId="8" hidden="1"/>
    <cellStyle name="Hyperlink" xfId="1203" builtinId="8" hidden="1"/>
    <cellStyle name="Hyperlink" xfId="1205" builtinId="8" hidden="1"/>
    <cellStyle name="Hyperlink" xfId="1207" builtinId="8" hidden="1"/>
    <cellStyle name="Hyperlink" xfId="1209" builtinId="8" hidden="1"/>
    <cellStyle name="Hyperlink" xfId="1211" builtinId="8" hidden="1"/>
    <cellStyle name="Hyperlink" xfId="1213" builtinId="8" hidden="1"/>
    <cellStyle name="Hyperlink" xfId="1215" builtinId="8" hidden="1"/>
    <cellStyle name="Hyperlink" xfId="1217" builtinId="8" hidden="1"/>
    <cellStyle name="Hyperlink" xfId="1219" builtinId="8" hidden="1"/>
    <cellStyle name="Hyperlink" xfId="1221" builtinId="8" hidden="1"/>
    <cellStyle name="Hyperlink" xfId="1223" builtinId="8" hidden="1"/>
    <cellStyle name="Hyperlink" xfId="1225" builtinId="8" hidden="1"/>
    <cellStyle name="Hyperlink" xfId="1227" builtinId="8" hidden="1"/>
    <cellStyle name="Hyperlink" xfId="1229" builtinId="8" hidden="1"/>
    <cellStyle name="Hyperlink" xfId="1231" builtinId="8" hidden="1"/>
    <cellStyle name="Hyperlink" xfId="1233" builtinId="8" hidden="1"/>
    <cellStyle name="Hyperlink" xfId="1235" builtinId="8" hidden="1"/>
    <cellStyle name="Hyperlink" xfId="1237" builtinId="8" hidden="1"/>
    <cellStyle name="Hyperlink" xfId="1239" builtinId="8" hidden="1"/>
    <cellStyle name="Hyperlink" xfId="1241" builtinId="8" hidden="1"/>
    <cellStyle name="Hyperlink" xfId="1243" builtinId="8" hidden="1"/>
    <cellStyle name="Hyperlink" xfId="1245" builtinId="8" hidden="1"/>
    <cellStyle name="Hyperlink" xfId="1247" builtinId="8" hidden="1"/>
    <cellStyle name="Hyperlink" xfId="1249" builtinId="8" hidden="1"/>
    <cellStyle name="Hyperlink" xfId="1251" builtinId="8" hidden="1"/>
    <cellStyle name="Hyperlink" xfId="1253" builtinId="8" hidden="1"/>
    <cellStyle name="Hyperlink" xfId="1255" builtinId="8" hidden="1"/>
    <cellStyle name="Hyperlink" xfId="1257" builtinId="8" hidden="1"/>
    <cellStyle name="Hyperlink" xfId="1259" builtinId="8" hidden="1"/>
    <cellStyle name="Hyperlink" xfId="1261" builtinId="8" hidden="1"/>
    <cellStyle name="Hyperlink" xfId="1263" builtinId="8" hidden="1"/>
    <cellStyle name="Hyperlink" xfId="1265" builtinId="8" hidden="1"/>
    <cellStyle name="Hyperlink" xfId="1267" builtinId="8" hidden="1"/>
    <cellStyle name="Hyperlink" xfId="1269" builtinId="8" hidden="1"/>
    <cellStyle name="Hyperlink" xfId="1271" builtinId="8" hidden="1"/>
    <cellStyle name="Hyperlink" xfId="1273" builtinId="8" hidden="1"/>
    <cellStyle name="Hyperlink" xfId="1275" builtinId="8" hidden="1"/>
    <cellStyle name="Hyperlink" xfId="1277" builtinId="8" hidden="1"/>
    <cellStyle name="Hyperlink" xfId="1279" builtinId="8" hidden="1"/>
    <cellStyle name="Hyperlink" xfId="1281" builtinId="8" hidden="1"/>
    <cellStyle name="Hyperlink" xfId="1283" builtinId="8" hidden="1"/>
    <cellStyle name="Hyperlink" xfId="1285" builtinId="8" hidden="1"/>
    <cellStyle name="Hyperlink" xfId="1287" builtinId="8" hidden="1"/>
    <cellStyle name="Hyperlink" xfId="1289" builtinId="8" hidden="1"/>
    <cellStyle name="Hyperlink" xfId="1291" builtinId="8" hidden="1"/>
    <cellStyle name="Hyperlink" xfId="1293" builtinId="8" hidden="1"/>
    <cellStyle name="Hyperlink" xfId="1295" builtinId="8" hidden="1"/>
    <cellStyle name="Hyperlink" xfId="1297" builtinId="8" hidden="1"/>
    <cellStyle name="Hyperlink" xfId="1299" builtinId="8" hidden="1"/>
    <cellStyle name="Hyperlink" xfId="1301" builtinId="8" hidden="1"/>
    <cellStyle name="Hyperlink" xfId="1303" builtinId="8" hidden="1"/>
    <cellStyle name="Hyperlink" xfId="1305" builtinId="8" hidden="1"/>
    <cellStyle name="Hyperlink" xfId="1307" builtinId="8" hidden="1"/>
    <cellStyle name="Hyperlink" xfId="1310" builtinId="8" hidden="1"/>
    <cellStyle name="Hyperlink" xfId="1312" builtinId="8" hidden="1"/>
    <cellStyle name="Hyperlink" xfId="1314" builtinId="8" hidden="1"/>
    <cellStyle name="Hyperlink" xfId="1316" builtinId="8" hidden="1"/>
    <cellStyle name="Hyperlink" xfId="1318" builtinId="8" hidden="1"/>
    <cellStyle name="Hyperlink" xfId="1320" builtinId="8" hidden="1"/>
    <cellStyle name="Hyperlink" xfId="1322" builtinId="8" hidden="1"/>
    <cellStyle name="Hyperlink" xfId="1324" builtinId="8" hidden="1"/>
    <cellStyle name="Hyperlink" xfId="1326" builtinId="8" hidden="1"/>
    <cellStyle name="Hyperlink" xfId="1328" builtinId="8" hidden="1"/>
    <cellStyle name="Hyperlink" xfId="1330" builtinId="8" hidden="1"/>
    <cellStyle name="Hyperlink" xfId="1332" builtinId="8" hidden="1"/>
    <cellStyle name="Hyperlink" xfId="1334" builtinId="8" hidden="1"/>
    <cellStyle name="Hyperlink" xfId="1336" builtinId="8" hidden="1"/>
    <cellStyle name="Hyperlink" xfId="1338" builtinId="8" hidden="1"/>
    <cellStyle name="Hyperlink" xfId="1340" builtinId="8" hidden="1"/>
    <cellStyle name="Hyperlink" xfId="1342" builtinId="8" hidden="1"/>
    <cellStyle name="Hyperlink" xfId="1344" builtinId="8" hidden="1"/>
    <cellStyle name="Hyperlink" xfId="1346" builtinId="8" hidden="1"/>
    <cellStyle name="Hyperlink" xfId="1348" builtinId="8" hidden="1"/>
    <cellStyle name="Hyperlink" xfId="1350" builtinId="8" hidden="1"/>
    <cellStyle name="Hyperlink" xfId="1352" builtinId="8" hidden="1"/>
    <cellStyle name="Hyperlink" xfId="1354" builtinId="8" hidden="1"/>
    <cellStyle name="Hyperlink" xfId="1356" builtinId="8" hidden="1"/>
    <cellStyle name="Hyperlink" xfId="1358" builtinId="8" hidden="1"/>
    <cellStyle name="Hyperlink" xfId="1375" builtinId="8" hidden="1"/>
    <cellStyle name="Hyperlink" xfId="1377" builtinId="8" hidden="1"/>
    <cellStyle name="Hyperlink" xfId="1379" builtinId="8" hidden="1"/>
    <cellStyle name="Hyperlink" xfId="1381" builtinId="8" hidden="1"/>
    <cellStyle name="Hyperlink" xfId="1383" builtinId="8" hidden="1"/>
    <cellStyle name="Hyperlink" xfId="1385" builtinId="8" hidden="1"/>
    <cellStyle name="Hyperlink" xfId="1387" builtinId="8" hidden="1"/>
    <cellStyle name="Hyperlink" xfId="1389" builtinId="8" hidden="1"/>
    <cellStyle name="Hyperlink" xfId="1391" builtinId="8" hidden="1"/>
    <cellStyle name="Hyperlink" xfId="1393" builtinId="8" hidden="1"/>
    <cellStyle name="Hyperlink" xfId="1395" builtinId="8" hidden="1"/>
    <cellStyle name="Hyperlink" xfId="1397" builtinId="8" hidden="1"/>
    <cellStyle name="Hyperlink" xfId="1399" builtinId="8" hidden="1"/>
    <cellStyle name="Hyperlink" xfId="1401" builtinId="8" hidden="1"/>
    <cellStyle name="Normal" xfId="0" builtinId="0"/>
    <cellStyle name="Normal_events.tsv" xfId="1309"/>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 Id="rId11"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37"/>
  <sheetViews>
    <sheetView workbookViewId="0">
      <pane xSplit="5" ySplit="1" topLeftCell="R2" activePane="bottomRight" state="frozen"/>
      <selection pane="topRight" activeCell="F1" sqref="F1"/>
      <selection pane="bottomLeft" activeCell="A2" sqref="A2"/>
      <selection pane="bottomRight" activeCell="Z1" sqref="Z1:Z24"/>
    </sheetView>
  </sheetViews>
  <sheetFormatPr baseColWidth="10" defaultRowHeight="16" customHeight="1" x14ac:dyDescent="0"/>
  <cols>
    <col min="26" max="26" width="39" style="18" customWidth="1"/>
  </cols>
  <sheetData>
    <row r="1" spans="1:27" ht="16" customHeight="1">
      <c r="A1" s="19" t="s">
        <v>23</v>
      </c>
      <c r="B1" s="19" t="s">
        <v>24</v>
      </c>
      <c r="C1" s="19" t="s">
        <v>774</v>
      </c>
      <c r="D1" s="19" t="s">
        <v>57</v>
      </c>
      <c r="E1" s="19" t="s">
        <v>58</v>
      </c>
      <c r="F1" s="19" t="s">
        <v>797</v>
      </c>
      <c r="G1" s="19" t="s">
        <v>804</v>
      </c>
      <c r="H1" s="19" t="s">
        <v>805</v>
      </c>
      <c r="I1" s="19" t="s">
        <v>799</v>
      </c>
      <c r="J1" s="19" t="s">
        <v>800</v>
      </c>
      <c r="K1" s="19" t="s">
        <v>801</v>
      </c>
      <c r="L1" s="19" t="s">
        <v>802</v>
      </c>
      <c r="M1" s="19" t="s">
        <v>803</v>
      </c>
      <c r="N1" s="19" t="s">
        <v>26</v>
      </c>
      <c r="O1" s="19" t="s">
        <v>27</v>
      </c>
      <c r="P1" s="19" t="s">
        <v>28</v>
      </c>
      <c r="Q1" s="19" t="s">
        <v>29</v>
      </c>
      <c r="R1" s="19" t="s">
        <v>30</v>
      </c>
      <c r="S1" s="19" t="s">
        <v>31</v>
      </c>
      <c r="T1" s="19" t="s">
        <v>32</v>
      </c>
      <c r="U1" s="19" t="s">
        <v>773</v>
      </c>
      <c r="V1" s="19" t="s">
        <v>33</v>
      </c>
      <c r="W1" s="19" t="s">
        <v>34</v>
      </c>
      <c r="X1" s="19" t="s">
        <v>35</v>
      </c>
      <c r="Y1" s="19" t="s">
        <v>36</v>
      </c>
      <c r="Z1" s="17" t="s">
        <v>37</v>
      </c>
      <c r="AA1" s="19" t="s">
        <v>87</v>
      </c>
    </row>
    <row r="2" spans="1:27" ht="16" customHeight="1">
      <c r="A2" s="19" t="s">
        <v>830</v>
      </c>
      <c r="B2" s="19">
        <v>1924</v>
      </c>
      <c r="C2" s="19">
        <v>0</v>
      </c>
      <c r="D2" s="19" t="s">
        <v>59</v>
      </c>
      <c r="E2" s="19" t="s">
        <v>44</v>
      </c>
      <c r="F2" s="19" t="s">
        <v>806</v>
      </c>
      <c r="G2" s="19">
        <v>45.913452666666672</v>
      </c>
      <c r="H2" s="19">
        <v>6.8626329999999998</v>
      </c>
      <c r="I2" s="19">
        <v>11</v>
      </c>
      <c r="J2" s="19">
        <v>0</v>
      </c>
      <c r="K2" s="19">
        <v>0</v>
      </c>
      <c r="L2" s="19">
        <v>20000</v>
      </c>
      <c r="M2" s="19">
        <v>1</v>
      </c>
      <c r="N2" s="19" t="s">
        <v>1</v>
      </c>
      <c r="O2" s="20">
        <v>8791</v>
      </c>
      <c r="P2" s="20">
        <v>8802</v>
      </c>
      <c r="Q2" s="19">
        <v>16</v>
      </c>
      <c r="R2" s="19">
        <v>258</v>
      </c>
      <c r="S2" s="19">
        <v>247</v>
      </c>
      <c r="T2" s="19">
        <v>11</v>
      </c>
      <c r="U2" s="21">
        <f>T2/R2</f>
        <v>4.2635658914728682E-2</v>
      </c>
      <c r="V2" s="19">
        <v>5</v>
      </c>
      <c r="W2" s="19">
        <v>9</v>
      </c>
      <c r="X2" s="19">
        <v>16</v>
      </c>
      <c r="Y2" s="19" t="s">
        <v>48</v>
      </c>
      <c r="Z2" s="17" t="s">
        <v>1039</v>
      </c>
      <c r="AA2" s="19" t="s">
        <v>88</v>
      </c>
    </row>
    <row r="3" spans="1:27" ht="16" customHeight="1">
      <c r="A3" s="19" t="s">
        <v>831</v>
      </c>
      <c r="B3" s="19">
        <v>1928</v>
      </c>
      <c r="C3" s="19">
        <v>1</v>
      </c>
      <c r="D3" s="19" t="s">
        <v>60</v>
      </c>
      <c r="E3" s="19" t="s">
        <v>45</v>
      </c>
      <c r="F3" s="19" t="s">
        <v>807</v>
      </c>
      <c r="G3" s="19">
        <v>46.497384600000004</v>
      </c>
      <c r="H3" s="19">
        <v>9.8307527999999991</v>
      </c>
      <c r="I3" s="19">
        <v>11</v>
      </c>
      <c r="J3" s="19">
        <v>30</v>
      </c>
      <c r="K3" s="19">
        <v>30</v>
      </c>
      <c r="L3" s="19">
        <v>8000</v>
      </c>
      <c r="M3" s="19">
        <v>1</v>
      </c>
      <c r="N3" s="19" t="s">
        <v>2</v>
      </c>
      <c r="O3" s="20">
        <v>10277</v>
      </c>
      <c r="P3" s="20">
        <v>10277</v>
      </c>
      <c r="Q3" s="19">
        <v>25</v>
      </c>
      <c r="R3" s="19">
        <v>464</v>
      </c>
      <c r="S3" s="19">
        <v>438</v>
      </c>
      <c r="T3" s="19">
        <v>26</v>
      </c>
      <c r="U3" s="21">
        <f t="shared" ref="U3:U23" si="0">T3/R3</f>
        <v>5.6034482758620691E-2</v>
      </c>
      <c r="V3" s="19">
        <v>4</v>
      </c>
      <c r="W3" s="19">
        <v>8</v>
      </c>
      <c r="X3" s="19">
        <v>14</v>
      </c>
      <c r="Y3" s="19" t="s">
        <v>48</v>
      </c>
      <c r="Z3" s="17" t="s">
        <v>1040</v>
      </c>
      <c r="AA3" s="19"/>
    </row>
    <row r="4" spans="1:27" ht="16" customHeight="1">
      <c r="A4" s="19" t="s">
        <v>832</v>
      </c>
      <c r="B4" s="19">
        <v>1932</v>
      </c>
      <c r="C4" s="19">
        <v>2</v>
      </c>
      <c r="D4" s="19" t="s">
        <v>61</v>
      </c>
      <c r="E4" s="19" t="s">
        <v>46</v>
      </c>
      <c r="F4" s="19" t="s">
        <v>808</v>
      </c>
      <c r="G4" s="19">
        <v>44.265557200000003</v>
      </c>
      <c r="H4" s="19">
        <v>-73.968051199999991</v>
      </c>
      <c r="I4" s="19">
        <v>10</v>
      </c>
      <c r="J4" s="19">
        <v>40</v>
      </c>
      <c r="K4" s="19">
        <v>0</v>
      </c>
      <c r="L4" s="19">
        <v>20000</v>
      </c>
      <c r="M4" s="19">
        <v>1</v>
      </c>
      <c r="N4" s="19" t="s">
        <v>3</v>
      </c>
      <c r="O4" s="20">
        <v>11723</v>
      </c>
      <c r="P4" s="20">
        <v>11734</v>
      </c>
      <c r="Q4" s="19">
        <v>17</v>
      </c>
      <c r="R4" s="19">
        <v>252</v>
      </c>
      <c r="S4" s="19">
        <v>231</v>
      </c>
      <c r="T4" s="19">
        <v>21</v>
      </c>
      <c r="U4" s="21">
        <f t="shared" si="0"/>
        <v>8.3333333333333329E-2</v>
      </c>
      <c r="V4" s="19">
        <v>4</v>
      </c>
      <c r="W4" s="19">
        <v>7</v>
      </c>
      <c r="X4" s="22">
        <v>14</v>
      </c>
      <c r="Y4" s="19" t="s">
        <v>46</v>
      </c>
      <c r="Z4" s="17" t="s">
        <v>1041</v>
      </c>
      <c r="AA4" s="19"/>
    </row>
    <row r="5" spans="1:27" ht="16" customHeight="1">
      <c r="A5" s="19" t="s">
        <v>833</v>
      </c>
      <c r="B5" s="19">
        <v>1936</v>
      </c>
      <c r="C5" s="19">
        <v>3</v>
      </c>
      <c r="D5" s="19" t="s">
        <v>62</v>
      </c>
      <c r="E5" s="19" t="s">
        <v>47</v>
      </c>
      <c r="F5" s="19" t="s">
        <v>809</v>
      </c>
      <c r="G5" s="19">
        <v>47.473518500000004</v>
      </c>
      <c r="H5" s="19">
        <v>11.094648333333334</v>
      </c>
      <c r="I5" s="19">
        <v>11</v>
      </c>
      <c r="J5" s="19">
        <v>50</v>
      </c>
      <c r="K5" s="19">
        <v>350</v>
      </c>
      <c r="L5" s="19">
        <v>20000</v>
      </c>
      <c r="M5" s="19">
        <v>1</v>
      </c>
      <c r="N5" s="19" t="s">
        <v>4</v>
      </c>
      <c r="O5" s="20">
        <v>13186</v>
      </c>
      <c r="P5" s="20">
        <v>13196</v>
      </c>
      <c r="Q5" s="19">
        <v>28</v>
      </c>
      <c r="R5" s="19">
        <v>646</v>
      </c>
      <c r="S5" s="19">
        <v>566</v>
      </c>
      <c r="T5" s="19">
        <v>80</v>
      </c>
      <c r="U5" s="21">
        <f t="shared" si="0"/>
        <v>0.1238390092879257</v>
      </c>
      <c r="V5" s="19">
        <v>4</v>
      </c>
      <c r="W5" s="19">
        <v>8</v>
      </c>
      <c r="X5" s="22">
        <v>17</v>
      </c>
      <c r="Y5" s="19" t="s">
        <v>48</v>
      </c>
      <c r="Z5" s="17" t="s">
        <v>1042</v>
      </c>
      <c r="AA5" s="19"/>
    </row>
    <row r="6" spans="1:27" ht="16" customHeight="1">
      <c r="A6" s="19" t="s">
        <v>834</v>
      </c>
      <c r="B6" s="19">
        <v>1948</v>
      </c>
      <c r="C6" s="19">
        <v>6</v>
      </c>
      <c r="D6" s="19" t="s">
        <v>60</v>
      </c>
      <c r="E6" s="19" t="s">
        <v>45</v>
      </c>
      <c r="F6" s="19" t="s">
        <v>810</v>
      </c>
      <c r="G6" s="19">
        <v>46.497146624999999</v>
      </c>
      <c r="H6" s="19">
        <v>9.8253509999999995</v>
      </c>
      <c r="I6" s="19">
        <v>12</v>
      </c>
      <c r="J6" s="19">
        <v>20</v>
      </c>
      <c r="K6" s="19">
        <v>0</v>
      </c>
      <c r="L6" s="19">
        <v>10000</v>
      </c>
      <c r="M6" s="19">
        <v>1</v>
      </c>
      <c r="N6" s="19" t="s">
        <v>5</v>
      </c>
      <c r="O6" s="20">
        <v>17562</v>
      </c>
      <c r="P6" s="20">
        <v>17571</v>
      </c>
      <c r="Q6" s="19">
        <v>28</v>
      </c>
      <c r="R6" s="19">
        <v>669</v>
      </c>
      <c r="S6" s="19">
        <v>592</v>
      </c>
      <c r="T6" s="19">
        <v>77</v>
      </c>
      <c r="U6" s="21">
        <f t="shared" si="0"/>
        <v>0.11509715994020926</v>
      </c>
      <c r="V6" s="19">
        <v>4</v>
      </c>
      <c r="W6" s="19">
        <v>9</v>
      </c>
      <c r="X6" s="22">
        <v>22</v>
      </c>
      <c r="Y6" s="19" t="s">
        <v>1032</v>
      </c>
      <c r="Z6" s="17" t="s">
        <v>1043</v>
      </c>
      <c r="AA6" s="19"/>
    </row>
    <row r="7" spans="1:27" ht="16" customHeight="1">
      <c r="A7" s="19" t="s">
        <v>835</v>
      </c>
      <c r="B7" s="19">
        <v>1952</v>
      </c>
      <c r="C7" s="19">
        <v>7</v>
      </c>
      <c r="D7" s="19" t="s">
        <v>63</v>
      </c>
      <c r="E7" s="19" t="s">
        <v>48</v>
      </c>
      <c r="F7" s="19" t="s">
        <v>811</v>
      </c>
      <c r="G7" s="19">
        <v>59.953146499999988</v>
      </c>
      <c r="H7" s="19">
        <v>10.556787399999999</v>
      </c>
      <c r="I7" s="19">
        <v>8</v>
      </c>
      <c r="J7" s="19">
        <v>60</v>
      </c>
      <c r="K7" s="19">
        <v>180</v>
      </c>
      <c r="L7" s="19">
        <v>11000</v>
      </c>
      <c r="M7" s="19">
        <v>1</v>
      </c>
      <c r="N7" s="19" t="s">
        <v>6</v>
      </c>
      <c r="O7" s="20">
        <v>19038</v>
      </c>
      <c r="P7" s="20">
        <v>19049</v>
      </c>
      <c r="Q7" s="19">
        <v>30</v>
      </c>
      <c r="R7" s="19">
        <v>694</v>
      </c>
      <c r="S7" s="19">
        <v>585</v>
      </c>
      <c r="T7" s="19">
        <v>109</v>
      </c>
      <c r="U7" s="21">
        <f t="shared" si="0"/>
        <v>0.15706051873198848</v>
      </c>
      <c r="V7" s="19">
        <v>4</v>
      </c>
      <c r="W7" s="19">
        <v>8</v>
      </c>
      <c r="X7" s="22">
        <v>22</v>
      </c>
      <c r="Y7" s="19" t="s">
        <v>48</v>
      </c>
      <c r="Z7" s="17" t="s">
        <v>1044</v>
      </c>
      <c r="AA7" s="19"/>
    </row>
    <row r="8" spans="1:27" ht="16" customHeight="1">
      <c r="A8" s="19" t="s">
        <v>836</v>
      </c>
      <c r="B8" s="19">
        <v>1956</v>
      </c>
      <c r="C8" s="19">
        <v>8</v>
      </c>
      <c r="D8" s="19" t="s">
        <v>39</v>
      </c>
      <c r="E8" s="19" t="s">
        <v>49</v>
      </c>
      <c r="F8" s="19" t="s">
        <v>812</v>
      </c>
      <c r="G8" s="19">
        <v>46.539999249999994</v>
      </c>
      <c r="H8" s="19">
        <v>12.2142089936641</v>
      </c>
      <c r="I8" s="19">
        <v>10.65</v>
      </c>
      <c r="J8" s="19">
        <v>30</v>
      </c>
      <c r="K8" s="19">
        <v>0</v>
      </c>
      <c r="L8" s="19">
        <v>10000</v>
      </c>
      <c r="M8" s="19">
        <v>1</v>
      </c>
      <c r="N8" s="19" t="s">
        <v>7</v>
      </c>
      <c r="O8" s="20">
        <v>20480</v>
      </c>
      <c r="P8" s="20">
        <v>20490</v>
      </c>
      <c r="Q8" s="19">
        <v>32</v>
      </c>
      <c r="R8" s="19">
        <v>821</v>
      </c>
      <c r="S8" s="19">
        <v>687</v>
      </c>
      <c r="T8" s="19">
        <v>134</v>
      </c>
      <c r="U8" s="21">
        <f t="shared" si="0"/>
        <v>0.16321559074299635</v>
      </c>
      <c r="V8" s="19">
        <v>4</v>
      </c>
      <c r="W8" s="19">
        <v>8</v>
      </c>
      <c r="X8" s="19">
        <v>24</v>
      </c>
      <c r="Y8" s="19" t="s">
        <v>528</v>
      </c>
      <c r="Z8" s="17" t="s">
        <v>1045</v>
      </c>
      <c r="AA8" s="19" t="s">
        <v>1034</v>
      </c>
    </row>
    <row r="9" spans="1:27" ht="16" customHeight="1">
      <c r="A9" s="19" t="s">
        <v>836</v>
      </c>
      <c r="B9" s="19">
        <v>1960</v>
      </c>
      <c r="C9" s="19">
        <v>9</v>
      </c>
      <c r="D9" s="19" t="s">
        <v>64</v>
      </c>
      <c r="E9" s="19" t="s">
        <v>46</v>
      </c>
      <c r="F9" s="19" t="s">
        <v>813</v>
      </c>
      <c r="G9" s="19">
        <v>39.202840431667099</v>
      </c>
      <c r="H9" s="19">
        <v>-120.23064005599799</v>
      </c>
      <c r="I9" s="19">
        <v>12.13</v>
      </c>
      <c r="J9" s="19">
        <v>40</v>
      </c>
      <c r="K9" s="19">
        <v>270</v>
      </c>
      <c r="L9" s="19">
        <v>20000</v>
      </c>
      <c r="M9" s="19">
        <v>1</v>
      </c>
      <c r="N9" s="19" t="s">
        <v>8</v>
      </c>
      <c r="O9" s="20">
        <v>21964</v>
      </c>
      <c r="P9" s="20">
        <v>21974</v>
      </c>
      <c r="Q9" s="19">
        <v>30</v>
      </c>
      <c r="R9" s="19">
        <v>665</v>
      </c>
      <c r="S9" s="19">
        <v>521</v>
      </c>
      <c r="T9" s="19">
        <v>144</v>
      </c>
      <c r="U9" s="21">
        <f t="shared" si="0"/>
        <v>0.21654135338345865</v>
      </c>
      <c r="V9" s="19">
        <v>4</v>
      </c>
      <c r="W9" s="19">
        <v>8</v>
      </c>
      <c r="X9" s="19">
        <v>27</v>
      </c>
      <c r="Y9" s="19" t="s">
        <v>528</v>
      </c>
      <c r="Z9" s="17" t="s">
        <v>1046</v>
      </c>
      <c r="AA9" s="19" t="s">
        <v>1033</v>
      </c>
    </row>
    <row r="10" spans="1:27" ht="16" customHeight="1">
      <c r="A10" s="19" t="s">
        <v>837</v>
      </c>
      <c r="B10" s="19">
        <v>1964</v>
      </c>
      <c r="C10" s="19">
        <v>10</v>
      </c>
      <c r="D10" s="19" t="s">
        <v>65</v>
      </c>
      <c r="E10" s="19" t="s">
        <v>50</v>
      </c>
      <c r="F10" s="19" t="s">
        <v>814</v>
      </c>
      <c r="G10" s="19">
        <v>47.2405574645895</v>
      </c>
      <c r="H10" s="19">
        <v>11.3902436995528</v>
      </c>
      <c r="I10" s="19">
        <v>10.396196033729</v>
      </c>
      <c r="J10" s="19">
        <v>0</v>
      </c>
      <c r="K10" s="19">
        <v>30</v>
      </c>
      <c r="L10" s="19">
        <v>20000</v>
      </c>
      <c r="M10" s="19">
        <v>1</v>
      </c>
      <c r="N10" s="19" t="s">
        <v>9</v>
      </c>
      <c r="O10" s="20">
        <v>23405</v>
      </c>
      <c r="P10" s="20">
        <v>23416</v>
      </c>
      <c r="Q10" s="19">
        <v>36</v>
      </c>
      <c r="R10" s="19">
        <v>1091</v>
      </c>
      <c r="S10" s="19">
        <v>892</v>
      </c>
      <c r="T10" s="19">
        <v>199</v>
      </c>
      <c r="U10" s="21">
        <f t="shared" si="0"/>
        <v>0.18240146654445463</v>
      </c>
      <c r="V10" s="19">
        <v>6</v>
      </c>
      <c r="W10" s="19">
        <v>10</v>
      </c>
      <c r="X10" s="19">
        <v>34</v>
      </c>
      <c r="Y10" s="19" t="s">
        <v>528</v>
      </c>
      <c r="Z10" s="17" t="s">
        <v>1047</v>
      </c>
      <c r="AA10" s="19"/>
    </row>
    <row r="11" spans="1:27" ht="16" customHeight="1">
      <c r="A11" s="19" t="s">
        <v>838</v>
      </c>
      <c r="B11" s="19">
        <v>1968</v>
      </c>
      <c r="C11" s="19">
        <v>11</v>
      </c>
      <c r="D11" s="19" t="s">
        <v>66</v>
      </c>
      <c r="E11" s="19" t="s">
        <v>44</v>
      </c>
      <c r="F11" s="19" t="s">
        <v>815</v>
      </c>
      <c r="G11" s="19">
        <v>45.1627549696315</v>
      </c>
      <c r="H11" s="19">
        <v>5.7294529346383101</v>
      </c>
      <c r="I11" s="19">
        <v>9.9823540758274305</v>
      </c>
      <c r="J11" s="19">
        <v>50</v>
      </c>
      <c r="K11" s="19">
        <v>330</v>
      </c>
      <c r="L11" s="19">
        <v>12000</v>
      </c>
      <c r="M11" s="19">
        <v>1</v>
      </c>
      <c r="N11" s="19" t="s">
        <v>10</v>
      </c>
      <c r="O11" s="20">
        <v>24874</v>
      </c>
      <c r="P11" s="20">
        <v>24886</v>
      </c>
      <c r="Q11" s="19">
        <v>37</v>
      </c>
      <c r="R11" s="19">
        <v>1158</v>
      </c>
      <c r="S11" s="19">
        <v>947</v>
      </c>
      <c r="T11" s="19">
        <v>211</v>
      </c>
      <c r="U11" s="21">
        <f t="shared" si="0"/>
        <v>0.18221070811744386</v>
      </c>
      <c r="V11" s="19">
        <v>6</v>
      </c>
      <c r="W11" s="19">
        <v>10</v>
      </c>
      <c r="X11" s="19">
        <v>35</v>
      </c>
      <c r="Y11" s="19" t="s">
        <v>48</v>
      </c>
      <c r="Z11" s="17" t="s">
        <v>1048</v>
      </c>
      <c r="AA11" s="19"/>
    </row>
    <row r="12" spans="1:27" ht="16" customHeight="1">
      <c r="A12" s="19" t="s">
        <v>839</v>
      </c>
      <c r="B12" s="19">
        <v>1972</v>
      </c>
      <c r="C12" s="19">
        <v>12</v>
      </c>
      <c r="D12" s="19" t="s">
        <v>42</v>
      </c>
      <c r="E12" s="19" t="s">
        <v>51</v>
      </c>
      <c r="F12" s="19" t="s">
        <v>816</v>
      </c>
      <c r="G12" s="19">
        <v>43.029731127495999</v>
      </c>
      <c r="H12" s="19">
        <v>141.34625002438099</v>
      </c>
      <c r="I12" s="19">
        <v>10.909234872766699</v>
      </c>
      <c r="J12" s="19">
        <v>20</v>
      </c>
      <c r="K12" s="19">
        <v>0</v>
      </c>
      <c r="L12" s="19">
        <v>22000</v>
      </c>
      <c r="M12" s="19">
        <v>1</v>
      </c>
      <c r="N12" s="19" t="s">
        <v>11</v>
      </c>
      <c r="O12" s="20">
        <v>26332</v>
      </c>
      <c r="P12" s="20">
        <v>26342</v>
      </c>
      <c r="Q12" s="19">
        <v>35</v>
      </c>
      <c r="R12" s="19">
        <v>1006</v>
      </c>
      <c r="S12" s="19">
        <v>801</v>
      </c>
      <c r="T12" s="19">
        <v>205</v>
      </c>
      <c r="U12" s="21">
        <f t="shared" si="0"/>
        <v>0.20377733598409542</v>
      </c>
      <c r="V12" s="19">
        <v>6</v>
      </c>
      <c r="W12" s="19">
        <v>10</v>
      </c>
      <c r="X12" s="19">
        <v>35</v>
      </c>
      <c r="Y12" s="19" t="s">
        <v>528</v>
      </c>
      <c r="Z12" s="17" t="s">
        <v>1049</v>
      </c>
      <c r="AA12" s="19" t="s">
        <v>1035</v>
      </c>
    </row>
    <row r="13" spans="1:27" ht="16" customHeight="1">
      <c r="A13" s="19" t="s">
        <v>840</v>
      </c>
      <c r="B13" s="19">
        <v>1976</v>
      </c>
      <c r="C13" s="19">
        <v>13</v>
      </c>
      <c r="D13" s="19" t="s">
        <v>65</v>
      </c>
      <c r="E13" s="19" t="s">
        <v>50</v>
      </c>
      <c r="F13" s="19" t="s">
        <v>817</v>
      </c>
      <c r="G13" s="19">
        <v>47.237493264834796</v>
      </c>
      <c r="H13" s="19">
        <v>11.410131716435499</v>
      </c>
      <c r="I13" s="19">
        <v>11.1697943888461</v>
      </c>
      <c r="J13" s="19">
        <v>10</v>
      </c>
      <c r="K13" s="19">
        <v>0</v>
      </c>
      <c r="L13" s="19">
        <v>20000</v>
      </c>
      <c r="M13" s="19">
        <v>1</v>
      </c>
      <c r="N13" s="19" t="s">
        <v>12</v>
      </c>
      <c r="O13" s="20">
        <v>27794</v>
      </c>
      <c r="P13" s="20">
        <v>27805</v>
      </c>
      <c r="Q13" s="19">
        <v>37</v>
      </c>
      <c r="R13" s="19">
        <v>1123</v>
      </c>
      <c r="S13" s="19">
        <v>892</v>
      </c>
      <c r="T13" s="19">
        <v>231</v>
      </c>
      <c r="U13" s="21">
        <f t="shared" si="0"/>
        <v>0.20569902048085487</v>
      </c>
      <c r="V13" s="19">
        <v>6</v>
      </c>
      <c r="W13" s="19">
        <v>10</v>
      </c>
      <c r="X13" s="19">
        <v>37</v>
      </c>
      <c r="Y13" s="19" t="s">
        <v>528</v>
      </c>
      <c r="Z13" s="17" t="s">
        <v>1050</v>
      </c>
      <c r="AA13" s="19"/>
    </row>
    <row r="14" spans="1:27" ht="16" customHeight="1">
      <c r="A14" s="19" t="s">
        <v>841</v>
      </c>
      <c r="B14" s="19">
        <v>1980</v>
      </c>
      <c r="C14" s="19">
        <v>14</v>
      </c>
      <c r="D14" s="19" t="s">
        <v>61</v>
      </c>
      <c r="E14" s="19" t="s">
        <v>46</v>
      </c>
      <c r="F14" s="19" t="s">
        <v>818</v>
      </c>
      <c r="G14" s="19">
        <v>44.259783781171997</v>
      </c>
      <c r="H14" s="19">
        <v>-73.969081755281195</v>
      </c>
      <c r="I14" s="19">
        <v>12.133871338629</v>
      </c>
      <c r="J14" s="19">
        <v>50</v>
      </c>
      <c r="K14" s="19">
        <v>180</v>
      </c>
      <c r="L14" s="19">
        <v>20000</v>
      </c>
      <c r="M14" s="19">
        <v>1</v>
      </c>
      <c r="N14" s="19" t="s">
        <v>13</v>
      </c>
      <c r="O14" s="20">
        <v>29264</v>
      </c>
      <c r="P14" s="20">
        <v>29275</v>
      </c>
      <c r="Q14" s="19">
        <v>37</v>
      </c>
      <c r="R14" s="19">
        <v>1072</v>
      </c>
      <c r="S14" s="19">
        <v>840</v>
      </c>
      <c r="T14" s="19">
        <v>232</v>
      </c>
      <c r="U14" s="21">
        <f t="shared" si="0"/>
        <v>0.21641791044776118</v>
      </c>
      <c r="V14" s="19">
        <v>6</v>
      </c>
      <c r="W14" s="19">
        <v>10</v>
      </c>
      <c r="X14" s="19">
        <v>38</v>
      </c>
      <c r="Y14" s="19" t="s">
        <v>533</v>
      </c>
      <c r="Z14" s="17" t="s">
        <v>1051</v>
      </c>
      <c r="AA14" s="19"/>
    </row>
    <row r="15" spans="1:27" ht="16" customHeight="1">
      <c r="A15" s="19" t="s">
        <v>842</v>
      </c>
      <c r="B15" s="19">
        <v>1984</v>
      </c>
      <c r="C15" s="19">
        <v>15</v>
      </c>
      <c r="D15" s="19" t="s">
        <v>67</v>
      </c>
      <c r="E15" s="19" t="s">
        <v>52</v>
      </c>
      <c r="F15" s="19" t="s">
        <v>819</v>
      </c>
      <c r="G15" s="19">
        <v>43.883458881701003</v>
      </c>
      <c r="H15" s="19">
        <v>18.558028715661099</v>
      </c>
      <c r="I15" s="19">
        <v>8.0787833315854591</v>
      </c>
      <c r="J15" s="19">
        <v>0</v>
      </c>
      <c r="K15" s="19">
        <v>0</v>
      </c>
      <c r="L15" s="19">
        <v>18000</v>
      </c>
      <c r="M15" s="19">
        <v>1</v>
      </c>
      <c r="N15" s="19" t="s">
        <v>14</v>
      </c>
      <c r="O15" s="20">
        <v>30720</v>
      </c>
      <c r="P15" s="20">
        <v>30731</v>
      </c>
      <c r="Q15" s="19">
        <v>49</v>
      </c>
      <c r="R15" s="19">
        <v>1272</v>
      </c>
      <c r="S15" s="19">
        <v>998</v>
      </c>
      <c r="T15" s="19">
        <v>274</v>
      </c>
      <c r="U15" s="21">
        <f t="shared" si="0"/>
        <v>0.21540880503144655</v>
      </c>
      <c r="V15" s="19">
        <v>6</v>
      </c>
      <c r="W15" s="19">
        <v>10</v>
      </c>
      <c r="X15" s="19">
        <v>39</v>
      </c>
      <c r="Y15" s="19" t="s">
        <v>528</v>
      </c>
      <c r="Z15" s="17" t="s">
        <v>1052</v>
      </c>
      <c r="AA15" s="19"/>
    </row>
    <row r="16" spans="1:27" ht="16" customHeight="1">
      <c r="A16" s="19" t="s">
        <v>843</v>
      </c>
      <c r="B16" s="19">
        <v>1988</v>
      </c>
      <c r="C16" s="19">
        <v>16</v>
      </c>
      <c r="D16" s="19" t="s">
        <v>68</v>
      </c>
      <c r="E16" s="19" t="s">
        <v>53</v>
      </c>
      <c r="F16" s="19" t="s">
        <v>820</v>
      </c>
      <c r="G16" s="19">
        <v>51.094692923735501</v>
      </c>
      <c r="H16" s="19">
        <v>-114.276521006198</v>
      </c>
      <c r="I16" s="19">
        <v>8.1584470480402498</v>
      </c>
      <c r="J16" s="19">
        <v>20</v>
      </c>
      <c r="K16" s="19">
        <v>0</v>
      </c>
      <c r="L16" s="19">
        <v>20000</v>
      </c>
      <c r="M16" s="19">
        <v>1</v>
      </c>
      <c r="N16" s="19" t="s">
        <v>15</v>
      </c>
      <c r="O16" s="20">
        <v>32186</v>
      </c>
      <c r="P16" s="20">
        <v>32201</v>
      </c>
      <c r="Q16" s="19">
        <v>57</v>
      </c>
      <c r="R16" s="19">
        <v>1423</v>
      </c>
      <c r="S16" s="19">
        <v>1122</v>
      </c>
      <c r="T16" s="19">
        <v>301</v>
      </c>
      <c r="U16" s="21">
        <f t="shared" si="0"/>
        <v>0.21152494729444835</v>
      </c>
      <c r="V16" s="19">
        <v>6</v>
      </c>
      <c r="W16" s="19">
        <v>10</v>
      </c>
      <c r="X16" s="19">
        <v>46</v>
      </c>
      <c r="Y16" s="19" t="s">
        <v>528</v>
      </c>
      <c r="Z16" s="17" t="s">
        <v>1053</v>
      </c>
      <c r="AA16" s="19"/>
    </row>
    <row r="17" spans="1:27" ht="16" customHeight="1">
      <c r="A17" s="19" t="s">
        <v>844</v>
      </c>
      <c r="B17" s="19">
        <v>1992</v>
      </c>
      <c r="C17" s="19">
        <v>17</v>
      </c>
      <c r="D17" s="19" t="s">
        <v>69</v>
      </c>
      <c r="E17" s="19" t="s">
        <v>44</v>
      </c>
      <c r="F17" s="19" t="s">
        <v>821</v>
      </c>
      <c r="G17" s="19">
        <v>45.508392180512502</v>
      </c>
      <c r="H17" s="19">
        <v>6.5294186842582702</v>
      </c>
      <c r="I17" s="19">
        <v>9.25708130171782</v>
      </c>
      <c r="J17" s="19">
        <v>50</v>
      </c>
      <c r="K17" s="19">
        <v>180</v>
      </c>
      <c r="L17" s="19">
        <v>21000</v>
      </c>
      <c r="M17" s="19">
        <v>1</v>
      </c>
      <c r="N17" s="19" t="s">
        <v>16</v>
      </c>
      <c r="O17" s="20">
        <v>33642</v>
      </c>
      <c r="P17" s="20">
        <v>33657</v>
      </c>
      <c r="Q17" s="19">
        <v>64</v>
      </c>
      <c r="R17" s="19">
        <v>1801</v>
      </c>
      <c r="S17" s="19">
        <v>1313</v>
      </c>
      <c r="T17" s="19">
        <v>488</v>
      </c>
      <c r="U17" s="21">
        <f t="shared" si="0"/>
        <v>0.27096057745696833</v>
      </c>
      <c r="V17" s="19">
        <v>6</v>
      </c>
      <c r="W17" s="19">
        <v>12</v>
      </c>
      <c r="X17" s="19">
        <v>57</v>
      </c>
      <c r="Y17" s="19" t="s">
        <v>47</v>
      </c>
      <c r="Z17" s="17" t="s">
        <v>1054</v>
      </c>
      <c r="AA17" s="19"/>
    </row>
    <row r="18" spans="1:27" ht="16" customHeight="1">
      <c r="A18" s="19" t="s">
        <v>845</v>
      </c>
      <c r="B18" s="19">
        <v>1994</v>
      </c>
      <c r="C18" s="19">
        <v>18</v>
      </c>
      <c r="D18" s="19" t="s">
        <v>70</v>
      </c>
      <c r="E18" s="19" t="s">
        <v>48</v>
      </c>
      <c r="F18" s="19" t="s">
        <v>822</v>
      </c>
      <c r="G18" s="19">
        <v>61.081129657812497</v>
      </c>
      <c r="H18" s="19">
        <v>10.576816425000001</v>
      </c>
      <c r="I18" s="19">
        <v>8</v>
      </c>
      <c r="J18" s="19">
        <v>0</v>
      </c>
      <c r="K18" s="19">
        <v>0</v>
      </c>
      <c r="L18" s="19">
        <v>11000</v>
      </c>
      <c r="M18" s="19">
        <v>1</v>
      </c>
      <c r="N18" s="19" t="s">
        <v>17</v>
      </c>
      <c r="O18" s="20">
        <v>34377</v>
      </c>
      <c r="P18" s="20">
        <v>34392</v>
      </c>
      <c r="Q18" s="19">
        <v>67</v>
      </c>
      <c r="R18" s="19">
        <v>1737</v>
      </c>
      <c r="S18" s="19">
        <v>1215</v>
      </c>
      <c r="T18" s="19">
        <v>522</v>
      </c>
      <c r="U18" s="21">
        <f t="shared" si="0"/>
        <v>0.30051813471502592</v>
      </c>
      <c r="V18" s="19">
        <v>6</v>
      </c>
      <c r="W18" s="19">
        <v>12</v>
      </c>
      <c r="X18" s="19">
        <v>61</v>
      </c>
      <c r="Y18" s="19" t="s">
        <v>48</v>
      </c>
      <c r="Z18" s="17" t="s">
        <v>1055</v>
      </c>
      <c r="AA18" s="19"/>
    </row>
    <row r="19" spans="1:27" ht="16" customHeight="1">
      <c r="A19" s="19" t="s">
        <v>846</v>
      </c>
      <c r="B19" s="19">
        <v>1998</v>
      </c>
      <c r="C19" s="19">
        <v>19</v>
      </c>
      <c r="D19" s="19" t="s">
        <v>71</v>
      </c>
      <c r="E19" s="19" t="s">
        <v>51</v>
      </c>
      <c r="F19" s="19" t="s">
        <v>823</v>
      </c>
      <c r="G19" s="19">
        <v>36.722115025925497</v>
      </c>
      <c r="H19" s="19">
        <v>138.236354760436</v>
      </c>
      <c r="I19" s="19">
        <v>9.3880227206229598</v>
      </c>
      <c r="J19" s="19">
        <v>30</v>
      </c>
      <c r="K19" s="19">
        <v>0</v>
      </c>
      <c r="L19" s="19">
        <v>24000</v>
      </c>
      <c r="M19" s="19">
        <v>1</v>
      </c>
      <c r="N19" s="19" t="s">
        <v>18</v>
      </c>
      <c r="O19" s="20">
        <v>35833</v>
      </c>
      <c r="P19" s="20">
        <v>35848</v>
      </c>
      <c r="Q19" s="19">
        <v>72</v>
      </c>
      <c r="R19" s="19">
        <v>2176</v>
      </c>
      <c r="S19" s="19">
        <v>1389</v>
      </c>
      <c r="T19" s="19">
        <v>787</v>
      </c>
      <c r="U19" s="21">
        <f t="shared" si="0"/>
        <v>0.36167279411764708</v>
      </c>
      <c r="V19" s="19">
        <v>7</v>
      </c>
      <c r="W19" s="19">
        <v>14</v>
      </c>
      <c r="X19" s="19">
        <v>68</v>
      </c>
      <c r="Y19" s="19" t="s">
        <v>47</v>
      </c>
      <c r="Z19" s="17" t="s">
        <v>1056</v>
      </c>
      <c r="AA19" s="19" t="s">
        <v>1036</v>
      </c>
    </row>
    <row r="20" spans="1:27" ht="16" customHeight="1">
      <c r="A20" s="19" t="s">
        <v>847</v>
      </c>
      <c r="B20" s="19">
        <v>2002</v>
      </c>
      <c r="C20" s="19">
        <v>20</v>
      </c>
      <c r="D20" s="19" t="s">
        <v>43</v>
      </c>
      <c r="E20" s="19" t="s">
        <v>46</v>
      </c>
      <c r="F20" s="19" t="s">
        <v>824</v>
      </c>
      <c r="G20" s="19">
        <v>40.605464462164598</v>
      </c>
      <c r="H20" s="19">
        <v>248.36120440970299</v>
      </c>
      <c r="I20" s="19">
        <v>9.0862969787597994</v>
      </c>
      <c r="J20" s="19">
        <v>20</v>
      </c>
      <c r="K20" s="19">
        <v>0</v>
      </c>
      <c r="L20" s="19">
        <v>16000</v>
      </c>
      <c r="M20" s="19">
        <v>1</v>
      </c>
      <c r="N20" s="19" t="s">
        <v>41</v>
      </c>
      <c r="O20" s="20">
        <v>37295</v>
      </c>
      <c r="P20" s="20">
        <v>37311</v>
      </c>
      <c r="Q20" s="19">
        <v>78</v>
      </c>
      <c r="R20" s="19">
        <v>2399</v>
      </c>
      <c r="S20" s="19">
        <v>1513</v>
      </c>
      <c r="T20" s="19">
        <v>886</v>
      </c>
      <c r="U20" s="21">
        <f t="shared" si="0"/>
        <v>0.36932055022926219</v>
      </c>
      <c r="V20" s="19">
        <v>7</v>
      </c>
      <c r="W20" s="19">
        <v>15</v>
      </c>
      <c r="X20" s="19">
        <v>78</v>
      </c>
      <c r="Y20" s="19" t="s">
        <v>47</v>
      </c>
      <c r="Z20" s="17" t="s">
        <v>1057</v>
      </c>
      <c r="AA20" s="19" t="s">
        <v>1038</v>
      </c>
    </row>
    <row r="21" spans="1:27" ht="16" customHeight="1">
      <c r="A21" s="19" t="s">
        <v>848</v>
      </c>
      <c r="B21" s="19">
        <v>2006</v>
      </c>
      <c r="C21" s="19">
        <v>21</v>
      </c>
      <c r="D21" s="19" t="s">
        <v>72</v>
      </c>
      <c r="E21" s="19" t="s">
        <v>49</v>
      </c>
      <c r="F21" s="19" t="s">
        <v>825</v>
      </c>
      <c r="G21" s="19">
        <v>45.154079920924197</v>
      </c>
      <c r="H21" s="19">
        <v>7.3930065069343396</v>
      </c>
      <c r="I21" s="19">
        <v>9.3630129467078493</v>
      </c>
      <c r="J21" s="19">
        <v>40</v>
      </c>
      <c r="K21" s="19">
        <v>330</v>
      </c>
      <c r="L21" s="19">
        <v>20000</v>
      </c>
      <c r="M21" s="19">
        <v>1</v>
      </c>
      <c r="N21" s="19" t="s">
        <v>19</v>
      </c>
      <c r="O21" s="20">
        <v>38758</v>
      </c>
      <c r="P21" s="20">
        <v>38774</v>
      </c>
      <c r="Q21" s="19">
        <v>80</v>
      </c>
      <c r="R21" s="19">
        <v>2508</v>
      </c>
      <c r="S21" s="19">
        <v>1548</v>
      </c>
      <c r="T21" s="19">
        <v>960</v>
      </c>
      <c r="U21" s="21">
        <f t="shared" si="0"/>
        <v>0.38277511961722488</v>
      </c>
      <c r="V21" s="19">
        <v>7</v>
      </c>
      <c r="W21" s="19">
        <v>15</v>
      </c>
      <c r="X21" s="19">
        <v>84</v>
      </c>
      <c r="Y21" s="19" t="s">
        <v>47</v>
      </c>
      <c r="Z21" s="17" t="s">
        <v>1058</v>
      </c>
      <c r="AA21" s="19"/>
    </row>
    <row r="22" spans="1:27" ht="16" customHeight="1">
      <c r="A22" s="19" t="s">
        <v>839</v>
      </c>
      <c r="B22" s="19">
        <v>2010</v>
      </c>
      <c r="C22" s="19">
        <v>22</v>
      </c>
      <c r="D22" s="19" t="s">
        <v>73</v>
      </c>
      <c r="E22" s="19" t="s">
        <v>53</v>
      </c>
      <c r="F22" s="19" t="s">
        <v>826</v>
      </c>
      <c r="G22" s="19">
        <v>49.547263557258802</v>
      </c>
      <c r="H22" s="19">
        <v>-123.194362057229</v>
      </c>
      <c r="I22" s="19">
        <v>7.8224386087322904</v>
      </c>
      <c r="J22" s="19">
        <v>20</v>
      </c>
      <c r="K22" s="19">
        <v>0</v>
      </c>
      <c r="L22" s="19">
        <v>30000</v>
      </c>
      <c r="M22" s="19">
        <v>1</v>
      </c>
      <c r="N22" s="19" t="s">
        <v>20</v>
      </c>
      <c r="O22" s="20">
        <v>40221</v>
      </c>
      <c r="P22" s="20">
        <v>40237</v>
      </c>
      <c r="Q22" s="19">
        <v>82</v>
      </c>
      <c r="R22" s="19">
        <v>2566</v>
      </c>
      <c r="S22" s="19">
        <v>1522</v>
      </c>
      <c r="T22" s="19">
        <v>1044</v>
      </c>
      <c r="U22" s="21">
        <f t="shared" si="0"/>
        <v>0.40685892439594701</v>
      </c>
      <c r="V22" s="19">
        <v>7</v>
      </c>
      <c r="W22" s="19">
        <v>15</v>
      </c>
      <c r="X22" s="19">
        <v>86</v>
      </c>
      <c r="Y22" s="19" t="s">
        <v>46</v>
      </c>
      <c r="Z22" s="17" t="s">
        <v>1059</v>
      </c>
      <c r="AA22" s="19"/>
    </row>
    <row r="23" spans="1:27" ht="16" customHeight="1">
      <c r="A23" s="19" t="s">
        <v>840</v>
      </c>
      <c r="B23" s="19">
        <v>2014</v>
      </c>
      <c r="C23" s="19">
        <v>23</v>
      </c>
      <c r="D23" s="19" t="s">
        <v>74</v>
      </c>
      <c r="E23" s="19" t="s">
        <v>54</v>
      </c>
      <c r="F23" s="19" t="s">
        <v>827</v>
      </c>
      <c r="G23" s="19">
        <v>43.609932909910803</v>
      </c>
      <c r="H23" s="19">
        <v>40.129092968705997</v>
      </c>
      <c r="I23" s="19">
        <v>9.5393183518076405</v>
      </c>
      <c r="J23" s="19">
        <v>60</v>
      </c>
      <c r="K23" s="19">
        <v>270</v>
      </c>
      <c r="L23" s="19">
        <v>22000</v>
      </c>
      <c r="M23" s="19">
        <v>1</v>
      </c>
      <c r="N23" s="19" t="s">
        <v>21</v>
      </c>
      <c r="O23" s="20">
        <v>41677</v>
      </c>
      <c r="P23" s="20">
        <v>41693</v>
      </c>
      <c r="Q23" s="19">
        <v>88</v>
      </c>
      <c r="R23" s="19">
        <v>2873</v>
      </c>
      <c r="S23" s="19">
        <v>1714</v>
      </c>
      <c r="T23" s="19">
        <v>1159</v>
      </c>
      <c r="U23" s="21">
        <f t="shared" si="0"/>
        <v>0.40341106856943959</v>
      </c>
      <c r="V23" s="19">
        <v>7</v>
      </c>
      <c r="W23" s="19">
        <v>15</v>
      </c>
      <c r="X23" s="19">
        <v>98</v>
      </c>
      <c r="Y23" s="19" t="s">
        <v>54</v>
      </c>
      <c r="Z23" s="17" t="s">
        <v>1060</v>
      </c>
      <c r="AA23" s="19" t="s">
        <v>1037</v>
      </c>
    </row>
    <row r="24" spans="1:27" ht="16" customHeight="1">
      <c r="A24" s="19" t="s">
        <v>841</v>
      </c>
      <c r="B24" s="19">
        <v>2018</v>
      </c>
      <c r="C24" s="19">
        <v>24</v>
      </c>
      <c r="D24" s="19" t="s">
        <v>75</v>
      </c>
      <c r="E24" s="19" t="s">
        <v>55</v>
      </c>
      <c r="F24" s="19" t="s">
        <v>828</v>
      </c>
      <c r="G24" s="19">
        <v>37.681172692307698</v>
      </c>
      <c r="H24" s="19">
        <v>128.73233099999999</v>
      </c>
      <c r="I24" s="19">
        <v>11</v>
      </c>
      <c r="J24" s="19">
        <v>0</v>
      </c>
      <c r="K24" s="19">
        <v>0</v>
      </c>
      <c r="L24" s="19">
        <v>18000</v>
      </c>
      <c r="M24" s="19">
        <v>1</v>
      </c>
      <c r="N24" s="19"/>
      <c r="O24" s="20">
        <v>43140</v>
      </c>
      <c r="P24" s="20">
        <v>43156</v>
      </c>
      <c r="Q24" s="19" t="s">
        <v>22</v>
      </c>
      <c r="R24" s="19"/>
      <c r="S24" s="19"/>
      <c r="T24" s="19"/>
      <c r="U24" s="19"/>
      <c r="V24" s="19">
        <v>7</v>
      </c>
      <c r="W24" s="19">
        <v>15</v>
      </c>
      <c r="X24" s="19">
        <v>102</v>
      </c>
      <c r="Y24" s="19"/>
      <c r="Z24" s="17" t="s">
        <v>1061</v>
      </c>
      <c r="AA24" s="19"/>
    </row>
    <row r="25" spans="1:27" ht="16" customHeight="1">
      <c r="A25" s="19" t="s">
        <v>842</v>
      </c>
      <c r="B25" s="19">
        <v>2022</v>
      </c>
      <c r="C25" s="19">
        <v>25</v>
      </c>
      <c r="D25" s="19" t="s">
        <v>76</v>
      </c>
      <c r="E25" s="19" t="s">
        <v>56</v>
      </c>
      <c r="F25" s="19"/>
      <c r="G25" s="19"/>
      <c r="H25" s="19"/>
      <c r="I25" s="19"/>
      <c r="J25" s="19"/>
      <c r="K25" s="19"/>
      <c r="L25" s="19"/>
      <c r="M25" s="19"/>
      <c r="N25" s="19"/>
      <c r="O25" s="20">
        <v>44596</v>
      </c>
      <c r="P25" s="20">
        <v>44612</v>
      </c>
      <c r="Q25" s="19" t="s">
        <v>22</v>
      </c>
      <c r="R25" s="19"/>
      <c r="S25" s="19"/>
      <c r="T25" s="19"/>
      <c r="U25" s="19"/>
      <c r="V25" s="19">
        <v>7</v>
      </c>
      <c r="W25" s="19">
        <v>15</v>
      </c>
      <c r="X25" s="19">
        <v>102</v>
      </c>
      <c r="Y25" s="19"/>
      <c r="Z25" s="17"/>
      <c r="AA25" s="19"/>
    </row>
    <row r="27" spans="1:27" ht="16" customHeight="1">
      <c r="I27" t="s">
        <v>829</v>
      </c>
      <c r="R27" s="3"/>
      <c r="S27" s="3"/>
      <c r="T27" s="3"/>
    </row>
    <row r="28" spans="1:27" ht="16" customHeight="1">
      <c r="D28" t="s">
        <v>77</v>
      </c>
    </row>
    <row r="29" spans="1:27" ht="16" customHeight="1">
      <c r="D29" t="s">
        <v>77</v>
      </c>
    </row>
    <row r="30" spans="1:27" ht="16" customHeight="1">
      <c r="D30" t="s">
        <v>77</v>
      </c>
    </row>
    <row r="31" spans="1:27" ht="16" customHeight="1">
      <c r="D31" t="s">
        <v>77</v>
      </c>
    </row>
    <row r="32" spans="1:27" ht="16" customHeight="1">
      <c r="D32" t="s">
        <v>77</v>
      </c>
    </row>
    <row r="33" spans="2:26" ht="16" customHeight="1">
      <c r="D33" t="s">
        <v>77</v>
      </c>
    </row>
    <row r="34" spans="2:26" ht="16" customHeight="1">
      <c r="D34" t="s">
        <v>77</v>
      </c>
    </row>
    <row r="35" spans="2:26" ht="16" customHeight="1">
      <c r="D35" t="s">
        <v>77</v>
      </c>
    </row>
    <row r="36" spans="2:26" ht="16" customHeight="1">
      <c r="B36">
        <v>1940</v>
      </c>
      <c r="C36">
        <v>4</v>
      </c>
      <c r="D36" t="s">
        <v>78</v>
      </c>
      <c r="E36" t="s">
        <v>51</v>
      </c>
      <c r="O36" s="1"/>
      <c r="P36" s="1"/>
      <c r="U36" s="2"/>
      <c r="Z36" s="18" t="s">
        <v>38</v>
      </c>
    </row>
    <row r="37" spans="2:26" ht="16" customHeight="1">
      <c r="B37">
        <v>1944</v>
      </c>
      <c r="C37">
        <v>5</v>
      </c>
      <c r="D37" t="s">
        <v>79</v>
      </c>
      <c r="E37" t="s">
        <v>49</v>
      </c>
      <c r="O37" s="1"/>
      <c r="P37" s="1"/>
      <c r="U37" s="2"/>
      <c r="Z37" s="18" t="s">
        <v>40</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24"/>
  <sheetViews>
    <sheetView tabSelected="1" workbookViewId="0">
      <pane xSplit="4" topLeftCell="R1" activePane="topRight" state="frozen"/>
      <selection pane="topRight" activeCell="AA2" sqref="AA2"/>
    </sheetView>
  </sheetViews>
  <sheetFormatPr baseColWidth="10" defaultRowHeight="15" customHeight="1" x14ac:dyDescent="0"/>
  <sheetData>
    <row r="1" spans="1:28" ht="15" customHeight="1">
      <c r="A1" t="s">
        <v>23</v>
      </c>
      <c r="B1" t="s">
        <v>24</v>
      </c>
      <c r="C1" t="s">
        <v>774</v>
      </c>
      <c r="D1" t="s">
        <v>57</v>
      </c>
      <c r="E1" t="s">
        <v>58</v>
      </c>
      <c r="F1" t="s">
        <v>1030</v>
      </c>
      <c r="G1" t="s">
        <v>797</v>
      </c>
      <c r="H1" t="s">
        <v>804</v>
      </c>
      <c r="I1" t="s">
        <v>805</v>
      </c>
      <c r="J1" t="s">
        <v>799</v>
      </c>
      <c r="K1" t="s">
        <v>800</v>
      </c>
      <c r="L1" t="s">
        <v>801</v>
      </c>
      <c r="M1" t="s">
        <v>802</v>
      </c>
      <c r="N1" t="s">
        <v>803</v>
      </c>
      <c r="O1" t="s">
        <v>26</v>
      </c>
      <c r="P1" t="s">
        <v>27</v>
      </c>
      <c r="Q1" t="s">
        <v>28</v>
      </c>
      <c r="R1" t="s">
        <v>29</v>
      </c>
      <c r="S1" t="s">
        <v>30</v>
      </c>
      <c r="T1" t="s">
        <v>31</v>
      </c>
      <c r="U1" t="s">
        <v>32</v>
      </c>
      <c r="V1" t="s">
        <v>773</v>
      </c>
      <c r="W1" t="s">
        <v>33</v>
      </c>
      <c r="X1" t="s">
        <v>34</v>
      </c>
      <c r="Y1" t="s">
        <v>35</v>
      </c>
      <c r="Z1" t="s">
        <v>36</v>
      </c>
      <c r="AA1" s="17" t="s">
        <v>37</v>
      </c>
      <c r="AB1" t="s">
        <v>87</v>
      </c>
    </row>
    <row r="2" spans="1:28" ht="15" customHeight="1">
      <c r="A2" t="s">
        <v>830</v>
      </c>
      <c r="B2">
        <v>1924</v>
      </c>
      <c r="C2">
        <v>0</v>
      </c>
      <c r="D2" t="s">
        <v>59</v>
      </c>
      <c r="E2" t="s">
        <v>44</v>
      </c>
      <c r="F2" t="s">
        <v>1023</v>
      </c>
      <c r="G2" t="s">
        <v>806</v>
      </c>
      <c r="H2">
        <v>45.913452666666672</v>
      </c>
      <c r="I2">
        <v>6.8626329999999998</v>
      </c>
      <c r="J2">
        <v>11</v>
      </c>
      <c r="K2">
        <v>0</v>
      </c>
      <c r="L2">
        <v>0</v>
      </c>
      <c r="M2">
        <v>20000</v>
      </c>
      <c r="N2">
        <v>1</v>
      </c>
      <c r="O2" t="s">
        <v>1</v>
      </c>
      <c r="P2" s="1">
        <v>8791</v>
      </c>
      <c r="Q2" s="1">
        <v>8802</v>
      </c>
      <c r="R2">
        <v>16</v>
      </c>
      <c r="S2">
        <v>258</v>
      </c>
      <c r="T2">
        <v>247</v>
      </c>
      <c r="U2">
        <v>11</v>
      </c>
      <c r="V2">
        <v>4.2635658914728682E-2</v>
      </c>
      <c r="W2">
        <v>5</v>
      </c>
      <c r="X2">
        <v>9</v>
      </c>
      <c r="Y2">
        <v>16</v>
      </c>
      <c r="Z2" t="s">
        <v>48</v>
      </c>
      <c r="AA2" s="17" t="s">
        <v>1039</v>
      </c>
      <c r="AB2" t="s">
        <v>88</v>
      </c>
    </row>
    <row r="3" spans="1:28" ht="15" customHeight="1">
      <c r="A3" t="s">
        <v>831</v>
      </c>
      <c r="B3">
        <v>1928</v>
      </c>
      <c r="C3">
        <v>1</v>
      </c>
      <c r="D3" t="s">
        <v>60</v>
      </c>
      <c r="E3" t="s">
        <v>45</v>
      </c>
      <c r="F3" t="s">
        <v>1021</v>
      </c>
      <c r="G3" t="s">
        <v>807</v>
      </c>
      <c r="H3">
        <v>46.497384600000004</v>
      </c>
      <c r="I3">
        <v>9.8307527999999991</v>
      </c>
      <c r="J3">
        <v>11</v>
      </c>
      <c r="K3">
        <v>30</v>
      </c>
      <c r="L3">
        <v>30</v>
      </c>
      <c r="M3">
        <v>8000</v>
      </c>
      <c r="N3">
        <v>1</v>
      </c>
      <c r="O3" t="s">
        <v>2</v>
      </c>
      <c r="P3" s="1">
        <v>10277</v>
      </c>
      <c r="Q3" s="1">
        <v>10277</v>
      </c>
      <c r="R3">
        <v>25</v>
      </c>
      <c r="S3">
        <v>464</v>
      </c>
      <c r="T3">
        <v>438</v>
      </c>
      <c r="U3">
        <v>26</v>
      </c>
      <c r="V3">
        <v>5.6034482758620691E-2</v>
      </c>
      <c r="W3">
        <v>4</v>
      </c>
      <c r="X3">
        <v>8</v>
      </c>
      <c r="Y3">
        <v>14</v>
      </c>
      <c r="Z3" t="s">
        <v>48</v>
      </c>
      <c r="AA3" s="17" t="s">
        <v>1040</v>
      </c>
    </row>
    <row r="4" spans="1:28" ht="15" customHeight="1">
      <c r="A4" t="s">
        <v>832</v>
      </c>
      <c r="B4">
        <v>1932</v>
      </c>
      <c r="C4">
        <v>2</v>
      </c>
      <c r="D4" t="s">
        <v>61</v>
      </c>
      <c r="E4" t="s">
        <v>46</v>
      </c>
      <c r="F4" t="s">
        <v>1029</v>
      </c>
      <c r="G4" t="s">
        <v>808</v>
      </c>
      <c r="H4">
        <v>44.265557200000003</v>
      </c>
      <c r="I4">
        <v>-73.968051199999991</v>
      </c>
      <c r="J4">
        <v>10</v>
      </c>
      <c r="K4">
        <v>40</v>
      </c>
      <c r="L4">
        <v>0</v>
      </c>
      <c r="M4">
        <v>20000</v>
      </c>
      <c r="N4">
        <v>1</v>
      </c>
      <c r="O4" t="s">
        <v>3</v>
      </c>
      <c r="P4" s="1">
        <v>11723</v>
      </c>
      <c r="Q4" s="1">
        <v>11734</v>
      </c>
      <c r="R4">
        <v>17</v>
      </c>
      <c r="S4">
        <v>252</v>
      </c>
      <c r="T4">
        <v>231</v>
      </c>
      <c r="U4">
        <v>21</v>
      </c>
      <c r="V4">
        <v>8.3333333333333329E-2</v>
      </c>
      <c r="W4">
        <v>4</v>
      </c>
      <c r="X4">
        <v>7</v>
      </c>
      <c r="Y4">
        <v>14</v>
      </c>
      <c r="Z4" t="s">
        <v>46</v>
      </c>
      <c r="AA4" s="17" t="s">
        <v>1041</v>
      </c>
    </row>
    <row r="5" spans="1:28" ht="15" customHeight="1">
      <c r="A5" t="s">
        <v>833</v>
      </c>
      <c r="B5">
        <v>1936</v>
      </c>
      <c r="C5">
        <v>3</v>
      </c>
      <c r="D5" t="s">
        <v>62</v>
      </c>
      <c r="E5" t="s">
        <v>47</v>
      </c>
      <c r="F5" t="s">
        <v>1022</v>
      </c>
      <c r="G5" t="s">
        <v>809</v>
      </c>
      <c r="H5">
        <v>47.473518500000004</v>
      </c>
      <c r="I5">
        <v>11.094648333333334</v>
      </c>
      <c r="J5">
        <v>11</v>
      </c>
      <c r="K5">
        <v>50</v>
      </c>
      <c r="L5">
        <v>350</v>
      </c>
      <c r="M5">
        <v>20000</v>
      </c>
      <c r="N5">
        <v>1</v>
      </c>
      <c r="O5" t="s">
        <v>4</v>
      </c>
      <c r="P5" s="1">
        <v>13186</v>
      </c>
      <c r="Q5" s="1">
        <v>13196</v>
      </c>
      <c r="R5">
        <v>28</v>
      </c>
      <c r="S5">
        <v>646</v>
      </c>
      <c r="T5">
        <v>566</v>
      </c>
      <c r="U5">
        <v>80</v>
      </c>
      <c r="V5">
        <v>0.1238390092879257</v>
      </c>
      <c r="W5">
        <v>4</v>
      </c>
      <c r="X5">
        <v>8</v>
      </c>
      <c r="Y5">
        <v>17</v>
      </c>
      <c r="Z5" t="s">
        <v>48</v>
      </c>
      <c r="AA5" s="17" t="s">
        <v>1042</v>
      </c>
    </row>
    <row r="6" spans="1:28" ht="15" customHeight="1">
      <c r="A6" t="s">
        <v>834</v>
      </c>
      <c r="B6">
        <v>1948</v>
      </c>
      <c r="C6">
        <v>6</v>
      </c>
      <c r="D6" t="s">
        <v>60</v>
      </c>
      <c r="E6" t="s">
        <v>45</v>
      </c>
      <c r="F6" t="s">
        <v>1021</v>
      </c>
      <c r="G6" t="s">
        <v>810</v>
      </c>
      <c r="H6">
        <v>46.497146624999999</v>
      </c>
      <c r="I6">
        <v>9.8253509999999995</v>
      </c>
      <c r="J6">
        <v>12</v>
      </c>
      <c r="K6">
        <v>20</v>
      </c>
      <c r="L6">
        <v>0</v>
      </c>
      <c r="M6">
        <v>10000</v>
      </c>
      <c r="N6">
        <v>1</v>
      </c>
      <c r="O6" t="s">
        <v>5</v>
      </c>
      <c r="P6" s="1">
        <v>17562</v>
      </c>
      <c r="Q6" s="1">
        <v>17571</v>
      </c>
      <c r="R6">
        <v>28</v>
      </c>
      <c r="S6">
        <v>669</v>
      </c>
      <c r="T6">
        <v>592</v>
      </c>
      <c r="U6">
        <v>77</v>
      </c>
      <c r="V6">
        <v>0.11509715994020926</v>
      </c>
      <c r="W6">
        <v>4</v>
      </c>
      <c r="X6">
        <v>9</v>
      </c>
      <c r="Y6">
        <v>22</v>
      </c>
      <c r="Z6" t="s">
        <v>1032</v>
      </c>
      <c r="AA6" s="17" t="s">
        <v>1043</v>
      </c>
    </row>
    <row r="7" spans="1:28" ht="15" customHeight="1">
      <c r="A7" t="s">
        <v>835</v>
      </c>
      <c r="B7">
        <v>1952</v>
      </c>
      <c r="C7">
        <v>7</v>
      </c>
      <c r="D7" t="s">
        <v>63</v>
      </c>
      <c r="E7" t="s">
        <v>48</v>
      </c>
      <c r="F7" t="s">
        <v>1027</v>
      </c>
      <c r="G7" t="s">
        <v>811</v>
      </c>
      <c r="H7">
        <v>59.953146499999988</v>
      </c>
      <c r="I7">
        <v>10.556787399999999</v>
      </c>
      <c r="J7">
        <v>8</v>
      </c>
      <c r="K7">
        <v>60</v>
      </c>
      <c r="L7">
        <v>180</v>
      </c>
      <c r="M7">
        <v>11000</v>
      </c>
      <c r="N7">
        <v>1</v>
      </c>
      <c r="O7" t="s">
        <v>6</v>
      </c>
      <c r="P7" s="1">
        <v>19038</v>
      </c>
      <c r="Q7" s="1">
        <v>19049</v>
      </c>
      <c r="R7">
        <v>30</v>
      </c>
      <c r="S7">
        <v>694</v>
      </c>
      <c r="T7">
        <v>585</v>
      </c>
      <c r="U7">
        <v>109</v>
      </c>
      <c r="V7">
        <v>0.15706051873198848</v>
      </c>
      <c r="W7">
        <v>4</v>
      </c>
      <c r="X7">
        <v>8</v>
      </c>
      <c r="Y7">
        <v>22</v>
      </c>
      <c r="Z7" t="s">
        <v>48</v>
      </c>
      <c r="AA7" s="17" t="s">
        <v>1044</v>
      </c>
    </row>
    <row r="8" spans="1:28" ht="15" customHeight="1">
      <c r="A8" t="s">
        <v>836</v>
      </c>
      <c r="B8">
        <v>1956</v>
      </c>
      <c r="C8">
        <v>8</v>
      </c>
      <c r="D8" t="s">
        <v>39</v>
      </c>
      <c r="E8" t="s">
        <v>49</v>
      </c>
      <c r="F8" t="s">
        <v>1024</v>
      </c>
      <c r="G8" t="s">
        <v>812</v>
      </c>
      <c r="H8">
        <v>46.539999249999994</v>
      </c>
      <c r="I8">
        <v>12.2142089936641</v>
      </c>
      <c r="J8">
        <v>10.65</v>
      </c>
      <c r="K8">
        <v>30</v>
      </c>
      <c r="L8">
        <v>0</v>
      </c>
      <c r="M8">
        <v>10000</v>
      </c>
      <c r="N8">
        <v>1</v>
      </c>
      <c r="O8" t="s">
        <v>7</v>
      </c>
      <c r="P8" s="1">
        <v>20480</v>
      </c>
      <c r="Q8" s="1">
        <v>20490</v>
      </c>
      <c r="R8">
        <v>32</v>
      </c>
      <c r="S8">
        <v>821</v>
      </c>
      <c r="T8">
        <v>687</v>
      </c>
      <c r="U8">
        <v>134</v>
      </c>
      <c r="V8">
        <v>0.16321559074299635</v>
      </c>
      <c r="W8">
        <v>4</v>
      </c>
      <c r="X8">
        <v>8</v>
      </c>
      <c r="Y8">
        <v>24</v>
      </c>
      <c r="Z8" t="s">
        <v>528</v>
      </c>
      <c r="AA8" s="17" t="s">
        <v>1045</v>
      </c>
      <c r="AB8" t="s">
        <v>1034</v>
      </c>
    </row>
    <row r="9" spans="1:28" ht="15" customHeight="1">
      <c r="A9" t="s">
        <v>836</v>
      </c>
      <c r="B9">
        <v>1960</v>
      </c>
      <c r="C9">
        <v>9</v>
      </c>
      <c r="D9" t="s">
        <v>64</v>
      </c>
      <c r="E9" t="s">
        <v>46</v>
      </c>
      <c r="F9" t="s">
        <v>1029</v>
      </c>
      <c r="G9" t="s">
        <v>813</v>
      </c>
      <c r="H9">
        <v>39.202840431667099</v>
      </c>
      <c r="I9">
        <v>-120.23064005599799</v>
      </c>
      <c r="J9">
        <v>12.13</v>
      </c>
      <c r="K9">
        <v>40</v>
      </c>
      <c r="L9">
        <v>270</v>
      </c>
      <c r="M9">
        <v>20000</v>
      </c>
      <c r="N9">
        <v>1</v>
      </c>
      <c r="O9" t="s">
        <v>8</v>
      </c>
      <c r="P9" s="1">
        <v>21964</v>
      </c>
      <c r="Q9" s="1">
        <v>21974</v>
      </c>
      <c r="R9">
        <v>30</v>
      </c>
      <c r="S9">
        <v>665</v>
      </c>
      <c r="T9">
        <v>521</v>
      </c>
      <c r="U9">
        <v>144</v>
      </c>
      <c r="V9">
        <v>0.21654135338345865</v>
      </c>
      <c r="W9">
        <v>4</v>
      </c>
      <c r="X9">
        <v>8</v>
      </c>
      <c r="Y9">
        <v>27</v>
      </c>
      <c r="Z9" t="s">
        <v>528</v>
      </c>
      <c r="AA9" s="17" t="s">
        <v>1046</v>
      </c>
      <c r="AB9" t="s">
        <v>1033</v>
      </c>
    </row>
    <row r="10" spans="1:28" ht="15" customHeight="1">
      <c r="A10" t="s">
        <v>837</v>
      </c>
      <c r="B10">
        <v>1964</v>
      </c>
      <c r="C10">
        <v>10</v>
      </c>
      <c r="D10" t="s">
        <v>65</v>
      </c>
      <c r="E10" t="s">
        <v>50</v>
      </c>
      <c r="F10" t="s">
        <v>1019</v>
      </c>
      <c r="G10" t="s">
        <v>814</v>
      </c>
      <c r="H10">
        <v>47.2405574645895</v>
      </c>
      <c r="I10">
        <v>11.3902436995528</v>
      </c>
      <c r="J10">
        <v>10.396196033729</v>
      </c>
      <c r="K10">
        <v>0</v>
      </c>
      <c r="L10">
        <v>30</v>
      </c>
      <c r="M10">
        <v>20000</v>
      </c>
      <c r="N10">
        <v>1</v>
      </c>
      <c r="O10" t="s">
        <v>9</v>
      </c>
      <c r="P10" s="1">
        <v>23405</v>
      </c>
      <c r="Q10" s="1">
        <v>23416</v>
      </c>
      <c r="R10">
        <v>36</v>
      </c>
      <c r="S10">
        <v>1091</v>
      </c>
      <c r="T10">
        <v>892</v>
      </c>
      <c r="U10">
        <v>199</v>
      </c>
      <c r="V10">
        <v>0.18240146654445463</v>
      </c>
      <c r="W10">
        <v>6</v>
      </c>
      <c r="X10">
        <v>10</v>
      </c>
      <c r="Y10">
        <v>34</v>
      </c>
      <c r="Z10" t="s">
        <v>528</v>
      </c>
      <c r="AA10" s="17" t="s">
        <v>1047</v>
      </c>
    </row>
    <row r="11" spans="1:28" ht="15" customHeight="1">
      <c r="A11" t="s">
        <v>838</v>
      </c>
      <c r="B11">
        <v>1968</v>
      </c>
      <c r="C11">
        <v>11</v>
      </c>
      <c r="D11" t="s">
        <v>66</v>
      </c>
      <c r="E11" t="s">
        <v>44</v>
      </c>
      <c r="F11" t="s">
        <v>1023</v>
      </c>
      <c r="G11" t="s">
        <v>815</v>
      </c>
      <c r="H11">
        <v>45.1627549696315</v>
      </c>
      <c r="I11">
        <v>5.7294529346383101</v>
      </c>
      <c r="J11">
        <v>9.9823540758274305</v>
      </c>
      <c r="K11">
        <v>50</v>
      </c>
      <c r="L11">
        <v>330</v>
      </c>
      <c r="M11">
        <v>12000</v>
      </c>
      <c r="N11">
        <v>1</v>
      </c>
      <c r="O11" t="s">
        <v>10</v>
      </c>
      <c r="P11" s="1">
        <v>24874</v>
      </c>
      <c r="Q11" s="1">
        <v>24886</v>
      </c>
      <c r="R11">
        <v>37</v>
      </c>
      <c r="S11">
        <v>1158</v>
      </c>
      <c r="T11">
        <v>947</v>
      </c>
      <c r="U11">
        <v>211</v>
      </c>
      <c r="V11">
        <v>0.18221070811744386</v>
      </c>
      <c r="W11">
        <v>6</v>
      </c>
      <c r="X11">
        <v>10</v>
      </c>
      <c r="Y11">
        <v>35</v>
      </c>
      <c r="Z11" t="s">
        <v>48</v>
      </c>
      <c r="AA11" s="17" t="s">
        <v>1048</v>
      </c>
    </row>
    <row r="12" spans="1:28" ht="15" customHeight="1">
      <c r="A12" t="s">
        <v>839</v>
      </c>
      <c r="B12">
        <v>1972</v>
      </c>
      <c r="C12">
        <v>12</v>
      </c>
      <c r="D12" t="s">
        <v>42</v>
      </c>
      <c r="E12" t="s">
        <v>51</v>
      </c>
      <c r="F12" t="s">
        <v>1025</v>
      </c>
      <c r="G12" t="s">
        <v>816</v>
      </c>
      <c r="H12">
        <v>43.029731127495999</v>
      </c>
      <c r="I12">
        <v>141.34625002438099</v>
      </c>
      <c r="J12">
        <v>10.909234872766699</v>
      </c>
      <c r="K12">
        <v>20</v>
      </c>
      <c r="L12">
        <v>0</v>
      </c>
      <c r="M12">
        <v>22000</v>
      </c>
      <c r="N12">
        <v>1</v>
      </c>
      <c r="O12" t="s">
        <v>11</v>
      </c>
      <c r="P12" s="1">
        <v>26332</v>
      </c>
      <c r="Q12" s="1">
        <v>26342</v>
      </c>
      <c r="R12">
        <v>35</v>
      </c>
      <c r="S12">
        <v>1006</v>
      </c>
      <c r="T12">
        <v>801</v>
      </c>
      <c r="U12">
        <v>205</v>
      </c>
      <c r="V12">
        <v>0.20377733598409542</v>
      </c>
      <c r="W12">
        <v>6</v>
      </c>
      <c r="X12">
        <v>10</v>
      </c>
      <c r="Y12">
        <v>35</v>
      </c>
      <c r="Z12" t="s">
        <v>528</v>
      </c>
      <c r="AA12" s="17" t="s">
        <v>1049</v>
      </c>
      <c r="AB12" t="s">
        <v>1035</v>
      </c>
    </row>
    <row r="13" spans="1:28" ht="15" customHeight="1">
      <c r="A13" t="s">
        <v>840</v>
      </c>
      <c r="B13">
        <v>1976</v>
      </c>
      <c r="C13">
        <v>13</v>
      </c>
      <c r="D13" t="s">
        <v>65</v>
      </c>
      <c r="E13" t="s">
        <v>50</v>
      </c>
      <c r="F13" t="s">
        <v>1019</v>
      </c>
      <c r="G13" t="s">
        <v>817</v>
      </c>
      <c r="H13">
        <v>47.237493264834796</v>
      </c>
      <c r="I13">
        <v>11.410131716435499</v>
      </c>
      <c r="J13">
        <v>11.1697943888461</v>
      </c>
      <c r="K13">
        <v>10</v>
      </c>
      <c r="L13">
        <v>0</v>
      </c>
      <c r="M13">
        <v>20000</v>
      </c>
      <c r="N13">
        <v>1</v>
      </c>
      <c r="O13" t="s">
        <v>12</v>
      </c>
      <c r="P13" s="1">
        <v>27794</v>
      </c>
      <c r="Q13" s="1">
        <v>27805</v>
      </c>
      <c r="R13">
        <v>37</v>
      </c>
      <c r="S13">
        <v>1123</v>
      </c>
      <c r="T13">
        <v>892</v>
      </c>
      <c r="U13">
        <v>231</v>
      </c>
      <c r="V13">
        <v>0.20569902048085487</v>
      </c>
      <c r="W13">
        <v>6</v>
      </c>
      <c r="X13">
        <v>10</v>
      </c>
      <c r="Y13">
        <v>37</v>
      </c>
      <c r="Z13" t="s">
        <v>528</v>
      </c>
      <c r="AA13" s="17" t="s">
        <v>1050</v>
      </c>
    </row>
    <row r="14" spans="1:28" ht="15" customHeight="1">
      <c r="A14" t="s">
        <v>841</v>
      </c>
      <c r="B14">
        <v>1980</v>
      </c>
      <c r="C14">
        <v>14</v>
      </c>
      <c r="D14" t="s">
        <v>61</v>
      </c>
      <c r="E14" t="s">
        <v>46</v>
      </c>
      <c r="F14" t="s">
        <v>1029</v>
      </c>
      <c r="G14" t="s">
        <v>818</v>
      </c>
      <c r="H14">
        <v>44.259783781171997</v>
      </c>
      <c r="I14">
        <v>-73.969081755281195</v>
      </c>
      <c r="J14">
        <v>12.133871338629</v>
      </c>
      <c r="K14">
        <v>50</v>
      </c>
      <c r="L14">
        <v>180</v>
      </c>
      <c r="M14">
        <v>20000</v>
      </c>
      <c r="N14">
        <v>1</v>
      </c>
      <c r="O14" t="s">
        <v>13</v>
      </c>
      <c r="P14" s="1">
        <v>29264</v>
      </c>
      <c r="Q14" s="1">
        <v>29275</v>
      </c>
      <c r="R14">
        <v>37</v>
      </c>
      <c r="S14">
        <v>1072</v>
      </c>
      <c r="T14">
        <v>840</v>
      </c>
      <c r="U14">
        <v>232</v>
      </c>
      <c r="V14">
        <v>0.21641791044776118</v>
      </c>
      <c r="W14">
        <v>6</v>
      </c>
      <c r="X14">
        <v>10</v>
      </c>
      <c r="Y14">
        <v>38</v>
      </c>
      <c r="Z14" t="s">
        <v>533</v>
      </c>
      <c r="AA14" s="17" t="s">
        <v>1051</v>
      </c>
    </row>
    <row r="15" spans="1:28" ht="15" customHeight="1">
      <c r="A15" t="s">
        <v>842</v>
      </c>
      <c r="B15">
        <v>1984</v>
      </c>
      <c r="C15">
        <v>15</v>
      </c>
      <c r="D15" t="s">
        <v>67</v>
      </c>
      <c r="E15" t="s">
        <v>52</v>
      </c>
      <c r="F15" s="15" t="s">
        <v>1031</v>
      </c>
      <c r="G15" t="s">
        <v>819</v>
      </c>
      <c r="H15">
        <v>43.883458881701003</v>
      </c>
      <c r="I15">
        <v>18.558028715661099</v>
      </c>
      <c r="J15">
        <v>8.0787833315854591</v>
      </c>
      <c r="K15">
        <v>0</v>
      </c>
      <c r="L15">
        <v>0</v>
      </c>
      <c r="M15">
        <v>18000</v>
      </c>
      <c r="N15">
        <v>1</v>
      </c>
      <c r="O15" t="s">
        <v>14</v>
      </c>
      <c r="P15" s="1">
        <v>30720</v>
      </c>
      <c r="Q15" s="1">
        <v>30731</v>
      </c>
      <c r="R15">
        <v>49</v>
      </c>
      <c r="S15">
        <v>1272</v>
      </c>
      <c r="T15">
        <v>998</v>
      </c>
      <c r="U15">
        <v>274</v>
      </c>
      <c r="V15">
        <v>0.21540880503144655</v>
      </c>
      <c r="W15">
        <v>6</v>
      </c>
      <c r="X15">
        <v>10</v>
      </c>
      <c r="Y15">
        <v>39</v>
      </c>
      <c r="Z15" t="s">
        <v>528</v>
      </c>
      <c r="AA15" s="17" t="s">
        <v>1052</v>
      </c>
    </row>
    <row r="16" spans="1:28" ht="15" customHeight="1">
      <c r="A16" t="s">
        <v>843</v>
      </c>
      <c r="B16">
        <v>1988</v>
      </c>
      <c r="C16">
        <v>16</v>
      </c>
      <c r="D16" t="s">
        <v>68</v>
      </c>
      <c r="E16" t="s">
        <v>53</v>
      </c>
      <c r="F16" t="s">
        <v>1020</v>
      </c>
      <c r="G16" t="s">
        <v>820</v>
      </c>
      <c r="H16">
        <v>51.094692923735501</v>
      </c>
      <c r="I16">
        <v>-114.276521006198</v>
      </c>
      <c r="J16">
        <v>8.1584470480402498</v>
      </c>
      <c r="K16">
        <v>20</v>
      </c>
      <c r="L16">
        <v>0</v>
      </c>
      <c r="M16">
        <v>20000</v>
      </c>
      <c r="N16">
        <v>1</v>
      </c>
      <c r="O16" t="s">
        <v>15</v>
      </c>
      <c r="P16" s="1">
        <v>32186</v>
      </c>
      <c r="Q16" s="1">
        <v>32201</v>
      </c>
      <c r="R16">
        <v>57</v>
      </c>
      <c r="S16">
        <v>1423</v>
      </c>
      <c r="T16">
        <v>1122</v>
      </c>
      <c r="U16">
        <v>301</v>
      </c>
      <c r="V16">
        <v>0.21152494729444835</v>
      </c>
      <c r="W16">
        <v>6</v>
      </c>
      <c r="X16">
        <v>10</v>
      </c>
      <c r="Y16">
        <v>46</v>
      </c>
      <c r="Z16" t="s">
        <v>528</v>
      </c>
      <c r="AA16" s="17" t="s">
        <v>1053</v>
      </c>
    </row>
    <row r="17" spans="1:28" ht="15" customHeight="1">
      <c r="A17" t="s">
        <v>844</v>
      </c>
      <c r="B17">
        <v>1992</v>
      </c>
      <c r="C17">
        <v>17</v>
      </c>
      <c r="D17" t="s">
        <v>69</v>
      </c>
      <c r="E17" t="s">
        <v>44</v>
      </c>
      <c r="F17" t="s">
        <v>1023</v>
      </c>
      <c r="G17" t="s">
        <v>821</v>
      </c>
      <c r="H17">
        <v>45.508392180512502</v>
      </c>
      <c r="I17">
        <v>6.5294186842582702</v>
      </c>
      <c r="J17">
        <v>9.25708130171782</v>
      </c>
      <c r="K17">
        <v>50</v>
      </c>
      <c r="L17">
        <v>180</v>
      </c>
      <c r="M17">
        <v>21000</v>
      </c>
      <c r="N17">
        <v>1</v>
      </c>
      <c r="O17" t="s">
        <v>16</v>
      </c>
      <c r="P17" s="1">
        <v>33642</v>
      </c>
      <c r="Q17" s="1">
        <v>33657</v>
      </c>
      <c r="R17">
        <v>64</v>
      </c>
      <c r="S17">
        <v>1801</v>
      </c>
      <c r="T17">
        <v>1313</v>
      </c>
      <c r="U17">
        <v>488</v>
      </c>
      <c r="V17">
        <v>0.27096057745696833</v>
      </c>
      <c r="W17">
        <v>6</v>
      </c>
      <c r="X17">
        <v>12</v>
      </c>
      <c r="Y17">
        <v>57</v>
      </c>
      <c r="Z17" t="s">
        <v>47</v>
      </c>
      <c r="AA17" s="17" t="s">
        <v>1054</v>
      </c>
    </row>
    <row r="18" spans="1:28" ht="15" customHeight="1">
      <c r="A18" t="s">
        <v>845</v>
      </c>
      <c r="B18">
        <v>1994</v>
      </c>
      <c r="C18">
        <v>18</v>
      </c>
      <c r="D18" t="s">
        <v>70</v>
      </c>
      <c r="E18" t="s">
        <v>48</v>
      </c>
      <c r="F18" t="s">
        <v>1027</v>
      </c>
      <c r="G18" t="s">
        <v>822</v>
      </c>
      <c r="H18">
        <v>61.081129657812497</v>
      </c>
      <c r="I18">
        <v>10.576816425000001</v>
      </c>
      <c r="J18">
        <v>8</v>
      </c>
      <c r="K18">
        <v>0</v>
      </c>
      <c r="L18">
        <v>0</v>
      </c>
      <c r="M18">
        <v>11000</v>
      </c>
      <c r="N18">
        <v>1</v>
      </c>
      <c r="O18" t="s">
        <v>17</v>
      </c>
      <c r="P18" s="1">
        <v>34377</v>
      </c>
      <c r="Q18" s="1">
        <v>34392</v>
      </c>
      <c r="R18">
        <v>67</v>
      </c>
      <c r="S18">
        <v>1737</v>
      </c>
      <c r="T18">
        <v>1215</v>
      </c>
      <c r="U18">
        <v>522</v>
      </c>
      <c r="V18">
        <v>0.30051813471502592</v>
      </c>
      <c r="W18">
        <v>6</v>
      </c>
      <c r="X18">
        <v>12</v>
      </c>
      <c r="Y18">
        <v>61</v>
      </c>
      <c r="Z18" t="s">
        <v>48</v>
      </c>
      <c r="AA18" s="17" t="s">
        <v>1055</v>
      </c>
    </row>
    <row r="19" spans="1:28" ht="15" customHeight="1">
      <c r="A19" t="s">
        <v>846</v>
      </c>
      <c r="B19">
        <v>1998</v>
      </c>
      <c r="C19">
        <v>19</v>
      </c>
      <c r="D19" t="s">
        <v>71</v>
      </c>
      <c r="E19" t="s">
        <v>51</v>
      </c>
      <c r="F19" t="s">
        <v>1025</v>
      </c>
      <c r="G19" t="s">
        <v>823</v>
      </c>
      <c r="H19">
        <v>36.722115025925497</v>
      </c>
      <c r="I19">
        <v>138.236354760436</v>
      </c>
      <c r="J19">
        <v>9.3880227206229598</v>
      </c>
      <c r="K19">
        <v>30</v>
      </c>
      <c r="L19">
        <v>0</v>
      </c>
      <c r="M19">
        <v>24000</v>
      </c>
      <c r="N19">
        <v>1</v>
      </c>
      <c r="O19" t="s">
        <v>18</v>
      </c>
      <c r="P19" s="1">
        <v>35833</v>
      </c>
      <c r="Q19" s="1">
        <v>35848</v>
      </c>
      <c r="R19">
        <v>72</v>
      </c>
      <c r="S19">
        <v>2176</v>
      </c>
      <c r="T19">
        <v>1389</v>
      </c>
      <c r="U19">
        <v>787</v>
      </c>
      <c r="V19">
        <v>0.36167279411764708</v>
      </c>
      <c r="W19">
        <v>7</v>
      </c>
      <c r="X19">
        <v>14</v>
      </c>
      <c r="Y19">
        <v>68</v>
      </c>
      <c r="Z19" t="s">
        <v>47</v>
      </c>
      <c r="AA19" s="17" t="s">
        <v>1056</v>
      </c>
      <c r="AB19" t="s">
        <v>1036</v>
      </c>
    </row>
    <row r="20" spans="1:28" ht="15" customHeight="1">
      <c r="A20" t="s">
        <v>847</v>
      </c>
      <c r="B20">
        <v>2002</v>
      </c>
      <c r="C20">
        <v>20</v>
      </c>
      <c r="D20" t="s">
        <v>43</v>
      </c>
      <c r="E20" t="s">
        <v>46</v>
      </c>
      <c r="F20" t="s">
        <v>1029</v>
      </c>
      <c r="G20" t="s">
        <v>824</v>
      </c>
      <c r="H20">
        <v>40.605464462164598</v>
      </c>
      <c r="I20">
        <v>248.36120440970299</v>
      </c>
      <c r="J20">
        <v>9.0862969787597994</v>
      </c>
      <c r="K20">
        <v>20</v>
      </c>
      <c r="L20">
        <v>0</v>
      </c>
      <c r="M20">
        <v>16000</v>
      </c>
      <c r="N20">
        <v>1</v>
      </c>
      <c r="O20" t="s">
        <v>41</v>
      </c>
      <c r="P20" s="1">
        <v>37295</v>
      </c>
      <c r="Q20" s="1">
        <v>37311</v>
      </c>
      <c r="R20">
        <v>78</v>
      </c>
      <c r="S20">
        <v>2399</v>
      </c>
      <c r="T20">
        <v>1513</v>
      </c>
      <c r="U20">
        <v>886</v>
      </c>
      <c r="V20">
        <v>0.36932055022926219</v>
      </c>
      <c r="W20">
        <v>7</v>
      </c>
      <c r="X20">
        <v>15</v>
      </c>
      <c r="Y20">
        <v>78</v>
      </c>
      <c r="Z20" t="s">
        <v>47</v>
      </c>
      <c r="AA20" s="17" t="s">
        <v>1057</v>
      </c>
      <c r="AB20" t="s">
        <v>1038</v>
      </c>
    </row>
    <row r="21" spans="1:28" ht="15" customHeight="1">
      <c r="A21" t="s">
        <v>848</v>
      </c>
      <c r="B21">
        <v>2006</v>
      </c>
      <c r="C21">
        <v>21</v>
      </c>
      <c r="D21" t="s">
        <v>72</v>
      </c>
      <c r="E21" t="s">
        <v>49</v>
      </c>
      <c r="F21" t="s">
        <v>1024</v>
      </c>
      <c r="G21" t="s">
        <v>825</v>
      </c>
      <c r="H21">
        <v>45.154079920924197</v>
      </c>
      <c r="I21">
        <v>7.3930065069343396</v>
      </c>
      <c r="J21">
        <v>9.3630129467078493</v>
      </c>
      <c r="K21">
        <v>40</v>
      </c>
      <c r="L21">
        <v>330</v>
      </c>
      <c r="M21">
        <v>20000</v>
      </c>
      <c r="N21">
        <v>1</v>
      </c>
      <c r="O21" t="s">
        <v>19</v>
      </c>
      <c r="P21" s="1">
        <v>38758</v>
      </c>
      <c r="Q21" s="1">
        <v>38774</v>
      </c>
      <c r="R21">
        <v>80</v>
      </c>
      <c r="S21">
        <v>2508</v>
      </c>
      <c r="T21">
        <v>1548</v>
      </c>
      <c r="U21">
        <v>960</v>
      </c>
      <c r="V21">
        <v>0.38277511961722488</v>
      </c>
      <c r="W21">
        <v>7</v>
      </c>
      <c r="X21">
        <v>15</v>
      </c>
      <c r="Y21">
        <v>84</v>
      </c>
      <c r="Z21" t="s">
        <v>47</v>
      </c>
      <c r="AA21" s="17" t="s">
        <v>1058</v>
      </c>
    </row>
    <row r="22" spans="1:28" ht="15" customHeight="1">
      <c r="A22" t="s">
        <v>839</v>
      </c>
      <c r="B22">
        <v>2010</v>
      </c>
      <c r="C22">
        <v>22</v>
      </c>
      <c r="D22" t="s">
        <v>73</v>
      </c>
      <c r="E22" t="s">
        <v>53</v>
      </c>
      <c r="F22" t="s">
        <v>1020</v>
      </c>
      <c r="G22" t="s">
        <v>826</v>
      </c>
      <c r="H22">
        <v>49.547263557258802</v>
      </c>
      <c r="I22">
        <v>-123.194362057229</v>
      </c>
      <c r="J22">
        <v>7.8224386087322904</v>
      </c>
      <c r="K22">
        <v>20</v>
      </c>
      <c r="L22">
        <v>0</v>
      </c>
      <c r="M22">
        <v>30000</v>
      </c>
      <c r="N22">
        <v>1</v>
      </c>
      <c r="O22" t="s">
        <v>20</v>
      </c>
      <c r="P22" s="1">
        <v>40221</v>
      </c>
      <c r="Q22" s="1">
        <v>40237</v>
      </c>
      <c r="R22">
        <v>82</v>
      </c>
      <c r="S22">
        <v>2566</v>
      </c>
      <c r="T22">
        <v>1522</v>
      </c>
      <c r="U22">
        <v>1044</v>
      </c>
      <c r="V22">
        <v>0.40685892439594701</v>
      </c>
      <c r="W22">
        <v>7</v>
      </c>
      <c r="X22">
        <v>15</v>
      </c>
      <c r="Y22">
        <v>86</v>
      </c>
      <c r="Z22" t="s">
        <v>46</v>
      </c>
      <c r="AA22" s="17" t="s">
        <v>1059</v>
      </c>
    </row>
    <row r="23" spans="1:28" ht="15" customHeight="1">
      <c r="A23" t="s">
        <v>840</v>
      </c>
      <c r="B23">
        <v>2014</v>
      </c>
      <c r="C23">
        <v>23</v>
      </c>
      <c r="D23" t="s">
        <v>74</v>
      </c>
      <c r="E23" t="s">
        <v>54</v>
      </c>
      <c r="F23" t="s">
        <v>1028</v>
      </c>
      <c r="G23" t="s">
        <v>827</v>
      </c>
      <c r="H23">
        <v>43.609932909910803</v>
      </c>
      <c r="I23">
        <v>40.129092968705997</v>
      </c>
      <c r="J23">
        <v>9.5393183518076405</v>
      </c>
      <c r="K23">
        <v>60</v>
      </c>
      <c r="L23">
        <v>270</v>
      </c>
      <c r="M23">
        <v>22000</v>
      </c>
      <c r="N23">
        <v>1</v>
      </c>
      <c r="O23" t="s">
        <v>21</v>
      </c>
      <c r="P23" s="1">
        <v>41677</v>
      </c>
      <c r="Q23" s="1">
        <v>41693</v>
      </c>
      <c r="R23">
        <v>88</v>
      </c>
      <c r="S23">
        <v>2873</v>
      </c>
      <c r="T23">
        <v>1714</v>
      </c>
      <c r="U23">
        <v>1159</v>
      </c>
      <c r="V23">
        <v>0.40341106856943959</v>
      </c>
      <c r="W23">
        <v>7</v>
      </c>
      <c r="X23">
        <v>15</v>
      </c>
      <c r="Y23">
        <v>98</v>
      </c>
      <c r="Z23" t="s">
        <v>54</v>
      </c>
      <c r="AA23" s="17" t="s">
        <v>1060</v>
      </c>
      <c r="AB23" t="s">
        <v>1037</v>
      </c>
    </row>
    <row r="24" spans="1:28" ht="15" customHeight="1">
      <c r="A24" t="s">
        <v>841</v>
      </c>
      <c r="B24">
        <v>2018</v>
      </c>
      <c r="C24">
        <v>24</v>
      </c>
      <c r="D24" t="s">
        <v>75</v>
      </c>
      <c r="E24" t="s">
        <v>55</v>
      </c>
      <c r="F24" t="s">
        <v>1026</v>
      </c>
      <c r="G24" t="s">
        <v>828</v>
      </c>
      <c r="H24">
        <v>37.681172692307698</v>
      </c>
      <c r="I24">
        <v>128.73233099999999</v>
      </c>
      <c r="J24">
        <v>11</v>
      </c>
      <c r="K24">
        <v>0</v>
      </c>
      <c r="L24">
        <v>0</v>
      </c>
      <c r="M24">
        <v>18000</v>
      </c>
      <c r="N24">
        <v>1</v>
      </c>
      <c r="P24" s="1">
        <v>43140</v>
      </c>
      <c r="Q24" s="1">
        <v>43156</v>
      </c>
      <c r="R24" t="s">
        <v>22</v>
      </c>
      <c r="W24">
        <v>7</v>
      </c>
      <c r="X24">
        <v>15</v>
      </c>
      <c r="Y24">
        <v>102</v>
      </c>
      <c r="AA24" s="17" t="s">
        <v>1061</v>
      </c>
    </row>
  </sheetData>
  <sortState ref="L28:L226">
    <sortCondition ref="L28"/>
  </sortState>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057"/>
  <sheetViews>
    <sheetView topLeftCell="A27" workbookViewId="0">
      <selection activeCell="K42" sqref="K42"/>
    </sheetView>
  </sheetViews>
  <sheetFormatPr baseColWidth="10" defaultRowHeight="15" x14ac:dyDescent="0"/>
  <sheetData>
    <row r="1" spans="1:22">
      <c r="A1" t="s">
        <v>774</v>
      </c>
      <c r="B1" t="s">
        <v>112</v>
      </c>
      <c r="C1" t="s">
        <v>797</v>
      </c>
      <c r="D1" t="s">
        <v>113</v>
      </c>
      <c r="E1" t="s">
        <v>966</v>
      </c>
      <c r="F1" t="s">
        <v>506</v>
      </c>
      <c r="G1" t="s">
        <v>606</v>
      </c>
      <c r="H1" t="s">
        <v>607</v>
      </c>
      <c r="I1" t="s">
        <v>608</v>
      </c>
      <c r="J1" t="s">
        <v>114</v>
      </c>
      <c r="L1" t="s">
        <v>115</v>
      </c>
      <c r="S1" t="s">
        <v>612</v>
      </c>
    </row>
    <row r="2" spans="1:22">
      <c r="G2">
        <v>2</v>
      </c>
      <c r="H2">
        <v>3</v>
      </c>
      <c r="I2">
        <v>4</v>
      </c>
      <c r="J2">
        <v>5</v>
      </c>
    </row>
    <row r="3" spans="1:22">
      <c r="A3">
        <v>0</v>
      </c>
      <c r="B3" t="s">
        <v>59</v>
      </c>
      <c r="C3" t="str">
        <f>VLOOKUP(A3,'events work'!$C$2:$F$24,4,FALSE)</f>
        <v>chamonix_1924</v>
      </c>
      <c r="D3" t="s">
        <v>50</v>
      </c>
      <c r="E3" t="s">
        <v>856</v>
      </c>
      <c r="F3">
        <v>4</v>
      </c>
      <c r="G3">
        <f t="shared" ref="G3:G18" si="0">IFERROR(VLOOKUP($D3,$M$3:$Q$15,$G$2,FALSE),0)</f>
        <v>2</v>
      </c>
      <c r="H3">
        <f t="shared" ref="H3:H18" si="1">IFERROR(VLOOKUP($D3,$M$1:$Q$14,$H$2,FALSE),0)</f>
        <v>1</v>
      </c>
      <c r="I3">
        <f t="shared" ref="I3:I18" si="2">IFERROR(VLOOKUP($D3,$M$1:$Q$14,$I$2,FALSE),0)</f>
        <v>0</v>
      </c>
      <c r="J3">
        <f>IFERROR(VLOOKUP($D3,$M$1:$Q$14,$J$2,FALSE),0)</f>
        <v>3</v>
      </c>
      <c r="L3">
        <v>1</v>
      </c>
      <c r="M3" t="s">
        <v>48</v>
      </c>
      <c r="N3">
        <v>4</v>
      </c>
      <c r="O3">
        <v>7</v>
      </c>
      <c r="P3">
        <v>6</v>
      </c>
      <c r="Q3">
        <v>17</v>
      </c>
    </row>
    <row r="4" spans="1:22">
      <c r="A4">
        <v>0</v>
      </c>
      <c r="B4" t="s">
        <v>59</v>
      </c>
      <c r="C4" t="str">
        <f>VLOOKUP(A4,'events work'!$C$2:$F$24,4,FALSE)</f>
        <v>chamonix_1924</v>
      </c>
      <c r="D4" t="s">
        <v>96</v>
      </c>
      <c r="E4" t="s">
        <v>857</v>
      </c>
      <c r="F4">
        <v>18</v>
      </c>
      <c r="G4">
        <f t="shared" si="0"/>
        <v>0</v>
      </c>
      <c r="H4">
        <f t="shared" si="1"/>
        <v>0</v>
      </c>
      <c r="I4">
        <f t="shared" si="2"/>
        <v>1</v>
      </c>
      <c r="J4">
        <f t="shared" ref="J4:J18" si="3">IFERROR(VLOOKUP(D4,$M$3:$Q$12,$J$2,FALSE),0)</f>
        <v>1</v>
      </c>
      <c r="L4">
        <v>2</v>
      </c>
      <c r="M4" t="s">
        <v>98</v>
      </c>
      <c r="N4">
        <v>4</v>
      </c>
      <c r="O4">
        <v>4</v>
      </c>
      <c r="P4">
        <v>3</v>
      </c>
      <c r="Q4">
        <v>11</v>
      </c>
    </row>
    <row r="5" spans="1:22">
      <c r="A5">
        <v>0</v>
      </c>
      <c r="B5" t="s">
        <v>59</v>
      </c>
      <c r="C5" t="str">
        <f>VLOOKUP(A5,'events work'!$C$2:$F$24,4,FALSE)</f>
        <v>chamonix_1924</v>
      </c>
      <c r="D5" t="s">
        <v>53</v>
      </c>
      <c r="E5" t="s">
        <v>858</v>
      </c>
      <c r="F5">
        <v>12</v>
      </c>
      <c r="G5">
        <f t="shared" si="0"/>
        <v>1</v>
      </c>
      <c r="H5">
        <f t="shared" si="1"/>
        <v>0</v>
      </c>
      <c r="I5">
        <f t="shared" si="2"/>
        <v>0</v>
      </c>
      <c r="J5">
        <f t="shared" si="3"/>
        <v>1</v>
      </c>
      <c r="L5">
        <v>3</v>
      </c>
      <c r="M5" t="s">
        <v>50</v>
      </c>
      <c r="N5">
        <v>2</v>
      </c>
      <c r="O5">
        <v>1</v>
      </c>
      <c r="P5">
        <v>0</v>
      </c>
      <c r="Q5">
        <v>3</v>
      </c>
    </row>
    <row r="6" spans="1:22">
      <c r="A6">
        <v>0</v>
      </c>
      <c r="B6" t="s">
        <v>59</v>
      </c>
      <c r="C6" t="str">
        <f>VLOOKUP(A6,'events work'!$C$2:$F$24,4,FALSE)</f>
        <v>chamonix_1924</v>
      </c>
      <c r="D6" t="s">
        <v>97</v>
      </c>
      <c r="E6" t="s">
        <v>849</v>
      </c>
      <c r="F6">
        <v>27</v>
      </c>
      <c r="G6">
        <f t="shared" si="0"/>
        <v>0</v>
      </c>
      <c r="H6">
        <f t="shared" si="1"/>
        <v>0</v>
      </c>
      <c r="I6">
        <f t="shared" si="2"/>
        <v>0</v>
      </c>
      <c r="J6">
        <f t="shared" si="3"/>
        <v>0</v>
      </c>
      <c r="L6">
        <v>4</v>
      </c>
      <c r="M6" t="s">
        <v>45</v>
      </c>
      <c r="N6">
        <v>2</v>
      </c>
      <c r="O6">
        <v>0</v>
      </c>
      <c r="P6">
        <v>1</v>
      </c>
      <c r="Q6">
        <v>3</v>
      </c>
    </row>
    <row r="7" spans="1:22">
      <c r="A7">
        <v>0</v>
      </c>
      <c r="B7" t="s">
        <v>59</v>
      </c>
      <c r="C7" t="str">
        <f>VLOOKUP(A7,'events work'!$C$2:$F$24,4,FALSE)</f>
        <v>chamonix_1924</v>
      </c>
      <c r="D7" t="s">
        <v>98</v>
      </c>
      <c r="E7" t="s">
        <v>859</v>
      </c>
      <c r="F7">
        <v>17</v>
      </c>
      <c r="G7">
        <f t="shared" si="0"/>
        <v>4</v>
      </c>
      <c r="H7">
        <f t="shared" si="1"/>
        <v>4</v>
      </c>
      <c r="I7">
        <f t="shared" si="2"/>
        <v>3</v>
      </c>
      <c r="J7">
        <f t="shared" si="3"/>
        <v>11</v>
      </c>
      <c r="L7">
        <v>5</v>
      </c>
      <c r="M7" t="s">
        <v>46</v>
      </c>
      <c r="N7">
        <v>1</v>
      </c>
      <c r="O7">
        <v>2</v>
      </c>
      <c r="P7">
        <v>1</v>
      </c>
      <c r="Q7">
        <v>4</v>
      </c>
    </row>
    <row r="8" spans="1:22">
      <c r="A8">
        <v>0</v>
      </c>
      <c r="B8" t="s">
        <v>59</v>
      </c>
      <c r="C8" t="str">
        <f>VLOOKUP(A8,'events work'!$C$2:$F$24,4,FALSE)</f>
        <v>chamonix_1924</v>
      </c>
      <c r="D8" t="s">
        <v>44</v>
      </c>
      <c r="E8" t="s">
        <v>860</v>
      </c>
      <c r="F8">
        <v>43</v>
      </c>
      <c r="G8">
        <f t="shared" si="0"/>
        <v>0</v>
      </c>
      <c r="H8">
        <f t="shared" si="1"/>
        <v>0</v>
      </c>
      <c r="I8">
        <f t="shared" si="2"/>
        <v>3</v>
      </c>
      <c r="J8">
        <f t="shared" si="3"/>
        <v>3</v>
      </c>
      <c r="L8">
        <v>6</v>
      </c>
      <c r="M8" t="s">
        <v>99</v>
      </c>
      <c r="N8">
        <v>1</v>
      </c>
      <c r="O8">
        <v>1</v>
      </c>
      <c r="P8">
        <v>2</v>
      </c>
      <c r="Q8">
        <v>4</v>
      </c>
    </row>
    <row r="9" spans="1:22">
      <c r="A9">
        <v>0</v>
      </c>
      <c r="B9" t="s">
        <v>59</v>
      </c>
      <c r="C9" t="str">
        <f>VLOOKUP(A9,'events work'!$C$2:$F$24,4,FALSE)</f>
        <v>chamonix_1924</v>
      </c>
      <c r="D9" t="s">
        <v>99</v>
      </c>
      <c r="E9" t="s">
        <v>861</v>
      </c>
      <c r="F9">
        <v>44</v>
      </c>
      <c r="G9">
        <f t="shared" si="0"/>
        <v>1</v>
      </c>
      <c r="H9">
        <f t="shared" si="1"/>
        <v>1</v>
      </c>
      <c r="I9">
        <f t="shared" si="2"/>
        <v>2</v>
      </c>
      <c r="J9">
        <f t="shared" si="3"/>
        <v>4</v>
      </c>
      <c r="L9">
        <v>7</v>
      </c>
      <c r="M9" t="s">
        <v>103</v>
      </c>
      <c r="N9">
        <v>1</v>
      </c>
      <c r="O9">
        <v>1</v>
      </c>
      <c r="P9">
        <v>0</v>
      </c>
      <c r="Q9">
        <v>2</v>
      </c>
    </row>
    <row r="10" spans="1:22">
      <c r="A10">
        <v>0</v>
      </c>
      <c r="B10" t="s">
        <v>59</v>
      </c>
      <c r="C10" t="str">
        <f>VLOOKUP(A10,'events work'!$C$2:$F$24,4,FALSE)</f>
        <v>chamonix_1924</v>
      </c>
      <c r="D10" t="s">
        <v>100</v>
      </c>
      <c r="E10" t="s">
        <v>862</v>
      </c>
      <c r="F10">
        <v>4</v>
      </c>
      <c r="G10">
        <f t="shared" si="0"/>
        <v>0</v>
      </c>
      <c r="H10">
        <f t="shared" si="1"/>
        <v>0</v>
      </c>
      <c r="I10">
        <f t="shared" si="2"/>
        <v>0</v>
      </c>
      <c r="J10">
        <f t="shared" si="3"/>
        <v>0</v>
      </c>
      <c r="L10">
        <v>8</v>
      </c>
      <c r="M10" t="s">
        <v>53</v>
      </c>
      <c r="N10">
        <v>1</v>
      </c>
      <c r="O10">
        <v>0</v>
      </c>
      <c r="P10">
        <v>0</v>
      </c>
      <c r="Q10">
        <v>1</v>
      </c>
    </row>
    <row r="11" spans="1:22">
      <c r="A11">
        <v>0</v>
      </c>
      <c r="B11" t="s">
        <v>59</v>
      </c>
      <c r="C11" t="str">
        <f>VLOOKUP(A11,'events work'!$C$2:$F$24,4,FALSE)</f>
        <v>chamonix_1924</v>
      </c>
      <c r="D11" t="s">
        <v>49</v>
      </c>
      <c r="E11" t="s">
        <v>863</v>
      </c>
      <c r="F11">
        <v>23</v>
      </c>
      <c r="G11">
        <f t="shared" si="0"/>
        <v>0</v>
      </c>
      <c r="H11">
        <f t="shared" si="1"/>
        <v>0</v>
      </c>
      <c r="I11">
        <f t="shared" si="2"/>
        <v>0</v>
      </c>
      <c r="J11">
        <f t="shared" si="3"/>
        <v>0</v>
      </c>
      <c r="L11">
        <v>9</v>
      </c>
      <c r="M11" t="s">
        <v>44</v>
      </c>
      <c r="N11">
        <v>0</v>
      </c>
      <c r="O11">
        <v>0</v>
      </c>
      <c r="P11">
        <v>3</v>
      </c>
      <c r="Q11">
        <v>3</v>
      </c>
    </row>
    <row r="12" spans="1:22">
      <c r="A12">
        <v>0</v>
      </c>
      <c r="B12" t="s">
        <v>59</v>
      </c>
      <c r="C12" t="str">
        <f>VLOOKUP(A12,'events work'!$C$2:$F$24,4,FALSE)</f>
        <v>chamonix_1924</v>
      </c>
      <c r="D12" t="s">
        <v>101</v>
      </c>
      <c r="E12" t="s">
        <v>864</v>
      </c>
      <c r="F12">
        <v>2</v>
      </c>
      <c r="G12">
        <f t="shared" si="0"/>
        <v>0</v>
      </c>
      <c r="H12">
        <f t="shared" si="1"/>
        <v>0</v>
      </c>
      <c r="I12">
        <f t="shared" si="2"/>
        <v>0</v>
      </c>
      <c r="J12">
        <f t="shared" si="3"/>
        <v>0</v>
      </c>
      <c r="L12">
        <v>10</v>
      </c>
      <c r="M12" t="s">
        <v>96</v>
      </c>
      <c r="N12">
        <v>0</v>
      </c>
      <c r="O12">
        <v>0</v>
      </c>
      <c r="P12">
        <v>1</v>
      </c>
      <c r="Q12">
        <v>1</v>
      </c>
      <c r="S12">
        <f>SUM(N3:N12)</f>
        <v>16</v>
      </c>
      <c r="T12">
        <f t="shared" ref="T12:V12" si="4">SUM(O3:O12)</f>
        <v>16</v>
      </c>
      <c r="U12">
        <f t="shared" si="4"/>
        <v>17</v>
      </c>
      <c r="V12">
        <f t="shared" si="4"/>
        <v>49</v>
      </c>
    </row>
    <row r="13" spans="1:22">
      <c r="A13">
        <v>0</v>
      </c>
      <c r="B13" t="s">
        <v>59</v>
      </c>
      <c r="C13" t="str">
        <f>VLOOKUP(A13,'events work'!$C$2:$F$24,4,FALSE)</f>
        <v>chamonix_1924</v>
      </c>
      <c r="D13" t="s">
        <v>48</v>
      </c>
      <c r="E13" t="s">
        <v>865</v>
      </c>
      <c r="F13">
        <v>14</v>
      </c>
      <c r="G13">
        <f t="shared" si="0"/>
        <v>4</v>
      </c>
      <c r="H13">
        <f t="shared" si="1"/>
        <v>7</v>
      </c>
      <c r="I13">
        <f t="shared" si="2"/>
        <v>6</v>
      </c>
      <c r="J13">
        <f t="shared" si="3"/>
        <v>17</v>
      </c>
    </row>
    <row r="14" spans="1:22">
      <c r="A14">
        <v>0</v>
      </c>
      <c r="B14" t="s">
        <v>59</v>
      </c>
      <c r="C14" t="str">
        <f>VLOOKUP(A14,'events work'!$C$2:$F$24,4,FALSE)</f>
        <v>chamonix_1924</v>
      </c>
      <c r="D14" t="s">
        <v>102</v>
      </c>
      <c r="E14" t="s">
        <v>866</v>
      </c>
      <c r="F14">
        <v>7</v>
      </c>
      <c r="G14">
        <f t="shared" si="0"/>
        <v>0</v>
      </c>
      <c r="H14">
        <f t="shared" si="1"/>
        <v>0</v>
      </c>
      <c r="I14">
        <f t="shared" si="2"/>
        <v>0</v>
      </c>
      <c r="J14">
        <f t="shared" si="3"/>
        <v>0</v>
      </c>
    </row>
    <row r="15" spans="1:22">
      <c r="A15">
        <v>0</v>
      </c>
      <c r="B15" t="s">
        <v>59</v>
      </c>
      <c r="C15" t="str">
        <f>VLOOKUP(A15,'events work'!$C$2:$F$24,4,FALSE)</f>
        <v>chamonix_1924</v>
      </c>
      <c r="D15" t="s">
        <v>103</v>
      </c>
      <c r="E15" t="s">
        <v>867</v>
      </c>
      <c r="F15">
        <v>31</v>
      </c>
      <c r="G15">
        <f t="shared" si="0"/>
        <v>1</v>
      </c>
      <c r="H15">
        <f t="shared" si="1"/>
        <v>1</v>
      </c>
      <c r="I15">
        <f t="shared" si="2"/>
        <v>0</v>
      </c>
      <c r="J15">
        <f t="shared" si="3"/>
        <v>2</v>
      </c>
    </row>
    <row r="16" spans="1:22">
      <c r="A16">
        <v>0</v>
      </c>
      <c r="B16" t="s">
        <v>59</v>
      </c>
      <c r="C16" t="str">
        <f>VLOOKUP(A16,'events work'!$C$2:$F$24,4,FALSE)</f>
        <v>chamonix_1924</v>
      </c>
      <c r="D16" t="s">
        <v>45</v>
      </c>
      <c r="E16" t="s">
        <v>868</v>
      </c>
      <c r="F16">
        <v>30</v>
      </c>
      <c r="G16">
        <f t="shared" si="0"/>
        <v>2</v>
      </c>
      <c r="H16">
        <f t="shared" si="1"/>
        <v>0</v>
      </c>
      <c r="I16">
        <f t="shared" si="2"/>
        <v>1</v>
      </c>
      <c r="J16">
        <f t="shared" si="3"/>
        <v>3</v>
      </c>
    </row>
    <row r="17" spans="1:22">
      <c r="A17">
        <v>0</v>
      </c>
      <c r="B17" t="s">
        <v>59</v>
      </c>
      <c r="C17" t="str">
        <f>VLOOKUP(A17,'events work'!$C$2:$F$24,4,FALSE)</f>
        <v>chamonix_1924</v>
      </c>
      <c r="D17" t="s">
        <v>46</v>
      </c>
      <c r="E17" t="s">
        <v>869</v>
      </c>
      <c r="F17">
        <v>24</v>
      </c>
      <c r="G17">
        <f t="shared" si="0"/>
        <v>1</v>
      </c>
      <c r="H17">
        <f t="shared" si="1"/>
        <v>2</v>
      </c>
      <c r="I17">
        <f t="shared" si="2"/>
        <v>1</v>
      </c>
      <c r="J17">
        <f t="shared" si="3"/>
        <v>4</v>
      </c>
    </row>
    <row r="18" spans="1:22">
      <c r="A18">
        <v>0</v>
      </c>
      <c r="B18" t="s">
        <v>59</v>
      </c>
      <c r="C18" t="str">
        <f>VLOOKUP(A18,'events work'!$C$2:$F$24,4,FALSE)</f>
        <v>chamonix_1924</v>
      </c>
      <c r="D18" t="s">
        <v>52</v>
      </c>
      <c r="E18" t="s">
        <v>850</v>
      </c>
      <c r="F18">
        <v>4</v>
      </c>
      <c r="G18">
        <f t="shared" si="0"/>
        <v>0</v>
      </c>
      <c r="H18">
        <f t="shared" si="1"/>
        <v>0</v>
      </c>
      <c r="I18">
        <f t="shared" si="2"/>
        <v>0</v>
      </c>
      <c r="J18">
        <f t="shared" si="3"/>
        <v>0</v>
      </c>
    </row>
    <row r="19" spans="1:22">
      <c r="A19">
        <v>1</v>
      </c>
      <c r="B19" t="s">
        <v>60</v>
      </c>
      <c r="C19" t="str">
        <f>VLOOKUP(A19,'events work'!$C$2:$F$24,4,FALSE)</f>
        <v>stmoritz_1928</v>
      </c>
      <c r="D19" t="s">
        <v>507</v>
      </c>
      <c r="E19" t="s">
        <v>870</v>
      </c>
      <c r="F19">
        <v>10</v>
      </c>
      <c r="G19">
        <f t="shared" ref="G19:G43" si="5">IFERROR(VLOOKUP($D19,$M$19:$Q$42,$G$2,FALSE),0)</f>
        <v>0</v>
      </c>
      <c r="H19">
        <f t="shared" ref="H19:H43" si="6">IFERROR(VLOOKUP($D19,$M$19:$Q$42,$H$2,FALSE),0)</f>
        <v>0</v>
      </c>
      <c r="I19">
        <f t="shared" ref="I19:I43" si="7">IFERROR(VLOOKUP($D19,$M$19:$Q$42,$I$2,FALSE),0)</f>
        <v>0</v>
      </c>
      <c r="J19">
        <f t="shared" ref="J19:J43" si="8">IFERROR(VLOOKUP(D19,$M$19:$Q$42,$J$2,FALSE),0)</f>
        <v>0</v>
      </c>
      <c r="L19">
        <v>1</v>
      </c>
      <c r="M19" t="s">
        <v>48</v>
      </c>
      <c r="N19">
        <v>6</v>
      </c>
      <c r="O19">
        <v>4</v>
      </c>
      <c r="P19">
        <v>5</v>
      </c>
      <c r="Q19">
        <v>15</v>
      </c>
    </row>
    <row r="20" spans="1:22">
      <c r="A20">
        <v>1</v>
      </c>
      <c r="B20" t="s">
        <v>60</v>
      </c>
      <c r="C20" t="str">
        <f>VLOOKUP(A20,'events work'!$C$2:$F$24,4,FALSE)</f>
        <v>stmoritz_1928</v>
      </c>
      <c r="D20" t="s">
        <v>50</v>
      </c>
      <c r="E20" t="s">
        <v>856</v>
      </c>
      <c r="F20">
        <v>39</v>
      </c>
      <c r="G20">
        <f t="shared" si="5"/>
        <v>0</v>
      </c>
      <c r="H20">
        <f t="shared" si="6"/>
        <v>3</v>
      </c>
      <c r="I20">
        <f t="shared" si="7"/>
        <v>1</v>
      </c>
      <c r="J20">
        <f t="shared" si="8"/>
        <v>4</v>
      </c>
      <c r="L20">
        <v>2</v>
      </c>
      <c r="M20" t="s">
        <v>46</v>
      </c>
      <c r="N20">
        <v>2</v>
      </c>
      <c r="O20">
        <v>2</v>
      </c>
      <c r="P20">
        <v>2</v>
      </c>
      <c r="Q20">
        <v>6</v>
      </c>
    </row>
    <row r="21" spans="1:22">
      <c r="A21">
        <v>1</v>
      </c>
      <c r="B21" t="s">
        <v>60</v>
      </c>
      <c r="C21" t="str">
        <f>VLOOKUP(A21,'events work'!$C$2:$F$24,4,FALSE)</f>
        <v>stmoritz_1928</v>
      </c>
      <c r="D21" t="s">
        <v>96</v>
      </c>
      <c r="E21" t="s">
        <v>857</v>
      </c>
      <c r="F21">
        <v>25</v>
      </c>
      <c r="G21">
        <f t="shared" si="5"/>
        <v>0</v>
      </c>
      <c r="H21">
        <f t="shared" si="6"/>
        <v>0</v>
      </c>
      <c r="I21">
        <f t="shared" si="7"/>
        <v>1</v>
      </c>
      <c r="J21">
        <f t="shared" si="8"/>
        <v>1</v>
      </c>
      <c r="L21">
        <v>3</v>
      </c>
      <c r="M21" t="s">
        <v>103</v>
      </c>
      <c r="N21">
        <v>2</v>
      </c>
      <c r="O21">
        <v>2</v>
      </c>
      <c r="P21">
        <v>1</v>
      </c>
      <c r="Q21">
        <v>5</v>
      </c>
    </row>
    <row r="22" spans="1:22">
      <c r="A22">
        <v>1</v>
      </c>
      <c r="B22" t="s">
        <v>60</v>
      </c>
      <c r="C22" t="str">
        <f>VLOOKUP(A22,'events work'!$C$2:$F$24,4,FALSE)</f>
        <v>stmoritz_1928</v>
      </c>
      <c r="D22" t="s">
        <v>53</v>
      </c>
      <c r="E22" t="s">
        <v>858</v>
      </c>
      <c r="F22">
        <v>23</v>
      </c>
      <c r="G22">
        <f t="shared" si="5"/>
        <v>1</v>
      </c>
      <c r="H22">
        <f t="shared" si="6"/>
        <v>0</v>
      </c>
      <c r="I22">
        <f t="shared" si="7"/>
        <v>0</v>
      </c>
      <c r="J22">
        <f t="shared" si="8"/>
        <v>1</v>
      </c>
      <c r="L22">
        <v>4</v>
      </c>
      <c r="M22" t="s">
        <v>98</v>
      </c>
      <c r="N22">
        <v>2</v>
      </c>
      <c r="O22">
        <v>1</v>
      </c>
      <c r="P22">
        <v>1</v>
      </c>
      <c r="Q22">
        <v>4</v>
      </c>
    </row>
    <row r="23" spans="1:22">
      <c r="A23">
        <v>1</v>
      </c>
      <c r="B23" t="s">
        <v>60</v>
      </c>
      <c r="C23" t="str">
        <f>VLOOKUP(A23,'events work'!$C$2:$F$24,4,FALSE)</f>
        <v>stmoritz_1928</v>
      </c>
      <c r="D23" t="s">
        <v>97</v>
      </c>
      <c r="E23" t="s">
        <v>849</v>
      </c>
      <c r="F23">
        <v>29</v>
      </c>
      <c r="G23">
        <f t="shared" si="5"/>
        <v>0</v>
      </c>
      <c r="H23">
        <f t="shared" si="6"/>
        <v>0</v>
      </c>
      <c r="I23">
        <f t="shared" si="7"/>
        <v>1</v>
      </c>
      <c r="J23">
        <f t="shared" si="8"/>
        <v>1</v>
      </c>
      <c r="L23">
        <v>5</v>
      </c>
      <c r="M23" t="s">
        <v>53</v>
      </c>
      <c r="N23">
        <v>1</v>
      </c>
      <c r="O23">
        <v>0</v>
      </c>
      <c r="P23">
        <v>0</v>
      </c>
      <c r="Q23">
        <v>1</v>
      </c>
    </row>
    <row r="24" spans="1:22">
      <c r="A24">
        <v>1</v>
      </c>
      <c r="B24" t="s">
        <v>60</v>
      </c>
      <c r="C24" t="str">
        <f>VLOOKUP(A24,'events work'!$C$2:$F$24,4,FALSE)</f>
        <v>stmoritz_1928</v>
      </c>
      <c r="D24" t="s">
        <v>505</v>
      </c>
      <c r="E24" t="s">
        <v>871</v>
      </c>
      <c r="F24">
        <v>2</v>
      </c>
      <c r="G24">
        <f t="shared" si="5"/>
        <v>0</v>
      </c>
      <c r="H24">
        <f t="shared" si="6"/>
        <v>0</v>
      </c>
      <c r="I24">
        <f t="shared" si="7"/>
        <v>0</v>
      </c>
      <c r="J24">
        <f t="shared" si="8"/>
        <v>0</v>
      </c>
      <c r="M24" t="s">
        <v>44</v>
      </c>
      <c r="N24">
        <v>1</v>
      </c>
      <c r="O24">
        <v>0</v>
      </c>
      <c r="P24">
        <v>0</v>
      </c>
      <c r="Q24">
        <v>1</v>
      </c>
    </row>
    <row r="25" spans="1:22">
      <c r="A25">
        <v>1</v>
      </c>
      <c r="B25" t="s">
        <v>60</v>
      </c>
      <c r="C25" t="str">
        <f>VLOOKUP(A25,'events work'!$C$2:$F$24,4,FALSE)</f>
        <v>stmoritz_1928</v>
      </c>
      <c r="D25" t="s">
        <v>98</v>
      </c>
      <c r="E25" t="s">
        <v>859</v>
      </c>
      <c r="F25">
        <v>18</v>
      </c>
      <c r="G25">
        <f t="shared" si="5"/>
        <v>2</v>
      </c>
      <c r="H25">
        <f t="shared" si="6"/>
        <v>1</v>
      </c>
      <c r="I25">
        <f t="shared" si="7"/>
        <v>1</v>
      </c>
      <c r="J25">
        <f t="shared" si="8"/>
        <v>4</v>
      </c>
      <c r="L25">
        <v>7</v>
      </c>
      <c r="M25" t="s">
        <v>50</v>
      </c>
      <c r="N25">
        <v>0</v>
      </c>
      <c r="O25">
        <v>3</v>
      </c>
      <c r="P25">
        <v>1</v>
      </c>
      <c r="Q25">
        <v>4</v>
      </c>
    </row>
    <row r="26" spans="1:22">
      <c r="A26">
        <v>1</v>
      </c>
      <c r="B26" t="s">
        <v>60</v>
      </c>
      <c r="C26" t="str">
        <f>VLOOKUP(A26,'events work'!$C$2:$F$24,4,FALSE)</f>
        <v>stmoritz_1928</v>
      </c>
      <c r="D26" t="s">
        <v>44</v>
      </c>
      <c r="E26" t="s">
        <v>860</v>
      </c>
      <c r="F26">
        <v>38</v>
      </c>
      <c r="G26">
        <f t="shared" si="5"/>
        <v>1</v>
      </c>
      <c r="H26">
        <f t="shared" si="6"/>
        <v>0</v>
      </c>
      <c r="I26">
        <f t="shared" si="7"/>
        <v>0</v>
      </c>
      <c r="J26">
        <f t="shared" si="8"/>
        <v>1</v>
      </c>
      <c r="L26">
        <v>8</v>
      </c>
      <c r="M26" t="s">
        <v>96</v>
      </c>
      <c r="N26">
        <v>0</v>
      </c>
      <c r="O26">
        <v>0</v>
      </c>
      <c r="P26">
        <v>1</v>
      </c>
      <c r="Q26">
        <v>1</v>
      </c>
    </row>
    <row r="27" spans="1:22">
      <c r="A27">
        <v>1</v>
      </c>
      <c r="B27" t="s">
        <v>60</v>
      </c>
      <c r="C27" t="str">
        <f>VLOOKUP(A27,'events work'!$C$2:$F$24,4,FALSE)</f>
        <v>stmoritz_1928</v>
      </c>
      <c r="D27" t="s">
        <v>47</v>
      </c>
      <c r="E27" t="s">
        <v>872</v>
      </c>
      <c r="F27">
        <v>44</v>
      </c>
      <c r="G27">
        <f t="shared" si="5"/>
        <v>0</v>
      </c>
      <c r="H27">
        <f t="shared" si="6"/>
        <v>0</v>
      </c>
      <c r="I27">
        <f t="shared" si="7"/>
        <v>1</v>
      </c>
      <c r="J27">
        <f t="shared" si="8"/>
        <v>1</v>
      </c>
      <c r="M27" t="s">
        <v>97</v>
      </c>
      <c r="N27">
        <v>0</v>
      </c>
      <c r="O27">
        <v>0</v>
      </c>
      <c r="P27">
        <v>1</v>
      </c>
      <c r="Q27">
        <v>1</v>
      </c>
    </row>
    <row r="28" spans="1:22">
      <c r="A28">
        <v>1</v>
      </c>
      <c r="B28" t="s">
        <v>60</v>
      </c>
      <c r="C28" t="str">
        <f>VLOOKUP(A28,'events work'!$C$2:$F$24,4,FALSE)</f>
        <v>stmoritz_1928</v>
      </c>
      <c r="D28" t="s">
        <v>99</v>
      </c>
      <c r="E28" t="s">
        <v>861</v>
      </c>
      <c r="F28">
        <v>32</v>
      </c>
      <c r="G28">
        <f t="shared" si="5"/>
        <v>0</v>
      </c>
      <c r="H28">
        <f t="shared" si="6"/>
        <v>0</v>
      </c>
      <c r="I28">
        <f t="shared" si="7"/>
        <v>1</v>
      </c>
      <c r="J28">
        <f t="shared" si="8"/>
        <v>1</v>
      </c>
      <c r="M28" t="s">
        <v>47</v>
      </c>
      <c r="N28">
        <v>0</v>
      </c>
      <c r="O28">
        <v>0</v>
      </c>
      <c r="P28">
        <v>1</v>
      </c>
      <c r="Q28">
        <v>1</v>
      </c>
    </row>
    <row r="29" spans="1:22">
      <c r="A29">
        <v>1</v>
      </c>
      <c r="B29" t="s">
        <v>60</v>
      </c>
      <c r="C29" t="str">
        <f>VLOOKUP(A29,'events work'!$C$2:$F$24,4,FALSE)</f>
        <v>stmoritz_1928</v>
      </c>
      <c r="D29" t="s">
        <v>100</v>
      </c>
      <c r="E29" t="s">
        <v>862</v>
      </c>
      <c r="F29">
        <v>13</v>
      </c>
      <c r="G29">
        <f t="shared" si="5"/>
        <v>0</v>
      </c>
      <c r="H29">
        <f t="shared" si="6"/>
        <v>0</v>
      </c>
      <c r="I29">
        <f t="shared" si="7"/>
        <v>0</v>
      </c>
      <c r="J29">
        <f t="shared" si="8"/>
        <v>0</v>
      </c>
      <c r="M29" t="s">
        <v>99</v>
      </c>
      <c r="N29">
        <v>0</v>
      </c>
      <c r="O29">
        <v>0</v>
      </c>
      <c r="P29">
        <v>1</v>
      </c>
      <c r="Q29">
        <v>1</v>
      </c>
    </row>
    <row r="30" spans="1:22">
      <c r="A30">
        <v>1</v>
      </c>
      <c r="B30" t="s">
        <v>60</v>
      </c>
      <c r="C30" t="str">
        <f>VLOOKUP(A30,'events work'!$C$2:$F$24,4,FALSE)</f>
        <v>stmoritz_1928</v>
      </c>
      <c r="D30" t="s">
        <v>49</v>
      </c>
      <c r="E30" t="s">
        <v>863</v>
      </c>
      <c r="F30">
        <v>13</v>
      </c>
      <c r="G30">
        <f t="shared" si="5"/>
        <v>0</v>
      </c>
      <c r="H30">
        <f t="shared" si="6"/>
        <v>0</v>
      </c>
      <c r="I30">
        <f t="shared" si="7"/>
        <v>0</v>
      </c>
      <c r="J30">
        <f t="shared" si="8"/>
        <v>0</v>
      </c>
      <c r="M30" t="s">
        <v>45</v>
      </c>
      <c r="N30">
        <v>0</v>
      </c>
      <c r="O30">
        <v>0</v>
      </c>
      <c r="P30">
        <v>1</v>
      </c>
      <c r="Q30">
        <v>1</v>
      </c>
      <c r="S30">
        <f>SUM(N19:N30)</f>
        <v>14</v>
      </c>
      <c r="T30">
        <f t="shared" ref="T30:V30" si="9">SUM(O19:O30)</f>
        <v>12</v>
      </c>
      <c r="U30">
        <f t="shared" si="9"/>
        <v>15</v>
      </c>
      <c r="V30">
        <f t="shared" si="9"/>
        <v>41</v>
      </c>
    </row>
    <row r="31" spans="1:22">
      <c r="A31">
        <v>1</v>
      </c>
      <c r="B31" t="s">
        <v>60</v>
      </c>
      <c r="C31" t="str">
        <f>VLOOKUP(A31,'events work'!$C$2:$F$24,4,FALSE)</f>
        <v>stmoritz_1928</v>
      </c>
      <c r="D31" t="s">
        <v>51</v>
      </c>
      <c r="E31" t="s">
        <v>873</v>
      </c>
      <c r="F31">
        <v>6</v>
      </c>
      <c r="G31">
        <f t="shared" si="5"/>
        <v>0</v>
      </c>
      <c r="H31">
        <f t="shared" si="6"/>
        <v>0</v>
      </c>
      <c r="I31">
        <f t="shared" si="7"/>
        <v>0</v>
      </c>
      <c r="J31">
        <f t="shared" si="8"/>
        <v>0</v>
      </c>
      <c r="M31" t="s">
        <v>0</v>
      </c>
      <c r="N31">
        <v>14</v>
      </c>
      <c r="O31">
        <v>12</v>
      </c>
      <c r="P31">
        <v>15</v>
      </c>
      <c r="Q31">
        <v>41</v>
      </c>
    </row>
    <row r="32" spans="1:22">
      <c r="A32">
        <v>1</v>
      </c>
      <c r="B32" t="s">
        <v>60</v>
      </c>
      <c r="C32" t="str">
        <f>VLOOKUP(A32,'events work'!$C$2:$F$24,4,FALSE)</f>
        <v>stmoritz_1928</v>
      </c>
      <c r="D32" t="s">
        <v>101</v>
      </c>
      <c r="E32" t="s">
        <v>864</v>
      </c>
      <c r="F32">
        <v>1</v>
      </c>
      <c r="G32">
        <f t="shared" si="5"/>
        <v>0</v>
      </c>
      <c r="H32">
        <f t="shared" si="6"/>
        <v>0</v>
      </c>
      <c r="I32">
        <f t="shared" si="7"/>
        <v>0</v>
      </c>
      <c r="J32">
        <f t="shared" si="8"/>
        <v>0</v>
      </c>
    </row>
    <row r="33" spans="1:17">
      <c r="A33">
        <v>1</v>
      </c>
      <c r="B33" t="s">
        <v>60</v>
      </c>
      <c r="C33" t="str">
        <f>VLOOKUP(A33,'events work'!$C$2:$F$24,4,FALSE)</f>
        <v>stmoritz_1928</v>
      </c>
      <c r="D33" t="s">
        <v>508</v>
      </c>
      <c r="E33" t="s">
        <v>874</v>
      </c>
      <c r="F33">
        <v>1</v>
      </c>
      <c r="G33">
        <f t="shared" si="5"/>
        <v>0</v>
      </c>
      <c r="H33">
        <f t="shared" si="6"/>
        <v>0</v>
      </c>
      <c r="I33">
        <f t="shared" si="7"/>
        <v>0</v>
      </c>
      <c r="J33">
        <f t="shared" si="8"/>
        <v>0</v>
      </c>
    </row>
    <row r="34" spans="1:17">
      <c r="A34">
        <v>1</v>
      </c>
      <c r="B34" t="s">
        <v>60</v>
      </c>
      <c r="C34" t="str">
        <f>VLOOKUP(A34,'events work'!$C$2:$F$24,4,FALSE)</f>
        <v>stmoritz_1928</v>
      </c>
      <c r="D34" t="s">
        <v>509</v>
      </c>
      <c r="E34" t="s">
        <v>875</v>
      </c>
      <c r="F34">
        <v>5</v>
      </c>
      <c r="G34">
        <f t="shared" si="5"/>
        <v>0</v>
      </c>
      <c r="H34">
        <f t="shared" si="6"/>
        <v>0</v>
      </c>
      <c r="I34">
        <f t="shared" si="7"/>
        <v>0</v>
      </c>
      <c r="J34">
        <f t="shared" si="8"/>
        <v>0</v>
      </c>
    </row>
    <row r="35" spans="1:17">
      <c r="A35">
        <v>1</v>
      </c>
      <c r="B35" t="s">
        <v>60</v>
      </c>
      <c r="C35" t="str">
        <f>VLOOKUP(A35,'events work'!$C$2:$F$24,4,FALSE)</f>
        <v>stmoritz_1928</v>
      </c>
      <c r="D35" t="s">
        <v>510</v>
      </c>
      <c r="E35" t="s">
        <v>876</v>
      </c>
      <c r="F35">
        <v>5</v>
      </c>
      <c r="G35">
        <f t="shared" si="5"/>
        <v>0</v>
      </c>
      <c r="H35">
        <f t="shared" si="6"/>
        <v>0</v>
      </c>
      <c r="I35">
        <f t="shared" si="7"/>
        <v>0</v>
      </c>
      <c r="J35">
        <f t="shared" si="8"/>
        <v>0</v>
      </c>
    </row>
    <row r="36" spans="1:17">
      <c r="A36">
        <v>1</v>
      </c>
      <c r="B36" t="s">
        <v>60</v>
      </c>
      <c r="C36" t="str">
        <f>VLOOKUP(A36,'events work'!$C$2:$F$24,4,FALSE)</f>
        <v>stmoritz_1928</v>
      </c>
      <c r="D36" t="s">
        <v>511</v>
      </c>
      <c r="E36" t="s">
        <v>877</v>
      </c>
      <c r="F36">
        <v>7</v>
      </c>
      <c r="G36">
        <f t="shared" si="5"/>
        <v>0</v>
      </c>
      <c r="H36">
        <f t="shared" si="6"/>
        <v>0</v>
      </c>
      <c r="I36">
        <f t="shared" si="7"/>
        <v>0</v>
      </c>
      <c r="J36">
        <f t="shared" si="8"/>
        <v>0</v>
      </c>
    </row>
    <row r="37" spans="1:17">
      <c r="A37">
        <v>1</v>
      </c>
      <c r="B37" t="s">
        <v>60</v>
      </c>
      <c r="C37" t="str">
        <f>VLOOKUP(A37,'events work'!$C$2:$F$24,4,FALSE)</f>
        <v>stmoritz_1928</v>
      </c>
      <c r="D37" t="s">
        <v>48</v>
      </c>
      <c r="E37" t="s">
        <v>865</v>
      </c>
      <c r="F37">
        <v>25</v>
      </c>
      <c r="G37">
        <f t="shared" si="5"/>
        <v>6</v>
      </c>
      <c r="H37">
        <f t="shared" si="6"/>
        <v>4</v>
      </c>
      <c r="I37">
        <f t="shared" si="7"/>
        <v>5</v>
      </c>
      <c r="J37">
        <f t="shared" si="8"/>
        <v>15</v>
      </c>
    </row>
    <row r="38" spans="1:17">
      <c r="A38">
        <v>1</v>
      </c>
      <c r="B38" t="s">
        <v>60</v>
      </c>
      <c r="C38" t="str">
        <f>VLOOKUP(A38,'events work'!$C$2:$F$24,4,FALSE)</f>
        <v>stmoritz_1928</v>
      </c>
      <c r="D38" t="s">
        <v>102</v>
      </c>
      <c r="E38" t="s">
        <v>866</v>
      </c>
      <c r="F38">
        <v>26</v>
      </c>
      <c r="G38">
        <f t="shared" si="5"/>
        <v>0</v>
      </c>
      <c r="H38">
        <f t="shared" si="6"/>
        <v>0</v>
      </c>
      <c r="I38">
        <f t="shared" si="7"/>
        <v>0</v>
      </c>
      <c r="J38">
        <f t="shared" si="8"/>
        <v>0</v>
      </c>
    </row>
    <row r="39" spans="1:17">
      <c r="A39">
        <v>1</v>
      </c>
      <c r="B39" t="s">
        <v>60</v>
      </c>
      <c r="C39" t="str">
        <f>VLOOKUP(A39,'events work'!$C$2:$F$24,4,FALSE)</f>
        <v>stmoritz_1928</v>
      </c>
      <c r="D39" t="s">
        <v>512</v>
      </c>
      <c r="E39" t="s">
        <v>878</v>
      </c>
      <c r="F39">
        <v>10</v>
      </c>
      <c r="G39">
        <f t="shared" si="5"/>
        <v>0</v>
      </c>
      <c r="H39">
        <f t="shared" si="6"/>
        <v>0</v>
      </c>
      <c r="I39">
        <f t="shared" si="7"/>
        <v>0</v>
      </c>
      <c r="J39">
        <f t="shared" si="8"/>
        <v>0</v>
      </c>
    </row>
    <row r="40" spans="1:17">
      <c r="A40">
        <v>1</v>
      </c>
      <c r="B40" t="s">
        <v>60</v>
      </c>
      <c r="C40" t="str">
        <f>VLOOKUP(A40,'events work'!$C$2:$F$24,4,FALSE)</f>
        <v>stmoritz_1928</v>
      </c>
      <c r="D40" t="s">
        <v>103</v>
      </c>
      <c r="E40" t="s">
        <v>867</v>
      </c>
      <c r="F40">
        <v>24</v>
      </c>
      <c r="G40">
        <f t="shared" si="5"/>
        <v>2</v>
      </c>
      <c r="H40">
        <f t="shared" si="6"/>
        <v>2</v>
      </c>
      <c r="I40">
        <f t="shared" si="7"/>
        <v>1</v>
      </c>
      <c r="J40">
        <f t="shared" si="8"/>
        <v>5</v>
      </c>
    </row>
    <row r="41" spans="1:17">
      <c r="A41">
        <v>1</v>
      </c>
      <c r="B41" t="s">
        <v>60</v>
      </c>
      <c r="C41" t="str">
        <f>VLOOKUP(A41,'events work'!$C$2:$F$24,4,FALSE)</f>
        <v>stmoritz_1928</v>
      </c>
      <c r="D41" t="s">
        <v>45</v>
      </c>
      <c r="E41" t="s">
        <v>868</v>
      </c>
      <c r="F41">
        <v>41</v>
      </c>
      <c r="G41">
        <f t="shared" si="5"/>
        <v>0</v>
      </c>
      <c r="H41">
        <f t="shared" si="6"/>
        <v>0</v>
      </c>
      <c r="I41">
        <f t="shared" si="7"/>
        <v>1</v>
      </c>
      <c r="J41">
        <f t="shared" si="8"/>
        <v>1</v>
      </c>
    </row>
    <row r="42" spans="1:17">
      <c r="A42">
        <v>1</v>
      </c>
      <c r="B42" t="s">
        <v>60</v>
      </c>
      <c r="C42" t="str">
        <f>VLOOKUP(A42,'events work'!$C$2:$F$24,4,FALSE)</f>
        <v>stmoritz_1928</v>
      </c>
      <c r="D42" t="s">
        <v>46</v>
      </c>
      <c r="E42" t="s">
        <v>869</v>
      </c>
      <c r="F42">
        <v>24</v>
      </c>
      <c r="G42">
        <f t="shared" si="5"/>
        <v>2</v>
      </c>
      <c r="H42">
        <f t="shared" si="6"/>
        <v>2</v>
      </c>
      <c r="I42">
        <f t="shared" si="7"/>
        <v>2</v>
      </c>
      <c r="J42">
        <f t="shared" si="8"/>
        <v>6</v>
      </c>
    </row>
    <row r="43" spans="1:17">
      <c r="A43">
        <v>1</v>
      </c>
      <c r="B43" t="s">
        <v>60</v>
      </c>
      <c r="C43" t="str">
        <f>VLOOKUP(A43,'events work'!$C$2:$F$24,4,FALSE)</f>
        <v>stmoritz_1928</v>
      </c>
      <c r="D43" t="s">
        <v>52</v>
      </c>
      <c r="E43" t="s">
        <v>850</v>
      </c>
      <c r="F43">
        <v>6</v>
      </c>
      <c r="G43">
        <f t="shared" si="5"/>
        <v>0</v>
      </c>
      <c r="H43">
        <f t="shared" si="6"/>
        <v>0</v>
      </c>
      <c r="I43">
        <f t="shared" si="7"/>
        <v>0</v>
      </c>
      <c r="J43">
        <f t="shared" si="8"/>
        <v>0</v>
      </c>
    </row>
    <row r="44" spans="1:17">
      <c r="A44">
        <v>2</v>
      </c>
      <c r="B44" t="s">
        <v>61</v>
      </c>
      <c r="C44" t="str">
        <f>VLOOKUP(A44,'events work'!$C$2:$F$24,4,FALSE)</f>
        <v>lakeplacid_1932</v>
      </c>
      <c r="D44" t="s">
        <v>50</v>
      </c>
      <c r="E44" t="s">
        <v>856</v>
      </c>
      <c r="G44">
        <f t="shared" ref="G44:J60" si="10">IFERROR(VLOOKUP($D44,$M$44:$Q$60,G$2,FALSE),0)</f>
        <v>1</v>
      </c>
      <c r="H44">
        <f t="shared" si="10"/>
        <v>1</v>
      </c>
      <c r="I44">
        <f t="shared" si="10"/>
        <v>0</v>
      </c>
      <c r="J44">
        <f t="shared" si="10"/>
        <v>2</v>
      </c>
      <c r="L44">
        <v>1</v>
      </c>
      <c r="M44" t="s">
        <v>46</v>
      </c>
      <c r="N44">
        <v>6</v>
      </c>
      <c r="O44">
        <v>4</v>
      </c>
      <c r="P44">
        <v>2</v>
      </c>
      <c r="Q44">
        <v>12</v>
      </c>
    </row>
    <row r="45" spans="1:17">
      <c r="A45">
        <v>2</v>
      </c>
      <c r="B45" t="s">
        <v>61</v>
      </c>
      <c r="C45" t="str">
        <f>VLOOKUP(A45,'events work'!$C$2:$F$24,4,FALSE)</f>
        <v>lakeplacid_1932</v>
      </c>
      <c r="D45" t="s">
        <v>96</v>
      </c>
      <c r="E45" t="s">
        <v>857</v>
      </c>
      <c r="G45">
        <f t="shared" si="10"/>
        <v>0</v>
      </c>
      <c r="H45">
        <f t="shared" si="10"/>
        <v>0</v>
      </c>
      <c r="I45">
        <f t="shared" si="10"/>
        <v>0</v>
      </c>
      <c r="J45">
        <f t="shared" si="10"/>
        <v>0</v>
      </c>
      <c r="L45">
        <v>2</v>
      </c>
      <c r="M45" t="s">
        <v>48</v>
      </c>
      <c r="N45">
        <v>3</v>
      </c>
      <c r="O45">
        <v>4</v>
      </c>
      <c r="P45">
        <v>3</v>
      </c>
      <c r="Q45">
        <v>10</v>
      </c>
    </row>
    <row r="46" spans="1:17">
      <c r="A46">
        <v>2</v>
      </c>
      <c r="B46" t="s">
        <v>61</v>
      </c>
      <c r="C46" t="str">
        <f>VLOOKUP(A46,'events work'!$C$2:$F$24,4,FALSE)</f>
        <v>lakeplacid_1932</v>
      </c>
      <c r="D46" t="s">
        <v>53</v>
      </c>
      <c r="E46" t="s">
        <v>858</v>
      </c>
      <c r="G46">
        <f t="shared" si="10"/>
        <v>1</v>
      </c>
      <c r="H46">
        <f t="shared" si="10"/>
        <v>1</v>
      </c>
      <c r="I46">
        <f t="shared" si="10"/>
        <v>5</v>
      </c>
      <c r="J46">
        <f t="shared" si="10"/>
        <v>7</v>
      </c>
      <c r="L46">
        <v>3</v>
      </c>
      <c r="M46" t="s">
        <v>103</v>
      </c>
      <c r="N46">
        <v>1</v>
      </c>
      <c r="O46">
        <v>2</v>
      </c>
      <c r="P46">
        <v>0</v>
      </c>
      <c r="Q46">
        <v>3</v>
      </c>
    </row>
    <row r="47" spans="1:17">
      <c r="A47">
        <v>2</v>
      </c>
      <c r="B47" t="s">
        <v>61</v>
      </c>
      <c r="C47" t="str">
        <f>VLOOKUP(A47,'events work'!$C$2:$F$24,4,FALSE)</f>
        <v>lakeplacid_1932</v>
      </c>
      <c r="D47" t="s">
        <v>97</v>
      </c>
      <c r="E47" t="s">
        <v>849</v>
      </c>
      <c r="G47">
        <f t="shared" si="10"/>
        <v>0</v>
      </c>
      <c r="H47">
        <f t="shared" si="10"/>
        <v>0</v>
      </c>
      <c r="I47">
        <f t="shared" si="10"/>
        <v>0</v>
      </c>
      <c r="J47">
        <f t="shared" si="10"/>
        <v>0</v>
      </c>
      <c r="L47">
        <v>4</v>
      </c>
      <c r="M47" t="s">
        <v>53</v>
      </c>
      <c r="N47">
        <v>1</v>
      </c>
      <c r="O47">
        <v>1</v>
      </c>
      <c r="P47">
        <v>5</v>
      </c>
      <c r="Q47">
        <v>7</v>
      </c>
    </row>
    <row r="48" spans="1:17">
      <c r="A48">
        <v>2</v>
      </c>
      <c r="B48" t="s">
        <v>61</v>
      </c>
      <c r="C48" t="str">
        <f>VLOOKUP(A48,'events work'!$C$2:$F$24,4,FALSE)</f>
        <v>lakeplacid_1932</v>
      </c>
      <c r="D48" t="s">
        <v>98</v>
      </c>
      <c r="E48" t="s">
        <v>859</v>
      </c>
      <c r="G48">
        <f t="shared" si="10"/>
        <v>1</v>
      </c>
      <c r="H48">
        <f t="shared" si="10"/>
        <v>1</v>
      </c>
      <c r="I48">
        <f t="shared" si="10"/>
        <v>1</v>
      </c>
      <c r="J48">
        <f t="shared" si="10"/>
        <v>3</v>
      </c>
      <c r="L48">
        <v>5</v>
      </c>
      <c r="M48" t="s">
        <v>98</v>
      </c>
      <c r="N48">
        <v>1</v>
      </c>
      <c r="O48">
        <v>1</v>
      </c>
      <c r="P48">
        <v>1</v>
      </c>
      <c r="Q48">
        <v>3</v>
      </c>
    </row>
    <row r="49" spans="1:22">
      <c r="A49">
        <v>2</v>
      </c>
      <c r="B49" t="s">
        <v>61</v>
      </c>
      <c r="C49" t="str">
        <f>VLOOKUP(A49,'events work'!$C$2:$F$24,4,FALSE)</f>
        <v>lakeplacid_1932</v>
      </c>
      <c r="D49" t="s">
        <v>44</v>
      </c>
      <c r="E49" t="s">
        <v>860</v>
      </c>
      <c r="G49">
        <f t="shared" si="10"/>
        <v>1</v>
      </c>
      <c r="H49">
        <f t="shared" si="10"/>
        <v>0</v>
      </c>
      <c r="I49">
        <f t="shared" si="10"/>
        <v>0</v>
      </c>
      <c r="J49">
        <f t="shared" si="10"/>
        <v>1</v>
      </c>
      <c r="L49">
        <v>6</v>
      </c>
      <c r="M49" t="s">
        <v>50</v>
      </c>
      <c r="N49">
        <v>1</v>
      </c>
      <c r="O49">
        <v>1</v>
      </c>
      <c r="P49">
        <v>0</v>
      </c>
      <c r="Q49">
        <v>2</v>
      </c>
    </row>
    <row r="50" spans="1:22">
      <c r="A50">
        <v>2</v>
      </c>
      <c r="B50" t="s">
        <v>61</v>
      </c>
      <c r="C50" t="str">
        <f>VLOOKUP(A50,'events work'!$C$2:$F$24,4,FALSE)</f>
        <v>lakeplacid_1932</v>
      </c>
      <c r="D50" t="s">
        <v>47</v>
      </c>
      <c r="E50" t="s">
        <v>872</v>
      </c>
      <c r="G50">
        <f t="shared" si="10"/>
        <v>0</v>
      </c>
      <c r="H50">
        <f t="shared" si="10"/>
        <v>0</v>
      </c>
      <c r="I50">
        <f t="shared" si="10"/>
        <v>2</v>
      </c>
      <c r="J50">
        <f t="shared" si="10"/>
        <v>2</v>
      </c>
      <c r="L50">
        <v>7</v>
      </c>
      <c r="M50" t="s">
        <v>44</v>
      </c>
      <c r="N50">
        <v>1</v>
      </c>
      <c r="O50">
        <v>0</v>
      </c>
      <c r="P50">
        <v>0</v>
      </c>
      <c r="Q50">
        <v>1</v>
      </c>
    </row>
    <row r="51" spans="1:22">
      <c r="A51">
        <v>2</v>
      </c>
      <c r="B51" t="s">
        <v>61</v>
      </c>
      <c r="C51" t="str">
        <f>VLOOKUP(A51,'events work'!$C$2:$F$24,4,FALSE)</f>
        <v>lakeplacid_1932</v>
      </c>
      <c r="D51" t="s">
        <v>99</v>
      </c>
      <c r="E51" t="s">
        <v>861</v>
      </c>
      <c r="G51">
        <f t="shared" si="10"/>
        <v>0</v>
      </c>
      <c r="H51">
        <f t="shared" si="10"/>
        <v>0</v>
      </c>
      <c r="I51">
        <f t="shared" si="10"/>
        <v>0</v>
      </c>
      <c r="J51">
        <f t="shared" si="10"/>
        <v>0</v>
      </c>
      <c r="L51">
        <v>8</v>
      </c>
      <c r="M51" t="s">
        <v>45</v>
      </c>
      <c r="N51">
        <v>0</v>
      </c>
      <c r="O51">
        <v>1</v>
      </c>
      <c r="P51">
        <v>0</v>
      </c>
      <c r="Q51">
        <v>1</v>
      </c>
    </row>
    <row r="52" spans="1:22">
      <c r="A52">
        <v>2</v>
      </c>
      <c r="B52" t="s">
        <v>61</v>
      </c>
      <c r="C52" t="str">
        <f>VLOOKUP(A52,'events work'!$C$2:$F$24,4,FALSE)</f>
        <v>lakeplacid_1932</v>
      </c>
      <c r="D52" t="s">
        <v>100</v>
      </c>
      <c r="E52" t="s">
        <v>862</v>
      </c>
      <c r="G52">
        <f t="shared" si="10"/>
        <v>0</v>
      </c>
      <c r="H52">
        <f t="shared" si="10"/>
        <v>0</v>
      </c>
      <c r="I52">
        <f t="shared" si="10"/>
        <v>1</v>
      </c>
      <c r="J52">
        <f t="shared" si="10"/>
        <v>1</v>
      </c>
      <c r="L52">
        <v>9</v>
      </c>
      <c r="M52" t="s">
        <v>47</v>
      </c>
      <c r="N52">
        <v>0</v>
      </c>
      <c r="O52">
        <v>0</v>
      </c>
      <c r="P52">
        <v>2</v>
      </c>
      <c r="Q52">
        <v>2</v>
      </c>
    </row>
    <row r="53" spans="1:22">
      <c r="A53">
        <v>2</v>
      </c>
      <c r="B53" t="s">
        <v>61</v>
      </c>
      <c r="C53" t="str">
        <f>VLOOKUP(A53,'events work'!$C$2:$F$24,4,FALSE)</f>
        <v>lakeplacid_1932</v>
      </c>
      <c r="D53" t="s">
        <v>49</v>
      </c>
      <c r="E53" t="s">
        <v>863</v>
      </c>
      <c r="G53">
        <f t="shared" si="10"/>
        <v>0</v>
      </c>
      <c r="H53">
        <f t="shared" si="10"/>
        <v>0</v>
      </c>
      <c r="I53">
        <f t="shared" si="10"/>
        <v>0</v>
      </c>
      <c r="J53">
        <f t="shared" si="10"/>
        <v>0</v>
      </c>
      <c r="L53">
        <v>10</v>
      </c>
      <c r="M53" t="s">
        <v>100</v>
      </c>
      <c r="N53">
        <v>0</v>
      </c>
      <c r="O53">
        <v>0</v>
      </c>
      <c r="P53">
        <v>1</v>
      </c>
      <c r="Q53">
        <v>1</v>
      </c>
      <c r="S53">
        <f>SUM(N42:N53)</f>
        <v>14</v>
      </c>
      <c r="T53">
        <f t="shared" ref="T53" si="11">SUM(O42:O53)</f>
        <v>14</v>
      </c>
      <c r="U53">
        <f t="shared" ref="U53" si="12">SUM(P42:P53)</f>
        <v>14</v>
      </c>
      <c r="V53">
        <f t="shared" ref="V53" si="13">SUM(Q42:Q53)</f>
        <v>42</v>
      </c>
    </row>
    <row r="54" spans="1:22">
      <c r="A54">
        <v>2</v>
      </c>
      <c r="B54" t="s">
        <v>61</v>
      </c>
      <c r="C54" t="str">
        <f>VLOOKUP(A54,'events work'!$C$2:$F$24,4,FALSE)</f>
        <v>lakeplacid_1932</v>
      </c>
      <c r="D54" t="s">
        <v>51</v>
      </c>
      <c r="E54" t="s">
        <v>873</v>
      </c>
      <c r="G54">
        <f t="shared" si="10"/>
        <v>0</v>
      </c>
      <c r="H54">
        <f t="shared" si="10"/>
        <v>0</v>
      </c>
      <c r="I54">
        <f t="shared" si="10"/>
        <v>0</v>
      </c>
      <c r="J54">
        <f t="shared" si="10"/>
        <v>0</v>
      </c>
      <c r="M54" t="s">
        <v>77</v>
      </c>
    </row>
    <row r="55" spans="1:22">
      <c r="A55">
        <v>2</v>
      </c>
      <c r="B55" t="s">
        <v>61</v>
      </c>
      <c r="C55" t="str">
        <f>VLOOKUP(A55,'events work'!$C$2:$F$24,4,FALSE)</f>
        <v>lakeplacid_1932</v>
      </c>
      <c r="D55" t="s">
        <v>48</v>
      </c>
      <c r="E55" t="s">
        <v>865</v>
      </c>
      <c r="G55">
        <f t="shared" si="10"/>
        <v>3</v>
      </c>
      <c r="H55">
        <f t="shared" si="10"/>
        <v>4</v>
      </c>
      <c r="I55">
        <f t="shared" si="10"/>
        <v>3</v>
      </c>
      <c r="J55">
        <f t="shared" si="10"/>
        <v>10</v>
      </c>
      <c r="M55" t="s">
        <v>77</v>
      </c>
    </row>
    <row r="56" spans="1:22">
      <c r="A56">
        <v>2</v>
      </c>
      <c r="B56" t="s">
        <v>61</v>
      </c>
      <c r="C56" t="str">
        <f>VLOOKUP(A56,'events work'!$C$2:$F$24,4,FALSE)</f>
        <v>lakeplacid_1932</v>
      </c>
      <c r="D56" t="s">
        <v>102</v>
      </c>
      <c r="E56" t="s">
        <v>866</v>
      </c>
      <c r="G56">
        <f t="shared" si="10"/>
        <v>0</v>
      </c>
      <c r="H56">
        <f t="shared" si="10"/>
        <v>0</v>
      </c>
      <c r="I56">
        <f t="shared" si="10"/>
        <v>0</v>
      </c>
      <c r="J56">
        <f t="shared" si="10"/>
        <v>0</v>
      </c>
      <c r="M56" t="s">
        <v>77</v>
      </c>
    </row>
    <row r="57" spans="1:22">
      <c r="A57">
        <v>2</v>
      </c>
      <c r="B57" t="s">
        <v>61</v>
      </c>
      <c r="C57" t="str">
        <f>VLOOKUP(A57,'events work'!$C$2:$F$24,4,FALSE)</f>
        <v>lakeplacid_1932</v>
      </c>
      <c r="D57" t="s">
        <v>512</v>
      </c>
      <c r="E57" t="s">
        <v>878</v>
      </c>
      <c r="G57">
        <f t="shared" si="10"/>
        <v>0</v>
      </c>
      <c r="H57">
        <f t="shared" si="10"/>
        <v>0</v>
      </c>
      <c r="I57">
        <f t="shared" si="10"/>
        <v>0</v>
      </c>
      <c r="J57">
        <f t="shared" si="10"/>
        <v>0</v>
      </c>
      <c r="M57" t="s">
        <v>77</v>
      </c>
    </row>
    <row r="58" spans="1:22">
      <c r="A58">
        <v>2</v>
      </c>
      <c r="B58" t="s">
        <v>61</v>
      </c>
      <c r="C58" t="str">
        <f>VLOOKUP(A58,'events work'!$C$2:$F$24,4,FALSE)</f>
        <v>lakeplacid_1932</v>
      </c>
      <c r="D58" t="s">
        <v>103</v>
      </c>
      <c r="E58" t="s">
        <v>867</v>
      </c>
      <c r="G58">
        <f t="shared" si="10"/>
        <v>1</v>
      </c>
      <c r="H58">
        <f t="shared" si="10"/>
        <v>2</v>
      </c>
      <c r="I58">
        <f t="shared" si="10"/>
        <v>0</v>
      </c>
      <c r="J58">
        <f t="shared" si="10"/>
        <v>3</v>
      </c>
      <c r="M58" t="s">
        <v>77</v>
      </c>
    </row>
    <row r="59" spans="1:22">
      <c r="A59">
        <v>2</v>
      </c>
      <c r="B59" t="s">
        <v>61</v>
      </c>
      <c r="C59" t="str">
        <f>VLOOKUP(A59,'events work'!$C$2:$F$24,4,FALSE)</f>
        <v>lakeplacid_1932</v>
      </c>
      <c r="D59" t="s">
        <v>45</v>
      </c>
      <c r="E59" t="s">
        <v>868</v>
      </c>
      <c r="G59">
        <f t="shared" si="10"/>
        <v>0</v>
      </c>
      <c r="H59">
        <f t="shared" si="10"/>
        <v>1</v>
      </c>
      <c r="I59">
        <f t="shared" si="10"/>
        <v>0</v>
      </c>
      <c r="J59">
        <f t="shared" si="10"/>
        <v>1</v>
      </c>
      <c r="M59" t="s">
        <v>77</v>
      </c>
    </row>
    <row r="60" spans="1:22">
      <c r="A60">
        <v>2</v>
      </c>
      <c r="B60" t="s">
        <v>61</v>
      </c>
      <c r="C60" t="str">
        <f>VLOOKUP(A60,'events work'!$C$2:$F$24,4,FALSE)</f>
        <v>lakeplacid_1932</v>
      </c>
      <c r="D60" t="s">
        <v>46</v>
      </c>
      <c r="E60" t="s">
        <v>869</v>
      </c>
      <c r="G60">
        <f t="shared" si="10"/>
        <v>6</v>
      </c>
      <c r="H60">
        <f t="shared" si="10"/>
        <v>4</v>
      </c>
      <c r="I60">
        <f t="shared" si="10"/>
        <v>2</v>
      </c>
      <c r="J60">
        <f t="shared" si="10"/>
        <v>12</v>
      </c>
      <c r="M60" t="s">
        <v>77</v>
      </c>
    </row>
    <row r="61" spans="1:22">
      <c r="A61">
        <v>3</v>
      </c>
      <c r="B61" t="s">
        <v>62</v>
      </c>
      <c r="C61" t="str">
        <f>VLOOKUP(A61,'events work'!$C$2:$F$24,4,FALSE)</f>
        <v>garmischpartenkirchen_1936</v>
      </c>
      <c r="D61" t="s">
        <v>513</v>
      </c>
      <c r="E61" t="s">
        <v>879</v>
      </c>
      <c r="G61">
        <f t="shared" ref="G61:J88" si="14">IFERROR(VLOOKUP($D61,$M$61:$Q$77,G$2,FALSE),0)</f>
        <v>0</v>
      </c>
      <c r="H61">
        <f t="shared" si="14"/>
        <v>0</v>
      </c>
      <c r="I61">
        <f t="shared" si="14"/>
        <v>0</v>
      </c>
      <c r="J61">
        <f t="shared" si="14"/>
        <v>0</v>
      </c>
      <c r="L61">
        <v>1</v>
      </c>
      <c r="M61" t="s">
        <v>48</v>
      </c>
      <c r="N61">
        <v>7</v>
      </c>
      <c r="O61">
        <v>5</v>
      </c>
      <c r="P61">
        <v>3</v>
      </c>
      <c r="Q61">
        <v>15</v>
      </c>
    </row>
    <row r="62" spans="1:22">
      <c r="A62">
        <v>3</v>
      </c>
      <c r="B62" t="s">
        <v>62</v>
      </c>
      <c r="C62" t="str">
        <f>VLOOKUP(A62,'events work'!$C$2:$F$24,4,FALSE)</f>
        <v>garmischpartenkirchen_1936</v>
      </c>
      <c r="D62" t="s">
        <v>50</v>
      </c>
      <c r="E62" t="s">
        <v>856</v>
      </c>
      <c r="G62">
        <f t="shared" si="14"/>
        <v>1</v>
      </c>
      <c r="H62">
        <f t="shared" si="14"/>
        <v>1</v>
      </c>
      <c r="I62">
        <f t="shared" si="14"/>
        <v>2</v>
      </c>
      <c r="J62">
        <f t="shared" si="14"/>
        <v>4</v>
      </c>
      <c r="L62">
        <v>2</v>
      </c>
      <c r="M62" t="s">
        <v>47</v>
      </c>
      <c r="N62">
        <v>3</v>
      </c>
      <c r="O62">
        <v>3</v>
      </c>
      <c r="P62">
        <v>0</v>
      </c>
      <c r="Q62">
        <v>6</v>
      </c>
    </row>
    <row r="63" spans="1:22">
      <c r="A63">
        <v>3</v>
      </c>
      <c r="B63" t="s">
        <v>62</v>
      </c>
      <c r="C63" t="str">
        <f>VLOOKUP(A63,'events work'!$C$2:$F$24,4,FALSE)</f>
        <v>garmischpartenkirchen_1936</v>
      </c>
      <c r="D63" t="s">
        <v>96</v>
      </c>
      <c r="E63" t="s">
        <v>857</v>
      </c>
      <c r="G63">
        <f t="shared" si="14"/>
        <v>0</v>
      </c>
      <c r="H63">
        <f t="shared" si="14"/>
        <v>0</v>
      </c>
      <c r="I63">
        <f t="shared" si="14"/>
        <v>0</v>
      </c>
      <c r="J63">
        <f t="shared" si="14"/>
        <v>0</v>
      </c>
      <c r="L63">
        <v>3</v>
      </c>
      <c r="M63" t="s">
        <v>103</v>
      </c>
      <c r="N63">
        <v>2</v>
      </c>
      <c r="O63">
        <v>2</v>
      </c>
      <c r="P63">
        <v>3</v>
      </c>
      <c r="Q63">
        <v>7</v>
      </c>
    </row>
    <row r="64" spans="1:22">
      <c r="A64">
        <v>3</v>
      </c>
      <c r="B64" t="s">
        <v>62</v>
      </c>
      <c r="C64" t="str">
        <f>VLOOKUP(A64,'events work'!$C$2:$F$24,4,FALSE)</f>
        <v>garmischpartenkirchen_1936</v>
      </c>
      <c r="D64" t="s">
        <v>514</v>
      </c>
      <c r="E64" t="s">
        <v>880</v>
      </c>
      <c r="G64">
        <f t="shared" si="14"/>
        <v>0</v>
      </c>
      <c r="H64">
        <f t="shared" si="14"/>
        <v>0</v>
      </c>
      <c r="I64">
        <f t="shared" si="14"/>
        <v>0</v>
      </c>
      <c r="J64">
        <f t="shared" si="14"/>
        <v>0</v>
      </c>
      <c r="L64">
        <v>4</v>
      </c>
      <c r="M64" t="s">
        <v>98</v>
      </c>
      <c r="N64">
        <v>1</v>
      </c>
      <c r="O64">
        <v>2</v>
      </c>
      <c r="P64">
        <v>3</v>
      </c>
      <c r="Q64">
        <v>6</v>
      </c>
    </row>
    <row r="65" spans="1:22">
      <c r="A65">
        <v>3</v>
      </c>
      <c r="B65" t="s">
        <v>62</v>
      </c>
      <c r="C65" t="str">
        <f>VLOOKUP(A65,'events work'!$C$2:$F$24,4,FALSE)</f>
        <v>garmischpartenkirchen_1936</v>
      </c>
      <c r="D65" t="s">
        <v>53</v>
      </c>
      <c r="E65" t="s">
        <v>858</v>
      </c>
      <c r="G65">
        <f t="shared" si="14"/>
        <v>0</v>
      </c>
      <c r="H65">
        <f t="shared" si="14"/>
        <v>1</v>
      </c>
      <c r="I65">
        <f t="shared" si="14"/>
        <v>0</v>
      </c>
      <c r="J65">
        <f t="shared" si="14"/>
        <v>1</v>
      </c>
      <c r="L65">
        <v>5</v>
      </c>
      <c r="M65" t="s">
        <v>45</v>
      </c>
      <c r="N65">
        <v>1</v>
      </c>
      <c r="O65">
        <v>2</v>
      </c>
      <c r="P65">
        <v>0</v>
      </c>
      <c r="Q65">
        <v>3</v>
      </c>
    </row>
    <row r="66" spans="1:22">
      <c r="A66">
        <v>3</v>
      </c>
      <c r="B66" t="s">
        <v>62</v>
      </c>
      <c r="C66" t="str">
        <f>VLOOKUP(A66,'events work'!$C$2:$F$24,4,FALSE)</f>
        <v>garmischpartenkirchen_1936</v>
      </c>
      <c r="D66" t="s">
        <v>97</v>
      </c>
      <c r="E66" t="s">
        <v>849</v>
      </c>
      <c r="G66">
        <f t="shared" si="14"/>
        <v>0</v>
      </c>
      <c r="H66">
        <f t="shared" si="14"/>
        <v>0</v>
      </c>
      <c r="I66">
        <f t="shared" si="14"/>
        <v>0</v>
      </c>
      <c r="J66">
        <f t="shared" si="14"/>
        <v>0</v>
      </c>
      <c r="L66">
        <v>6</v>
      </c>
      <c r="M66" t="s">
        <v>50</v>
      </c>
      <c r="N66">
        <v>1</v>
      </c>
      <c r="O66">
        <v>1</v>
      </c>
      <c r="P66">
        <v>2</v>
      </c>
      <c r="Q66">
        <v>4</v>
      </c>
    </row>
    <row r="67" spans="1:22">
      <c r="A67">
        <v>3</v>
      </c>
      <c r="B67" t="s">
        <v>62</v>
      </c>
      <c r="C67" t="str">
        <f>VLOOKUP(A67,'events work'!$C$2:$F$24,4,FALSE)</f>
        <v>garmischpartenkirchen_1936</v>
      </c>
      <c r="D67" t="s">
        <v>505</v>
      </c>
      <c r="E67" t="s">
        <v>871</v>
      </c>
      <c r="G67">
        <f t="shared" si="14"/>
        <v>0</v>
      </c>
      <c r="H67">
        <f t="shared" si="14"/>
        <v>0</v>
      </c>
      <c r="I67">
        <f t="shared" si="14"/>
        <v>0</v>
      </c>
      <c r="J67">
        <f t="shared" si="14"/>
        <v>0</v>
      </c>
      <c r="L67">
        <v>7</v>
      </c>
      <c r="M67" t="s">
        <v>99</v>
      </c>
      <c r="N67">
        <v>1</v>
      </c>
      <c r="O67">
        <v>1</v>
      </c>
      <c r="P67">
        <v>1</v>
      </c>
      <c r="Q67">
        <v>3</v>
      </c>
    </row>
    <row r="68" spans="1:22">
      <c r="A68">
        <v>3</v>
      </c>
      <c r="B68" t="s">
        <v>62</v>
      </c>
      <c r="C68" t="str">
        <f>VLOOKUP(A68,'events work'!$C$2:$F$24,4,FALSE)</f>
        <v>garmischpartenkirchen_1936</v>
      </c>
      <c r="D68" t="s">
        <v>98</v>
      </c>
      <c r="E68" t="s">
        <v>859</v>
      </c>
      <c r="G68">
        <f t="shared" si="14"/>
        <v>1</v>
      </c>
      <c r="H68">
        <f t="shared" si="14"/>
        <v>2</v>
      </c>
      <c r="I68">
        <f t="shared" si="14"/>
        <v>3</v>
      </c>
      <c r="J68">
        <f t="shared" si="14"/>
        <v>6</v>
      </c>
      <c r="L68">
        <v>8</v>
      </c>
      <c r="M68" t="s">
        <v>46</v>
      </c>
      <c r="N68">
        <v>1</v>
      </c>
      <c r="O68">
        <v>0</v>
      </c>
      <c r="P68">
        <v>3</v>
      </c>
      <c r="Q68">
        <v>4</v>
      </c>
    </row>
    <row r="69" spans="1:22">
      <c r="A69">
        <v>3</v>
      </c>
      <c r="B69" t="s">
        <v>62</v>
      </c>
      <c r="C69" t="str">
        <f>VLOOKUP(A69,'events work'!$C$2:$F$24,4,FALSE)</f>
        <v>garmischpartenkirchen_1936</v>
      </c>
      <c r="D69" t="s">
        <v>44</v>
      </c>
      <c r="E69" t="s">
        <v>860</v>
      </c>
      <c r="G69">
        <f t="shared" si="14"/>
        <v>0</v>
      </c>
      <c r="H69">
        <f t="shared" si="14"/>
        <v>0</v>
      </c>
      <c r="I69">
        <f t="shared" si="14"/>
        <v>1</v>
      </c>
      <c r="J69">
        <f t="shared" si="14"/>
        <v>1</v>
      </c>
      <c r="L69">
        <v>9</v>
      </c>
      <c r="M69" t="s">
        <v>53</v>
      </c>
      <c r="N69">
        <v>0</v>
      </c>
      <c r="O69">
        <v>1</v>
      </c>
      <c r="P69">
        <v>0</v>
      </c>
      <c r="Q69">
        <v>1</v>
      </c>
    </row>
    <row r="70" spans="1:22">
      <c r="A70">
        <v>3</v>
      </c>
      <c r="B70" t="s">
        <v>62</v>
      </c>
      <c r="C70" t="str">
        <f>VLOOKUP(A70,'events work'!$C$2:$F$24,4,FALSE)</f>
        <v>garmischpartenkirchen_1936</v>
      </c>
      <c r="D70" t="s">
        <v>47</v>
      </c>
      <c r="E70" t="s">
        <v>855</v>
      </c>
      <c r="G70">
        <f t="shared" si="14"/>
        <v>3</v>
      </c>
      <c r="H70">
        <f t="shared" si="14"/>
        <v>3</v>
      </c>
      <c r="I70">
        <f t="shared" si="14"/>
        <v>0</v>
      </c>
      <c r="J70">
        <f t="shared" si="14"/>
        <v>6</v>
      </c>
      <c r="L70">
        <v>10</v>
      </c>
      <c r="M70" t="s">
        <v>44</v>
      </c>
      <c r="N70">
        <v>0</v>
      </c>
      <c r="O70">
        <v>0</v>
      </c>
      <c r="P70">
        <v>1</v>
      </c>
      <c r="Q70">
        <v>1</v>
      </c>
    </row>
    <row r="71" spans="1:22">
      <c r="A71">
        <v>3</v>
      </c>
      <c r="B71" t="s">
        <v>62</v>
      </c>
      <c r="C71" t="str">
        <f>VLOOKUP(A71,'events work'!$C$2:$F$24,4,FALSE)</f>
        <v>garmischpartenkirchen_1936</v>
      </c>
      <c r="D71" t="s">
        <v>99</v>
      </c>
      <c r="E71" t="s">
        <v>861</v>
      </c>
      <c r="G71">
        <f t="shared" si="14"/>
        <v>1</v>
      </c>
      <c r="H71">
        <f t="shared" si="14"/>
        <v>1</v>
      </c>
      <c r="I71">
        <f t="shared" si="14"/>
        <v>1</v>
      </c>
      <c r="J71">
        <f t="shared" si="14"/>
        <v>3</v>
      </c>
      <c r="M71" t="s">
        <v>100</v>
      </c>
      <c r="N71">
        <v>0</v>
      </c>
      <c r="O71">
        <v>0</v>
      </c>
      <c r="P71">
        <v>1</v>
      </c>
      <c r="Q71">
        <v>1</v>
      </c>
      <c r="S71">
        <f>SUM(N60:N71)</f>
        <v>17</v>
      </c>
      <c r="T71">
        <f t="shared" ref="T71" si="15">SUM(O60:O71)</f>
        <v>17</v>
      </c>
      <c r="U71">
        <f t="shared" ref="U71" si="16">SUM(P60:P71)</f>
        <v>17</v>
      </c>
      <c r="V71">
        <f t="shared" ref="V71" si="17">SUM(Q60:Q71)</f>
        <v>51</v>
      </c>
    </row>
    <row r="72" spans="1:22">
      <c r="A72">
        <v>3</v>
      </c>
      <c r="B72" t="s">
        <v>62</v>
      </c>
      <c r="C72" t="str">
        <f>VLOOKUP(A72,'events work'!$C$2:$F$24,4,FALSE)</f>
        <v>garmischpartenkirchen_1936</v>
      </c>
      <c r="D72" t="s">
        <v>515</v>
      </c>
      <c r="E72" t="s">
        <v>881</v>
      </c>
      <c r="G72">
        <f t="shared" si="14"/>
        <v>0</v>
      </c>
      <c r="H72">
        <f t="shared" si="14"/>
        <v>0</v>
      </c>
      <c r="I72">
        <f t="shared" si="14"/>
        <v>0</v>
      </c>
      <c r="J72">
        <f t="shared" si="14"/>
        <v>0</v>
      </c>
      <c r="M72" t="s">
        <v>77</v>
      </c>
    </row>
    <row r="73" spans="1:22">
      <c r="A73">
        <v>3</v>
      </c>
      <c r="B73" t="s">
        <v>62</v>
      </c>
      <c r="C73" t="str">
        <f>VLOOKUP(A73,'events work'!$C$2:$F$24,4,FALSE)</f>
        <v>garmischpartenkirchen_1936</v>
      </c>
      <c r="D73" t="s">
        <v>100</v>
      </c>
      <c r="E73" t="s">
        <v>862</v>
      </c>
      <c r="G73">
        <f t="shared" si="14"/>
        <v>0</v>
      </c>
      <c r="H73">
        <f t="shared" si="14"/>
        <v>0</v>
      </c>
      <c r="I73">
        <f t="shared" si="14"/>
        <v>1</v>
      </c>
      <c r="J73">
        <f t="shared" si="14"/>
        <v>1</v>
      </c>
      <c r="M73" t="s">
        <v>77</v>
      </c>
    </row>
    <row r="74" spans="1:22">
      <c r="A74">
        <v>3</v>
      </c>
      <c r="B74" t="s">
        <v>62</v>
      </c>
      <c r="C74" t="str">
        <f>VLOOKUP(A74,'events work'!$C$2:$F$24,4,FALSE)</f>
        <v>garmischpartenkirchen_1936</v>
      </c>
      <c r="D74" t="s">
        <v>49</v>
      </c>
      <c r="E74" t="s">
        <v>863</v>
      </c>
      <c r="G74">
        <f t="shared" si="14"/>
        <v>0</v>
      </c>
      <c r="H74">
        <f t="shared" si="14"/>
        <v>0</v>
      </c>
      <c r="I74">
        <f t="shared" si="14"/>
        <v>0</v>
      </c>
      <c r="J74">
        <f t="shared" si="14"/>
        <v>0</v>
      </c>
      <c r="M74" t="s">
        <v>77</v>
      </c>
    </row>
    <row r="75" spans="1:22">
      <c r="A75">
        <v>3</v>
      </c>
      <c r="B75" t="s">
        <v>62</v>
      </c>
      <c r="C75" t="str">
        <f>VLOOKUP(A75,'events work'!$C$2:$F$24,4,FALSE)</f>
        <v>garmischpartenkirchen_1936</v>
      </c>
      <c r="D75" t="s">
        <v>51</v>
      </c>
      <c r="E75" t="s">
        <v>873</v>
      </c>
      <c r="G75">
        <f t="shared" si="14"/>
        <v>0</v>
      </c>
      <c r="H75">
        <f t="shared" si="14"/>
        <v>0</v>
      </c>
      <c r="I75">
        <f t="shared" si="14"/>
        <v>0</v>
      </c>
      <c r="J75">
        <f t="shared" si="14"/>
        <v>0</v>
      </c>
      <c r="M75" t="s">
        <v>77</v>
      </c>
    </row>
    <row r="76" spans="1:22">
      <c r="A76">
        <v>3</v>
      </c>
      <c r="B76" t="s">
        <v>62</v>
      </c>
      <c r="C76" t="str">
        <f>VLOOKUP(A76,'events work'!$C$2:$F$24,4,FALSE)</f>
        <v>garmischpartenkirchen_1936</v>
      </c>
      <c r="D76" t="s">
        <v>101</v>
      </c>
      <c r="E76" t="s">
        <v>864</v>
      </c>
      <c r="G76">
        <f t="shared" si="14"/>
        <v>0</v>
      </c>
      <c r="H76">
        <f t="shared" si="14"/>
        <v>0</v>
      </c>
      <c r="I76">
        <f t="shared" si="14"/>
        <v>0</v>
      </c>
      <c r="J76">
        <f t="shared" si="14"/>
        <v>0</v>
      </c>
      <c r="M76" t="s">
        <v>77</v>
      </c>
    </row>
    <row r="77" spans="1:22">
      <c r="A77">
        <v>3</v>
      </c>
      <c r="B77" t="s">
        <v>62</v>
      </c>
      <c r="C77" t="str">
        <f>VLOOKUP(A77,'events work'!$C$2:$F$24,4,FALSE)</f>
        <v>garmischpartenkirchen_1936</v>
      </c>
      <c r="D77" t="s">
        <v>516</v>
      </c>
      <c r="E77" t="s">
        <v>882</v>
      </c>
      <c r="G77">
        <f t="shared" si="14"/>
        <v>0</v>
      </c>
      <c r="H77">
        <f t="shared" si="14"/>
        <v>0</v>
      </c>
      <c r="I77">
        <f t="shared" si="14"/>
        <v>0</v>
      </c>
      <c r="J77">
        <f t="shared" si="14"/>
        <v>0</v>
      </c>
      <c r="M77" t="s">
        <v>77</v>
      </c>
    </row>
    <row r="78" spans="1:22">
      <c r="A78">
        <v>3</v>
      </c>
      <c r="B78" t="s">
        <v>62</v>
      </c>
      <c r="C78" t="str">
        <f>VLOOKUP(A78,'events work'!$C$2:$F$24,4,FALSE)</f>
        <v>garmischpartenkirchen_1936</v>
      </c>
      <c r="D78" t="s">
        <v>509</v>
      </c>
      <c r="E78" t="s">
        <v>875</v>
      </c>
      <c r="G78">
        <f t="shared" si="14"/>
        <v>0</v>
      </c>
      <c r="H78">
        <f t="shared" si="14"/>
        <v>0</v>
      </c>
      <c r="I78">
        <f t="shared" si="14"/>
        <v>0</v>
      </c>
      <c r="J78">
        <f t="shared" si="14"/>
        <v>0</v>
      </c>
      <c r="M78" t="s">
        <v>77</v>
      </c>
    </row>
    <row r="79" spans="1:22">
      <c r="A79">
        <v>3</v>
      </c>
      <c r="B79" t="s">
        <v>62</v>
      </c>
      <c r="C79" t="str">
        <f>VLOOKUP(A79,'events work'!$C$2:$F$24,4,FALSE)</f>
        <v>garmischpartenkirchen_1936</v>
      </c>
      <c r="D79" t="s">
        <v>511</v>
      </c>
      <c r="E79" t="s">
        <v>877</v>
      </c>
      <c r="G79">
        <f t="shared" si="14"/>
        <v>0</v>
      </c>
      <c r="H79">
        <f t="shared" si="14"/>
        <v>0</v>
      </c>
      <c r="I79">
        <f t="shared" si="14"/>
        <v>0</v>
      </c>
      <c r="J79">
        <f t="shared" si="14"/>
        <v>0</v>
      </c>
      <c r="M79" t="s">
        <v>77</v>
      </c>
    </row>
    <row r="80" spans="1:22">
      <c r="A80">
        <v>3</v>
      </c>
      <c r="B80" t="s">
        <v>62</v>
      </c>
      <c r="C80" t="str">
        <f>VLOOKUP(A80,'events work'!$C$2:$F$24,4,FALSE)</f>
        <v>garmischpartenkirchen_1936</v>
      </c>
      <c r="D80" t="s">
        <v>48</v>
      </c>
      <c r="E80" t="s">
        <v>865</v>
      </c>
      <c r="G80">
        <f t="shared" si="14"/>
        <v>7</v>
      </c>
      <c r="H80">
        <f t="shared" si="14"/>
        <v>5</v>
      </c>
      <c r="I80">
        <f t="shared" si="14"/>
        <v>3</v>
      </c>
      <c r="J80">
        <f t="shared" si="14"/>
        <v>15</v>
      </c>
      <c r="M80" t="s">
        <v>77</v>
      </c>
    </row>
    <row r="81" spans="1:17">
      <c r="A81">
        <v>3</v>
      </c>
      <c r="B81" t="s">
        <v>62</v>
      </c>
      <c r="C81" t="str">
        <f>VLOOKUP(A81,'events work'!$C$2:$F$24,4,FALSE)</f>
        <v>garmischpartenkirchen_1936</v>
      </c>
      <c r="D81" t="s">
        <v>102</v>
      </c>
      <c r="E81" t="s">
        <v>866</v>
      </c>
      <c r="G81">
        <f t="shared" si="14"/>
        <v>0</v>
      </c>
      <c r="H81">
        <f t="shared" si="14"/>
        <v>0</v>
      </c>
      <c r="I81">
        <f t="shared" si="14"/>
        <v>0</v>
      </c>
      <c r="J81">
        <f t="shared" si="14"/>
        <v>0</v>
      </c>
      <c r="M81" t="s">
        <v>77</v>
      </c>
    </row>
    <row r="82" spans="1:17">
      <c r="A82">
        <v>3</v>
      </c>
      <c r="B82" t="s">
        <v>62</v>
      </c>
      <c r="C82" t="str">
        <f>VLOOKUP(A82,'events work'!$C$2:$F$24,4,FALSE)</f>
        <v>garmischpartenkirchen_1936</v>
      </c>
      <c r="D82" t="s">
        <v>512</v>
      </c>
      <c r="E82" t="s">
        <v>878</v>
      </c>
      <c r="G82">
        <f t="shared" si="14"/>
        <v>0</v>
      </c>
      <c r="H82">
        <f t="shared" si="14"/>
        <v>0</v>
      </c>
      <c r="I82">
        <f t="shared" si="14"/>
        <v>0</v>
      </c>
      <c r="J82">
        <f t="shared" si="14"/>
        <v>0</v>
      </c>
      <c r="M82" t="s">
        <v>77</v>
      </c>
    </row>
    <row r="83" spans="1:17">
      <c r="A83">
        <v>3</v>
      </c>
      <c r="B83" t="s">
        <v>62</v>
      </c>
      <c r="C83" t="str">
        <f>VLOOKUP(A83,'events work'!$C$2:$F$24,4,FALSE)</f>
        <v>garmischpartenkirchen_1936</v>
      </c>
      <c r="D83" t="s">
        <v>517</v>
      </c>
      <c r="E83" t="s">
        <v>883</v>
      </c>
      <c r="G83">
        <f t="shared" si="14"/>
        <v>0</v>
      </c>
      <c r="H83">
        <f t="shared" si="14"/>
        <v>0</v>
      </c>
      <c r="I83">
        <f t="shared" si="14"/>
        <v>0</v>
      </c>
      <c r="J83">
        <f t="shared" si="14"/>
        <v>0</v>
      </c>
      <c r="M83" t="s">
        <v>77</v>
      </c>
    </row>
    <row r="84" spans="1:17">
      <c r="A84">
        <v>3</v>
      </c>
      <c r="B84" t="s">
        <v>62</v>
      </c>
      <c r="C84" t="str">
        <f>VLOOKUP(A84,'events work'!$C$2:$F$24,4,FALSE)</f>
        <v>garmischpartenkirchen_1936</v>
      </c>
      <c r="D84" t="s">
        <v>103</v>
      </c>
      <c r="E84" t="s">
        <v>867</v>
      </c>
      <c r="G84">
        <f t="shared" si="14"/>
        <v>2</v>
      </c>
      <c r="H84">
        <f t="shared" si="14"/>
        <v>2</v>
      </c>
      <c r="I84">
        <f t="shared" si="14"/>
        <v>3</v>
      </c>
      <c r="J84">
        <f t="shared" si="14"/>
        <v>7</v>
      </c>
      <c r="M84" t="s">
        <v>77</v>
      </c>
    </row>
    <row r="85" spans="1:17">
      <c r="A85">
        <v>3</v>
      </c>
      <c r="B85" t="s">
        <v>62</v>
      </c>
      <c r="C85" t="str">
        <f>VLOOKUP(A85,'events work'!$C$2:$F$24,4,FALSE)</f>
        <v>garmischpartenkirchen_1936</v>
      </c>
      <c r="D85" t="s">
        <v>45</v>
      </c>
      <c r="E85" t="s">
        <v>868</v>
      </c>
      <c r="G85">
        <f t="shared" si="14"/>
        <v>1</v>
      </c>
      <c r="H85">
        <f t="shared" si="14"/>
        <v>2</v>
      </c>
      <c r="I85">
        <f t="shared" si="14"/>
        <v>0</v>
      </c>
      <c r="J85">
        <f t="shared" si="14"/>
        <v>3</v>
      </c>
      <c r="M85" t="s">
        <v>77</v>
      </c>
    </row>
    <row r="86" spans="1:17">
      <c r="A86">
        <v>3</v>
      </c>
      <c r="B86" t="s">
        <v>62</v>
      </c>
      <c r="C86" t="str">
        <f>VLOOKUP(A86,'events work'!$C$2:$F$24,4,FALSE)</f>
        <v>garmischpartenkirchen_1936</v>
      </c>
      <c r="D86" t="s">
        <v>518</v>
      </c>
      <c r="E86" t="s">
        <v>884</v>
      </c>
      <c r="G86">
        <f t="shared" si="14"/>
        <v>0</v>
      </c>
      <c r="H86">
        <f t="shared" si="14"/>
        <v>0</v>
      </c>
      <c r="I86">
        <f t="shared" si="14"/>
        <v>0</v>
      </c>
      <c r="J86">
        <f t="shared" si="14"/>
        <v>0</v>
      </c>
      <c r="M86" t="s">
        <v>77</v>
      </c>
    </row>
    <row r="87" spans="1:17">
      <c r="A87">
        <v>3</v>
      </c>
      <c r="B87" t="s">
        <v>62</v>
      </c>
      <c r="C87" t="str">
        <f>VLOOKUP(A87,'events work'!$C$2:$F$24,4,FALSE)</f>
        <v>garmischpartenkirchen_1936</v>
      </c>
      <c r="D87" t="s">
        <v>46</v>
      </c>
      <c r="E87" t="s">
        <v>869</v>
      </c>
      <c r="G87">
        <f t="shared" si="14"/>
        <v>1</v>
      </c>
      <c r="H87">
        <f t="shared" si="14"/>
        <v>0</v>
      </c>
      <c r="I87">
        <f t="shared" si="14"/>
        <v>3</v>
      </c>
      <c r="J87">
        <f t="shared" si="14"/>
        <v>4</v>
      </c>
      <c r="M87" t="s">
        <v>77</v>
      </c>
    </row>
    <row r="88" spans="1:17">
      <c r="A88">
        <v>3</v>
      </c>
      <c r="B88" t="s">
        <v>62</v>
      </c>
      <c r="C88" t="str">
        <f>VLOOKUP(A88,'events work'!$C$2:$F$24,4,FALSE)</f>
        <v>garmischpartenkirchen_1936</v>
      </c>
      <c r="D88" t="s">
        <v>52</v>
      </c>
      <c r="E88" t="s">
        <v>850</v>
      </c>
      <c r="G88">
        <f t="shared" si="14"/>
        <v>0</v>
      </c>
      <c r="H88">
        <f t="shared" si="14"/>
        <v>0</v>
      </c>
      <c r="I88">
        <f t="shared" si="14"/>
        <v>0</v>
      </c>
      <c r="J88">
        <f t="shared" si="14"/>
        <v>0</v>
      </c>
      <c r="M88" t="s">
        <v>77</v>
      </c>
    </row>
    <row r="89" spans="1:17">
      <c r="A89">
        <v>6</v>
      </c>
      <c r="B89" s="4" t="s">
        <v>60</v>
      </c>
      <c r="C89" t="str">
        <f>VLOOKUP(A89,'events work'!$C$2:$F$24,4,FALSE)</f>
        <v>stmoritz_1948</v>
      </c>
      <c r="D89" t="s">
        <v>507</v>
      </c>
      <c r="E89" t="s">
        <v>870</v>
      </c>
      <c r="G89">
        <f t="shared" ref="G89:J116" si="18">IFERROR(VLOOKUP($D89,$M$89:$Q$105,G$2,FALSE),0)</f>
        <v>0</v>
      </c>
      <c r="H89">
        <f t="shared" si="18"/>
        <v>0</v>
      </c>
      <c r="I89">
        <f t="shared" si="18"/>
        <v>0</v>
      </c>
      <c r="J89">
        <f t="shared" si="18"/>
        <v>0</v>
      </c>
      <c r="L89">
        <v>1</v>
      </c>
      <c r="M89" t="s">
        <v>48</v>
      </c>
      <c r="N89">
        <v>4</v>
      </c>
      <c r="O89">
        <v>3</v>
      </c>
      <c r="P89">
        <v>3</v>
      </c>
      <c r="Q89">
        <v>10</v>
      </c>
    </row>
    <row r="90" spans="1:17">
      <c r="A90">
        <v>6</v>
      </c>
      <c r="B90" s="4" t="s">
        <v>60</v>
      </c>
      <c r="C90" t="str">
        <f>VLOOKUP(A90,'events work'!$C$2:$F$24,4,FALSE)</f>
        <v>stmoritz_1948</v>
      </c>
      <c r="D90" t="s">
        <v>50</v>
      </c>
      <c r="E90" t="s">
        <v>856</v>
      </c>
      <c r="G90">
        <f t="shared" si="18"/>
        <v>1</v>
      </c>
      <c r="H90">
        <f t="shared" si="18"/>
        <v>3</v>
      </c>
      <c r="I90">
        <f t="shared" si="18"/>
        <v>4</v>
      </c>
      <c r="J90">
        <f t="shared" si="18"/>
        <v>8</v>
      </c>
      <c r="M90" t="s">
        <v>103</v>
      </c>
      <c r="N90">
        <v>4</v>
      </c>
      <c r="O90">
        <v>3</v>
      </c>
      <c r="P90">
        <v>3</v>
      </c>
      <c r="Q90">
        <v>10</v>
      </c>
    </row>
    <row r="91" spans="1:17">
      <c r="A91">
        <v>6</v>
      </c>
      <c r="B91" s="4" t="s">
        <v>60</v>
      </c>
      <c r="C91" t="str">
        <f>VLOOKUP(A91,'events work'!$C$2:$F$24,4,FALSE)</f>
        <v>stmoritz_1948</v>
      </c>
      <c r="D91" t="s">
        <v>96</v>
      </c>
      <c r="E91" t="s">
        <v>857</v>
      </c>
      <c r="G91">
        <f t="shared" si="18"/>
        <v>1</v>
      </c>
      <c r="H91">
        <f t="shared" si="18"/>
        <v>1</v>
      </c>
      <c r="I91">
        <f t="shared" si="18"/>
        <v>0</v>
      </c>
      <c r="J91">
        <f t="shared" si="18"/>
        <v>2</v>
      </c>
      <c r="L91">
        <v>3</v>
      </c>
      <c r="M91" t="s">
        <v>45</v>
      </c>
      <c r="N91">
        <v>3</v>
      </c>
      <c r="O91">
        <v>4</v>
      </c>
      <c r="P91">
        <v>3</v>
      </c>
      <c r="Q91">
        <v>10</v>
      </c>
    </row>
    <row r="92" spans="1:17">
      <c r="A92">
        <v>6</v>
      </c>
      <c r="B92" s="4" t="s">
        <v>60</v>
      </c>
      <c r="C92" t="str">
        <f>VLOOKUP(A92,'events work'!$C$2:$F$24,4,FALSE)</f>
        <v>stmoritz_1948</v>
      </c>
      <c r="D92" t="s">
        <v>514</v>
      </c>
      <c r="E92" t="s">
        <v>880</v>
      </c>
      <c r="G92">
        <f t="shared" si="18"/>
        <v>0</v>
      </c>
      <c r="H92">
        <f t="shared" si="18"/>
        <v>0</v>
      </c>
      <c r="I92">
        <f t="shared" si="18"/>
        <v>0</v>
      </c>
      <c r="J92">
        <f t="shared" si="18"/>
        <v>0</v>
      </c>
      <c r="L92">
        <v>4</v>
      </c>
      <c r="M92" t="s">
        <v>46</v>
      </c>
      <c r="N92">
        <v>3</v>
      </c>
      <c r="O92">
        <v>4</v>
      </c>
      <c r="P92">
        <v>2</v>
      </c>
      <c r="Q92">
        <v>9</v>
      </c>
    </row>
    <row r="93" spans="1:17">
      <c r="A93">
        <v>6</v>
      </c>
      <c r="B93" s="4" t="s">
        <v>60</v>
      </c>
      <c r="C93" t="str">
        <f>VLOOKUP(A93,'events work'!$C$2:$F$24,4,FALSE)</f>
        <v>stmoritz_1948</v>
      </c>
      <c r="D93" t="s">
        <v>53</v>
      </c>
      <c r="E93" t="s">
        <v>858</v>
      </c>
      <c r="G93">
        <f t="shared" si="18"/>
        <v>2</v>
      </c>
      <c r="H93">
        <f t="shared" si="18"/>
        <v>0</v>
      </c>
      <c r="I93">
        <f t="shared" si="18"/>
        <v>1</v>
      </c>
      <c r="J93">
        <f t="shared" si="18"/>
        <v>3</v>
      </c>
      <c r="L93">
        <v>5</v>
      </c>
      <c r="M93" t="s">
        <v>44</v>
      </c>
      <c r="N93">
        <v>2</v>
      </c>
      <c r="O93">
        <v>1</v>
      </c>
      <c r="P93">
        <v>2</v>
      </c>
      <c r="Q93">
        <v>5</v>
      </c>
    </row>
    <row r="94" spans="1:17">
      <c r="A94">
        <v>6</v>
      </c>
      <c r="B94" s="4" t="s">
        <v>60</v>
      </c>
      <c r="C94" t="str">
        <f>VLOOKUP(A94,'events work'!$C$2:$F$24,4,FALSE)</f>
        <v>stmoritz_1948</v>
      </c>
      <c r="D94" t="s">
        <v>519</v>
      </c>
      <c r="E94" t="s">
        <v>885</v>
      </c>
      <c r="G94">
        <f t="shared" si="18"/>
        <v>0</v>
      </c>
      <c r="H94">
        <f t="shared" si="18"/>
        <v>0</v>
      </c>
      <c r="I94">
        <f t="shared" si="18"/>
        <v>0</v>
      </c>
      <c r="J94">
        <f t="shared" si="18"/>
        <v>0</v>
      </c>
      <c r="L94">
        <v>6</v>
      </c>
      <c r="M94" t="s">
        <v>53</v>
      </c>
      <c r="N94">
        <v>2</v>
      </c>
      <c r="O94">
        <v>0</v>
      </c>
      <c r="P94">
        <v>1</v>
      </c>
      <c r="Q94">
        <v>3</v>
      </c>
    </row>
    <row r="95" spans="1:17">
      <c r="A95">
        <v>6</v>
      </c>
      <c r="B95" s="4" t="s">
        <v>60</v>
      </c>
      <c r="C95" t="str">
        <f>VLOOKUP(A95,'events work'!$C$2:$F$24,4,FALSE)</f>
        <v>stmoritz_1948</v>
      </c>
      <c r="D95" t="s">
        <v>97</v>
      </c>
      <c r="E95" t="s">
        <v>849</v>
      </c>
      <c r="G95">
        <f t="shared" si="18"/>
        <v>0</v>
      </c>
      <c r="H95">
        <f t="shared" si="18"/>
        <v>1</v>
      </c>
      <c r="I95">
        <f t="shared" si="18"/>
        <v>0</v>
      </c>
      <c r="J95">
        <f t="shared" si="18"/>
        <v>1</v>
      </c>
      <c r="L95">
        <v>7</v>
      </c>
      <c r="M95" t="s">
        <v>50</v>
      </c>
      <c r="N95">
        <v>1</v>
      </c>
      <c r="O95">
        <v>3</v>
      </c>
      <c r="P95">
        <v>4</v>
      </c>
      <c r="Q95">
        <v>8</v>
      </c>
    </row>
    <row r="96" spans="1:17">
      <c r="A96">
        <v>6</v>
      </c>
      <c r="B96" s="4" t="s">
        <v>60</v>
      </c>
      <c r="C96" t="str">
        <f>VLOOKUP(A96,'events work'!$C$2:$F$24,4,FALSE)</f>
        <v>stmoritz_1948</v>
      </c>
      <c r="D96" t="s">
        <v>520</v>
      </c>
      <c r="E96" t="s">
        <v>886</v>
      </c>
      <c r="G96">
        <f t="shared" si="18"/>
        <v>0</v>
      </c>
      <c r="H96">
        <f t="shared" si="18"/>
        <v>0</v>
      </c>
      <c r="I96">
        <f t="shared" si="18"/>
        <v>0</v>
      </c>
      <c r="J96">
        <f t="shared" si="18"/>
        <v>0</v>
      </c>
      <c r="L96">
        <v>8</v>
      </c>
      <c r="M96" t="s">
        <v>98</v>
      </c>
      <c r="N96">
        <v>1</v>
      </c>
      <c r="O96">
        <v>3</v>
      </c>
      <c r="P96">
        <v>2</v>
      </c>
      <c r="Q96">
        <v>6</v>
      </c>
    </row>
    <row r="97" spans="1:22">
      <c r="A97">
        <v>6</v>
      </c>
      <c r="B97" s="4" t="s">
        <v>60</v>
      </c>
      <c r="C97" t="str">
        <f>VLOOKUP(A97,'events work'!$C$2:$F$24,4,FALSE)</f>
        <v>stmoritz_1948</v>
      </c>
      <c r="D97" t="s">
        <v>98</v>
      </c>
      <c r="E97" t="s">
        <v>859</v>
      </c>
      <c r="G97">
        <f t="shared" si="18"/>
        <v>1</v>
      </c>
      <c r="H97">
        <f t="shared" si="18"/>
        <v>3</v>
      </c>
      <c r="I97">
        <f t="shared" si="18"/>
        <v>2</v>
      </c>
      <c r="J97">
        <f t="shared" si="18"/>
        <v>6</v>
      </c>
      <c r="L97">
        <v>9</v>
      </c>
      <c r="M97" t="s">
        <v>96</v>
      </c>
      <c r="N97">
        <v>1</v>
      </c>
      <c r="O97">
        <v>1</v>
      </c>
      <c r="P97">
        <v>0</v>
      </c>
      <c r="Q97">
        <v>2</v>
      </c>
    </row>
    <row r="98" spans="1:22">
      <c r="A98">
        <v>6</v>
      </c>
      <c r="B98" s="4" t="s">
        <v>60</v>
      </c>
      <c r="C98" t="str">
        <f>VLOOKUP(A98,'events work'!$C$2:$F$24,4,FALSE)</f>
        <v>stmoritz_1948</v>
      </c>
      <c r="D98" t="s">
        <v>44</v>
      </c>
      <c r="E98" t="s">
        <v>860</v>
      </c>
      <c r="G98">
        <f t="shared" si="18"/>
        <v>2</v>
      </c>
      <c r="H98">
        <f t="shared" si="18"/>
        <v>1</v>
      </c>
      <c r="I98">
        <f t="shared" si="18"/>
        <v>2</v>
      </c>
      <c r="J98">
        <f t="shared" si="18"/>
        <v>5</v>
      </c>
      <c r="L98">
        <v>10</v>
      </c>
      <c r="M98" t="s">
        <v>49</v>
      </c>
      <c r="N98">
        <v>1</v>
      </c>
      <c r="O98">
        <v>0</v>
      </c>
      <c r="P98">
        <v>0</v>
      </c>
      <c r="Q98">
        <v>1</v>
      </c>
    </row>
    <row r="99" spans="1:22">
      <c r="A99">
        <v>6</v>
      </c>
      <c r="B99" s="4" t="s">
        <v>60</v>
      </c>
      <c r="C99" t="str">
        <f>VLOOKUP(A99,'events work'!$C$2:$F$24,4,FALSE)</f>
        <v>stmoritz_1948</v>
      </c>
      <c r="D99" t="s">
        <v>99</v>
      </c>
      <c r="E99" t="s">
        <v>861</v>
      </c>
      <c r="G99">
        <f t="shared" si="18"/>
        <v>0</v>
      </c>
      <c r="H99">
        <f t="shared" si="18"/>
        <v>0</v>
      </c>
      <c r="I99">
        <f t="shared" si="18"/>
        <v>2</v>
      </c>
      <c r="J99">
        <f t="shared" si="18"/>
        <v>2</v>
      </c>
      <c r="L99">
        <v>11</v>
      </c>
      <c r="M99" t="s">
        <v>97</v>
      </c>
      <c r="N99">
        <v>0</v>
      </c>
      <c r="O99">
        <v>1</v>
      </c>
      <c r="P99">
        <v>0</v>
      </c>
      <c r="Q99">
        <v>1</v>
      </c>
    </row>
    <row r="100" spans="1:22">
      <c r="A100">
        <v>6</v>
      </c>
      <c r="B100" s="4" t="s">
        <v>60</v>
      </c>
      <c r="C100" t="str">
        <f>VLOOKUP(A100,'events work'!$C$2:$F$24,4,FALSE)</f>
        <v>stmoritz_1948</v>
      </c>
      <c r="D100" t="s">
        <v>515</v>
      </c>
      <c r="E100" t="s">
        <v>881</v>
      </c>
      <c r="G100">
        <f t="shared" si="18"/>
        <v>0</v>
      </c>
      <c r="H100">
        <f t="shared" si="18"/>
        <v>0</v>
      </c>
      <c r="I100">
        <f t="shared" si="18"/>
        <v>0</v>
      </c>
      <c r="J100">
        <f t="shared" si="18"/>
        <v>0</v>
      </c>
      <c r="M100" t="s">
        <v>100</v>
      </c>
      <c r="N100">
        <v>0</v>
      </c>
      <c r="O100">
        <v>1</v>
      </c>
      <c r="P100">
        <v>0</v>
      </c>
      <c r="Q100">
        <v>1</v>
      </c>
    </row>
    <row r="101" spans="1:22">
      <c r="A101">
        <v>6</v>
      </c>
      <c r="B101" s="4" t="s">
        <v>60</v>
      </c>
      <c r="C101" t="str">
        <f>VLOOKUP(A101,'events work'!$C$2:$F$24,4,FALSE)</f>
        <v>stmoritz_1948</v>
      </c>
      <c r="D101" t="s">
        <v>100</v>
      </c>
      <c r="E101" t="s">
        <v>862</v>
      </c>
      <c r="G101">
        <f t="shared" si="18"/>
        <v>0</v>
      </c>
      <c r="H101">
        <f t="shared" si="18"/>
        <v>1</v>
      </c>
      <c r="I101">
        <f t="shared" si="18"/>
        <v>0</v>
      </c>
      <c r="J101">
        <f t="shared" si="18"/>
        <v>1</v>
      </c>
      <c r="L101">
        <v>13</v>
      </c>
      <c r="M101" t="s">
        <v>99</v>
      </c>
      <c r="N101">
        <v>0</v>
      </c>
      <c r="O101">
        <v>0</v>
      </c>
      <c r="P101">
        <v>2</v>
      </c>
      <c r="Q101">
        <v>2</v>
      </c>
      <c r="S101">
        <f>SUM(N89:N101)</f>
        <v>22</v>
      </c>
      <c r="T101">
        <f t="shared" ref="T101:V101" si="19">SUM(O89:O101)</f>
        <v>24</v>
      </c>
      <c r="U101">
        <f t="shared" si="19"/>
        <v>22</v>
      </c>
      <c r="V101">
        <f t="shared" si="19"/>
        <v>68</v>
      </c>
    </row>
    <row r="102" spans="1:22">
      <c r="A102">
        <v>6</v>
      </c>
      <c r="B102" s="4" t="s">
        <v>60</v>
      </c>
      <c r="C102" t="str">
        <f>VLOOKUP(A102,'events work'!$C$2:$F$24,4,FALSE)</f>
        <v>stmoritz_1948</v>
      </c>
      <c r="D102" t="s">
        <v>521</v>
      </c>
      <c r="E102" t="s">
        <v>887</v>
      </c>
      <c r="G102">
        <f t="shared" si="18"/>
        <v>0</v>
      </c>
      <c r="H102">
        <f t="shared" si="18"/>
        <v>0</v>
      </c>
      <c r="I102">
        <f t="shared" si="18"/>
        <v>0</v>
      </c>
      <c r="J102">
        <f t="shared" si="18"/>
        <v>0</v>
      </c>
      <c r="M102" t="s">
        <v>77</v>
      </c>
    </row>
    <row r="103" spans="1:22">
      <c r="A103">
        <v>6</v>
      </c>
      <c r="B103" s="4" t="s">
        <v>60</v>
      </c>
      <c r="C103" t="str">
        <f>VLOOKUP(A103,'events work'!$C$2:$F$24,4,FALSE)</f>
        <v>stmoritz_1948</v>
      </c>
      <c r="D103" t="s">
        <v>49</v>
      </c>
      <c r="E103" t="s">
        <v>863</v>
      </c>
      <c r="G103">
        <f t="shared" si="18"/>
        <v>1</v>
      </c>
      <c r="H103">
        <f t="shared" si="18"/>
        <v>0</v>
      </c>
      <c r="I103">
        <f t="shared" si="18"/>
        <v>0</v>
      </c>
      <c r="J103">
        <f t="shared" si="18"/>
        <v>1</v>
      </c>
      <c r="M103" t="s">
        <v>77</v>
      </c>
    </row>
    <row r="104" spans="1:22">
      <c r="A104">
        <v>6</v>
      </c>
      <c r="B104" s="4" t="s">
        <v>60</v>
      </c>
      <c r="C104" t="str">
        <f>VLOOKUP(A104,'events work'!$C$2:$F$24,4,FALSE)</f>
        <v>stmoritz_1948</v>
      </c>
      <c r="D104" t="s">
        <v>55</v>
      </c>
      <c r="E104" t="s">
        <v>888</v>
      </c>
      <c r="G104">
        <f t="shared" si="18"/>
        <v>0</v>
      </c>
      <c r="H104">
        <f t="shared" si="18"/>
        <v>0</v>
      </c>
      <c r="I104">
        <f t="shared" si="18"/>
        <v>0</v>
      </c>
      <c r="J104">
        <f t="shared" si="18"/>
        <v>0</v>
      </c>
      <c r="M104" t="s">
        <v>77</v>
      </c>
    </row>
    <row r="105" spans="1:22">
      <c r="A105">
        <v>6</v>
      </c>
      <c r="B105" s="4" t="s">
        <v>60</v>
      </c>
      <c r="C105" t="str">
        <f>VLOOKUP(A105,'events work'!$C$2:$F$24,4,FALSE)</f>
        <v>stmoritz_1948</v>
      </c>
      <c r="D105" t="s">
        <v>522</v>
      </c>
      <c r="E105" t="s">
        <v>889</v>
      </c>
      <c r="G105">
        <f t="shared" si="18"/>
        <v>0</v>
      </c>
      <c r="H105">
        <f t="shared" si="18"/>
        <v>0</v>
      </c>
      <c r="I105">
        <f t="shared" si="18"/>
        <v>0</v>
      </c>
      <c r="J105">
        <f t="shared" si="18"/>
        <v>0</v>
      </c>
      <c r="M105" t="s">
        <v>77</v>
      </c>
    </row>
    <row r="106" spans="1:22">
      <c r="A106">
        <v>6</v>
      </c>
      <c r="B106" s="4" t="s">
        <v>60</v>
      </c>
      <c r="C106" t="str">
        <f>VLOOKUP(A106,'events work'!$C$2:$F$24,4,FALSE)</f>
        <v>stmoritz_1948</v>
      </c>
      <c r="D106" t="s">
        <v>516</v>
      </c>
      <c r="E106" t="s">
        <v>882</v>
      </c>
      <c r="G106">
        <f t="shared" si="18"/>
        <v>0</v>
      </c>
      <c r="H106">
        <f t="shared" si="18"/>
        <v>0</v>
      </c>
      <c r="I106">
        <f t="shared" si="18"/>
        <v>0</v>
      </c>
      <c r="J106">
        <f t="shared" si="18"/>
        <v>0</v>
      </c>
      <c r="M106" t="s">
        <v>77</v>
      </c>
    </row>
    <row r="107" spans="1:22">
      <c r="A107">
        <v>6</v>
      </c>
      <c r="B107" s="4" t="s">
        <v>60</v>
      </c>
      <c r="C107" t="str">
        <f>VLOOKUP(A107,'events work'!$C$2:$F$24,4,FALSE)</f>
        <v>stmoritz_1948</v>
      </c>
      <c r="D107" t="s">
        <v>511</v>
      </c>
      <c r="E107" t="s">
        <v>877</v>
      </c>
      <c r="G107">
        <f t="shared" si="18"/>
        <v>0</v>
      </c>
      <c r="H107">
        <f t="shared" si="18"/>
        <v>0</v>
      </c>
      <c r="I107">
        <f t="shared" si="18"/>
        <v>0</v>
      </c>
      <c r="J107">
        <f t="shared" si="18"/>
        <v>0</v>
      </c>
      <c r="M107" t="s">
        <v>77</v>
      </c>
    </row>
    <row r="108" spans="1:22">
      <c r="A108">
        <v>6</v>
      </c>
      <c r="B108" s="4" t="s">
        <v>60</v>
      </c>
      <c r="C108" t="str">
        <f>VLOOKUP(A108,'events work'!$C$2:$F$24,4,FALSE)</f>
        <v>stmoritz_1948</v>
      </c>
      <c r="D108" t="s">
        <v>48</v>
      </c>
      <c r="E108" t="s">
        <v>865</v>
      </c>
      <c r="G108">
        <f t="shared" si="18"/>
        <v>4</v>
      </c>
      <c r="H108">
        <f t="shared" si="18"/>
        <v>3</v>
      </c>
      <c r="I108">
        <f t="shared" si="18"/>
        <v>3</v>
      </c>
      <c r="J108">
        <f t="shared" si="18"/>
        <v>10</v>
      </c>
      <c r="M108" t="s">
        <v>77</v>
      </c>
    </row>
    <row r="109" spans="1:22">
      <c r="A109">
        <v>6</v>
      </c>
      <c r="B109" s="4" t="s">
        <v>60</v>
      </c>
      <c r="C109" t="str">
        <f>VLOOKUP(A109,'events work'!$C$2:$F$24,4,FALSE)</f>
        <v>stmoritz_1948</v>
      </c>
      <c r="D109" t="s">
        <v>102</v>
      </c>
      <c r="E109" t="s">
        <v>866</v>
      </c>
      <c r="G109">
        <f t="shared" si="18"/>
        <v>0</v>
      </c>
      <c r="H109">
        <f t="shared" si="18"/>
        <v>0</v>
      </c>
      <c r="I109">
        <f t="shared" si="18"/>
        <v>0</v>
      </c>
      <c r="J109">
        <f t="shared" si="18"/>
        <v>0</v>
      </c>
      <c r="M109" t="s">
        <v>77</v>
      </c>
    </row>
    <row r="110" spans="1:22">
      <c r="A110">
        <v>6</v>
      </c>
      <c r="B110" s="4" t="s">
        <v>60</v>
      </c>
      <c r="C110" t="str">
        <f>VLOOKUP(A110,'events work'!$C$2:$F$24,4,FALSE)</f>
        <v>stmoritz_1948</v>
      </c>
      <c r="D110" t="s">
        <v>512</v>
      </c>
      <c r="E110" t="s">
        <v>878</v>
      </c>
      <c r="G110">
        <f t="shared" si="18"/>
        <v>0</v>
      </c>
      <c r="H110">
        <f t="shared" si="18"/>
        <v>0</v>
      </c>
      <c r="I110">
        <f t="shared" si="18"/>
        <v>0</v>
      </c>
      <c r="J110">
        <f t="shared" si="18"/>
        <v>0</v>
      </c>
      <c r="M110" t="s">
        <v>77</v>
      </c>
    </row>
    <row r="111" spans="1:22">
      <c r="A111">
        <v>6</v>
      </c>
      <c r="B111" s="4" t="s">
        <v>60</v>
      </c>
      <c r="C111" t="str">
        <f>VLOOKUP(A111,'events work'!$C$2:$F$24,4,FALSE)</f>
        <v>stmoritz_1948</v>
      </c>
      <c r="D111" t="s">
        <v>517</v>
      </c>
      <c r="E111" t="s">
        <v>883</v>
      </c>
      <c r="G111">
        <f t="shared" si="18"/>
        <v>0</v>
      </c>
      <c r="H111">
        <f t="shared" si="18"/>
        <v>0</v>
      </c>
      <c r="I111">
        <f t="shared" si="18"/>
        <v>0</v>
      </c>
      <c r="J111">
        <f t="shared" si="18"/>
        <v>0</v>
      </c>
      <c r="M111" t="s">
        <v>77</v>
      </c>
    </row>
    <row r="112" spans="1:22">
      <c r="A112">
        <v>6</v>
      </c>
      <c r="B112" s="4" t="s">
        <v>60</v>
      </c>
      <c r="C112" t="str">
        <f>VLOOKUP(A112,'events work'!$C$2:$F$24,4,FALSE)</f>
        <v>stmoritz_1948</v>
      </c>
      <c r="D112" t="s">
        <v>103</v>
      </c>
      <c r="E112" t="s">
        <v>867</v>
      </c>
      <c r="G112">
        <f t="shared" si="18"/>
        <v>4</v>
      </c>
      <c r="H112">
        <f t="shared" si="18"/>
        <v>3</v>
      </c>
      <c r="I112">
        <f t="shared" si="18"/>
        <v>3</v>
      </c>
      <c r="J112">
        <f t="shared" si="18"/>
        <v>10</v>
      </c>
      <c r="M112" t="s">
        <v>77</v>
      </c>
    </row>
    <row r="113" spans="1:17">
      <c r="A113">
        <v>6</v>
      </c>
      <c r="B113" s="4" t="s">
        <v>60</v>
      </c>
      <c r="C113" t="str">
        <f>VLOOKUP(A113,'events work'!$C$2:$F$24,4,FALSE)</f>
        <v>stmoritz_1948</v>
      </c>
      <c r="D113" t="s">
        <v>45</v>
      </c>
      <c r="E113" t="s">
        <v>868</v>
      </c>
      <c r="G113">
        <f t="shared" si="18"/>
        <v>3</v>
      </c>
      <c r="H113">
        <f t="shared" si="18"/>
        <v>4</v>
      </c>
      <c r="I113">
        <f t="shared" si="18"/>
        <v>3</v>
      </c>
      <c r="J113">
        <f t="shared" si="18"/>
        <v>10</v>
      </c>
      <c r="M113" t="s">
        <v>77</v>
      </c>
    </row>
    <row r="114" spans="1:17">
      <c r="A114">
        <v>6</v>
      </c>
      <c r="B114" s="4" t="s">
        <v>60</v>
      </c>
      <c r="C114" t="str">
        <f>VLOOKUP(A114,'events work'!$C$2:$F$24,4,FALSE)</f>
        <v>stmoritz_1948</v>
      </c>
      <c r="D114" t="s">
        <v>518</v>
      </c>
      <c r="E114" t="s">
        <v>884</v>
      </c>
      <c r="G114">
        <f t="shared" si="18"/>
        <v>0</v>
      </c>
      <c r="H114">
        <f t="shared" si="18"/>
        <v>0</v>
      </c>
      <c r="I114">
        <f t="shared" si="18"/>
        <v>0</v>
      </c>
      <c r="J114">
        <f t="shared" si="18"/>
        <v>0</v>
      </c>
      <c r="M114" t="s">
        <v>77</v>
      </c>
    </row>
    <row r="115" spans="1:17">
      <c r="A115">
        <v>6</v>
      </c>
      <c r="B115" s="4" t="s">
        <v>60</v>
      </c>
      <c r="C115" t="str">
        <f>VLOOKUP(A115,'events work'!$C$2:$F$24,4,FALSE)</f>
        <v>stmoritz_1948</v>
      </c>
      <c r="D115" t="s">
        <v>46</v>
      </c>
      <c r="E115" t="s">
        <v>869</v>
      </c>
      <c r="G115">
        <f t="shared" si="18"/>
        <v>3</v>
      </c>
      <c r="H115">
        <f t="shared" si="18"/>
        <v>4</v>
      </c>
      <c r="I115">
        <f t="shared" si="18"/>
        <v>2</v>
      </c>
      <c r="J115">
        <f t="shared" si="18"/>
        <v>9</v>
      </c>
      <c r="M115" t="s">
        <v>77</v>
      </c>
    </row>
    <row r="116" spans="1:17">
      <c r="A116">
        <v>6</v>
      </c>
      <c r="B116" s="4" t="s">
        <v>60</v>
      </c>
      <c r="C116" t="str">
        <f>VLOOKUP(A116,'events work'!$C$2:$F$24,4,FALSE)</f>
        <v>stmoritz_1948</v>
      </c>
      <c r="D116" t="s">
        <v>52</v>
      </c>
      <c r="E116" t="s">
        <v>850</v>
      </c>
      <c r="G116">
        <f t="shared" si="18"/>
        <v>0</v>
      </c>
      <c r="H116">
        <f t="shared" si="18"/>
        <v>0</v>
      </c>
      <c r="I116">
        <f t="shared" si="18"/>
        <v>0</v>
      </c>
      <c r="J116">
        <f t="shared" si="18"/>
        <v>0</v>
      </c>
      <c r="M116" t="s">
        <v>77</v>
      </c>
    </row>
    <row r="117" spans="1:17">
      <c r="A117">
        <v>7</v>
      </c>
      <c r="B117" t="s">
        <v>63</v>
      </c>
      <c r="C117" t="str">
        <f>VLOOKUP(A117,'events work'!$C$2:$F$24,4,FALSE)</f>
        <v>oslo_1952</v>
      </c>
      <c r="D117" t="s">
        <v>507</v>
      </c>
      <c r="E117" t="s">
        <v>870</v>
      </c>
      <c r="G117">
        <f t="shared" ref="G117:J146" si="20">IFERROR(VLOOKUP($D117,$M$117:$Q$133,G$2,FALSE),0)</f>
        <v>0</v>
      </c>
      <c r="H117">
        <f t="shared" si="20"/>
        <v>0</v>
      </c>
      <c r="I117">
        <f t="shared" si="20"/>
        <v>0</v>
      </c>
      <c r="J117">
        <f t="shared" si="20"/>
        <v>0</v>
      </c>
      <c r="L117">
        <v>1</v>
      </c>
      <c r="M117" t="s">
        <v>48</v>
      </c>
      <c r="N117">
        <v>7</v>
      </c>
      <c r="O117">
        <v>3</v>
      </c>
      <c r="P117">
        <v>6</v>
      </c>
      <c r="Q117">
        <v>16</v>
      </c>
    </row>
    <row r="118" spans="1:17">
      <c r="A118">
        <v>7</v>
      </c>
      <c r="B118" t="s">
        <v>63</v>
      </c>
      <c r="C118" t="str">
        <f>VLOOKUP(A118,'events work'!$C$2:$F$24,4,FALSE)</f>
        <v>oslo_1952</v>
      </c>
      <c r="D118" t="s">
        <v>513</v>
      </c>
      <c r="E118" t="s">
        <v>879</v>
      </c>
      <c r="G118">
        <f t="shared" si="20"/>
        <v>0</v>
      </c>
      <c r="H118">
        <f t="shared" si="20"/>
        <v>0</v>
      </c>
      <c r="I118">
        <f t="shared" si="20"/>
        <v>0</v>
      </c>
      <c r="J118">
        <f t="shared" si="20"/>
        <v>0</v>
      </c>
      <c r="L118">
        <v>2</v>
      </c>
      <c r="M118" t="s">
        <v>46</v>
      </c>
      <c r="N118">
        <v>4</v>
      </c>
      <c r="O118">
        <v>6</v>
      </c>
      <c r="P118">
        <v>1</v>
      </c>
      <c r="Q118">
        <v>11</v>
      </c>
    </row>
    <row r="119" spans="1:17">
      <c r="A119">
        <v>7</v>
      </c>
      <c r="B119" t="s">
        <v>63</v>
      </c>
      <c r="C119" t="str">
        <f>VLOOKUP(A119,'events work'!$C$2:$F$24,4,FALSE)</f>
        <v>oslo_1952</v>
      </c>
      <c r="D119" t="s">
        <v>50</v>
      </c>
      <c r="E119" t="s">
        <v>856</v>
      </c>
      <c r="G119">
        <f t="shared" si="20"/>
        <v>2</v>
      </c>
      <c r="H119">
        <f t="shared" si="20"/>
        <v>4</v>
      </c>
      <c r="I119">
        <f t="shared" si="20"/>
        <v>2</v>
      </c>
      <c r="J119">
        <f t="shared" si="20"/>
        <v>8</v>
      </c>
      <c r="L119">
        <v>3</v>
      </c>
      <c r="M119" t="s">
        <v>98</v>
      </c>
      <c r="N119">
        <v>3</v>
      </c>
      <c r="O119">
        <v>4</v>
      </c>
      <c r="P119">
        <v>2</v>
      </c>
      <c r="Q119">
        <v>9</v>
      </c>
    </row>
    <row r="120" spans="1:17">
      <c r="A120">
        <v>7</v>
      </c>
      <c r="B120" t="s">
        <v>63</v>
      </c>
      <c r="C120" t="str">
        <f>VLOOKUP(A120,'events work'!$C$2:$F$24,4,FALSE)</f>
        <v>oslo_1952</v>
      </c>
      <c r="D120" t="s">
        <v>96</v>
      </c>
      <c r="E120" t="s">
        <v>857</v>
      </c>
      <c r="G120">
        <f t="shared" si="20"/>
        <v>0</v>
      </c>
      <c r="H120">
        <f t="shared" si="20"/>
        <v>0</v>
      </c>
      <c r="I120">
        <f t="shared" si="20"/>
        <v>0</v>
      </c>
      <c r="J120">
        <f t="shared" si="20"/>
        <v>0</v>
      </c>
      <c r="L120">
        <v>4</v>
      </c>
      <c r="M120" t="s">
        <v>47</v>
      </c>
      <c r="N120">
        <v>3</v>
      </c>
      <c r="O120">
        <v>2</v>
      </c>
      <c r="P120">
        <v>2</v>
      </c>
      <c r="Q120">
        <v>7</v>
      </c>
    </row>
    <row r="121" spans="1:17">
      <c r="A121">
        <v>7</v>
      </c>
      <c r="B121" t="s">
        <v>63</v>
      </c>
      <c r="C121" t="str">
        <f>VLOOKUP(A121,'events work'!$C$2:$F$24,4,FALSE)</f>
        <v>oslo_1952</v>
      </c>
      <c r="D121" t="s">
        <v>514</v>
      </c>
      <c r="E121" t="s">
        <v>880</v>
      </c>
      <c r="G121">
        <f t="shared" si="20"/>
        <v>0</v>
      </c>
      <c r="H121">
        <f t="shared" si="20"/>
        <v>0</v>
      </c>
      <c r="I121">
        <f t="shared" si="20"/>
        <v>0</v>
      </c>
      <c r="J121">
        <f t="shared" si="20"/>
        <v>0</v>
      </c>
      <c r="L121">
        <v>5</v>
      </c>
      <c r="M121" t="s">
        <v>50</v>
      </c>
      <c r="N121">
        <v>2</v>
      </c>
      <c r="O121">
        <v>4</v>
      </c>
      <c r="P121">
        <v>2</v>
      </c>
      <c r="Q121">
        <v>8</v>
      </c>
    </row>
    <row r="122" spans="1:17">
      <c r="A122">
        <v>7</v>
      </c>
      <c r="B122" t="s">
        <v>63</v>
      </c>
      <c r="C122" t="str">
        <f>VLOOKUP(A122,'events work'!$C$2:$F$24,4,FALSE)</f>
        <v>oslo_1952</v>
      </c>
      <c r="D122" t="s">
        <v>53</v>
      </c>
      <c r="E122" t="s">
        <v>858</v>
      </c>
      <c r="G122">
        <f t="shared" si="20"/>
        <v>1</v>
      </c>
      <c r="H122">
        <f t="shared" si="20"/>
        <v>0</v>
      </c>
      <c r="I122">
        <f t="shared" si="20"/>
        <v>1</v>
      </c>
      <c r="J122">
        <f t="shared" si="20"/>
        <v>2</v>
      </c>
      <c r="L122">
        <v>6</v>
      </c>
      <c r="M122" t="s">
        <v>53</v>
      </c>
      <c r="N122">
        <v>1</v>
      </c>
      <c r="O122">
        <v>0</v>
      </c>
      <c r="P122">
        <v>1</v>
      </c>
      <c r="Q122">
        <v>2</v>
      </c>
    </row>
    <row r="123" spans="1:17">
      <c r="A123">
        <v>7</v>
      </c>
      <c r="B123" t="s">
        <v>63</v>
      </c>
      <c r="C123" t="str">
        <f>VLOOKUP(A123,'events work'!$C$2:$F$24,4,FALSE)</f>
        <v>oslo_1952</v>
      </c>
      <c r="D123" t="s">
        <v>519</v>
      </c>
      <c r="E123" t="s">
        <v>885</v>
      </c>
      <c r="G123">
        <f t="shared" si="20"/>
        <v>0</v>
      </c>
      <c r="H123">
        <f t="shared" si="20"/>
        <v>0</v>
      </c>
      <c r="I123">
        <f t="shared" si="20"/>
        <v>0</v>
      </c>
      <c r="J123">
        <f t="shared" si="20"/>
        <v>0</v>
      </c>
      <c r="M123" t="s">
        <v>49</v>
      </c>
      <c r="N123">
        <v>1</v>
      </c>
      <c r="O123">
        <v>0</v>
      </c>
      <c r="P123">
        <v>1</v>
      </c>
      <c r="Q123">
        <v>2</v>
      </c>
    </row>
    <row r="124" spans="1:17">
      <c r="A124">
        <v>7</v>
      </c>
      <c r="B124" t="s">
        <v>63</v>
      </c>
      <c r="C124" t="str">
        <f>VLOOKUP(A124,'events work'!$C$2:$F$24,4,FALSE)</f>
        <v>oslo_1952</v>
      </c>
      <c r="D124" t="s">
        <v>97</v>
      </c>
      <c r="E124" t="s">
        <v>849</v>
      </c>
      <c r="G124">
        <f t="shared" si="20"/>
        <v>0</v>
      </c>
      <c r="H124">
        <f t="shared" si="20"/>
        <v>0</v>
      </c>
      <c r="I124">
        <f t="shared" si="20"/>
        <v>0</v>
      </c>
      <c r="J124">
        <f t="shared" si="20"/>
        <v>0</v>
      </c>
      <c r="L124">
        <v>8</v>
      </c>
      <c r="M124" t="s">
        <v>99</v>
      </c>
      <c r="N124">
        <v>1</v>
      </c>
      <c r="O124">
        <v>0</v>
      </c>
      <c r="P124">
        <v>0</v>
      </c>
      <c r="Q124">
        <v>1</v>
      </c>
    </row>
    <row r="125" spans="1:17">
      <c r="A125">
        <v>7</v>
      </c>
      <c r="B125" t="s">
        <v>63</v>
      </c>
      <c r="C125" t="str">
        <f>VLOOKUP(A125,'events work'!$C$2:$F$24,4,FALSE)</f>
        <v>oslo_1952</v>
      </c>
      <c r="D125" t="s">
        <v>520</v>
      </c>
      <c r="E125" t="s">
        <v>886</v>
      </c>
      <c r="G125">
        <f t="shared" si="20"/>
        <v>0</v>
      </c>
      <c r="H125">
        <f t="shared" si="20"/>
        <v>0</v>
      </c>
      <c r="I125">
        <f t="shared" si="20"/>
        <v>0</v>
      </c>
      <c r="J125">
        <f t="shared" si="20"/>
        <v>0</v>
      </c>
      <c r="L125">
        <v>9</v>
      </c>
      <c r="M125" t="s">
        <v>511</v>
      </c>
      <c r="N125">
        <v>0</v>
      </c>
      <c r="O125">
        <v>3</v>
      </c>
      <c r="P125">
        <v>0</v>
      </c>
      <c r="Q125">
        <v>3</v>
      </c>
    </row>
    <row r="126" spans="1:17">
      <c r="A126">
        <v>7</v>
      </c>
      <c r="B126" t="s">
        <v>63</v>
      </c>
      <c r="C126" t="str">
        <f>VLOOKUP(A126,'events work'!$C$2:$F$24,4,FALSE)</f>
        <v>oslo_1952</v>
      </c>
      <c r="D126" t="s">
        <v>98</v>
      </c>
      <c r="E126" t="s">
        <v>859</v>
      </c>
      <c r="G126">
        <f t="shared" si="20"/>
        <v>3</v>
      </c>
      <c r="H126">
        <f t="shared" si="20"/>
        <v>4</v>
      </c>
      <c r="I126">
        <f t="shared" si="20"/>
        <v>2</v>
      </c>
      <c r="J126">
        <f t="shared" si="20"/>
        <v>9</v>
      </c>
      <c r="L126">
        <v>10</v>
      </c>
      <c r="M126" t="s">
        <v>103</v>
      </c>
      <c r="N126">
        <v>0</v>
      </c>
      <c r="O126">
        <v>0</v>
      </c>
      <c r="P126">
        <v>4</v>
      </c>
      <c r="Q126">
        <v>4</v>
      </c>
    </row>
    <row r="127" spans="1:17">
      <c r="A127">
        <v>7</v>
      </c>
      <c r="B127" t="s">
        <v>63</v>
      </c>
      <c r="C127" t="str">
        <f>VLOOKUP(A127,'events work'!$C$2:$F$24,4,FALSE)</f>
        <v>oslo_1952</v>
      </c>
      <c r="D127" t="s">
        <v>44</v>
      </c>
      <c r="E127" t="s">
        <v>860</v>
      </c>
      <c r="G127">
        <f t="shared" si="20"/>
        <v>0</v>
      </c>
      <c r="H127">
        <f t="shared" si="20"/>
        <v>0</v>
      </c>
      <c r="I127">
        <f t="shared" si="20"/>
        <v>1</v>
      </c>
      <c r="J127">
        <f t="shared" si="20"/>
        <v>1</v>
      </c>
      <c r="L127">
        <v>11</v>
      </c>
      <c r="M127" t="s">
        <v>45</v>
      </c>
      <c r="N127">
        <v>0</v>
      </c>
      <c r="O127">
        <v>0</v>
      </c>
      <c r="P127">
        <v>2</v>
      </c>
      <c r="Q127">
        <v>2</v>
      </c>
    </row>
    <row r="128" spans="1:17">
      <c r="A128">
        <v>7</v>
      </c>
      <c r="B128" t="s">
        <v>63</v>
      </c>
      <c r="C128" t="str">
        <f>VLOOKUP(A128,'events work'!$C$2:$F$24,4,FALSE)</f>
        <v>oslo_1952</v>
      </c>
      <c r="D128" t="s">
        <v>47</v>
      </c>
      <c r="E128" t="s">
        <v>872</v>
      </c>
      <c r="G128">
        <f t="shared" si="20"/>
        <v>3</v>
      </c>
      <c r="H128">
        <f t="shared" si="20"/>
        <v>2</v>
      </c>
      <c r="I128">
        <f t="shared" si="20"/>
        <v>2</v>
      </c>
      <c r="J128">
        <f t="shared" si="20"/>
        <v>7</v>
      </c>
      <c r="L128">
        <v>12</v>
      </c>
      <c r="M128" t="s">
        <v>44</v>
      </c>
      <c r="N128">
        <v>0</v>
      </c>
      <c r="O128">
        <v>0</v>
      </c>
      <c r="P128">
        <v>1</v>
      </c>
      <c r="Q128">
        <v>1</v>
      </c>
    </row>
    <row r="129" spans="1:22">
      <c r="A129">
        <v>7</v>
      </c>
      <c r="B129" t="s">
        <v>63</v>
      </c>
      <c r="C129" t="str">
        <f>VLOOKUP(A129,'events work'!$C$2:$F$24,4,FALSE)</f>
        <v>oslo_1952</v>
      </c>
      <c r="D129" t="s">
        <v>99</v>
      </c>
      <c r="E129" t="s">
        <v>861</v>
      </c>
      <c r="G129">
        <f t="shared" si="20"/>
        <v>1</v>
      </c>
      <c r="H129">
        <f t="shared" si="20"/>
        <v>0</v>
      </c>
      <c r="I129">
        <f t="shared" si="20"/>
        <v>0</v>
      </c>
      <c r="J129">
        <f t="shared" si="20"/>
        <v>1</v>
      </c>
      <c r="M129" t="s">
        <v>100</v>
      </c>
      <c r="N129">
        <v>0</v>
      </c>
      <c r="O129">
        <v>0</v>
      </c>
      <c r="P129">
        <v>1</v>
      </c>
      <c r="Q129">
        <v>1</v>
      </c>
      <c r="S129">
        <f>SUM(N117:N129)</f>
        <v>22</v>
      </c>
      <c r="T129">
        <f t="shared" ref="T129" si="21">SUM(O117:O129)</f>
        <v>22</v>
      </c>
      <c r="U129">
        <f t="shared" ref="U129" si="22">SUM(P117:P129)</f>
        <v>23</v>
      </c>
      <c r="V129">
        <f t="shared" ref="V129" si="23">SUM(Q117:Q129)</f>
        <v>67</v>
      </c>
    </row>
    <row r="130" spans="1:22">
      <c r="A130">
        <v>7</v>
      </c>
      <c r="B130" t="s">
        <v>63</v>
      </c>
      <c r="C130" t="str">
        <f>VLOOKUP(A130,'events work'!$C$2:$F$24,4,FALSE)</f>
        <v>oslo_1952</v>
      </c>
      <c r="D130" t="s">
        <v>515</v>
      </c>
      <c r="E130" t="s">
        <v>881</v>
      </c>
      <c r="G130">
        <f t="shared" si="20"/>
        <v>0</v>
      </c>
      <c r="H130">
        <f t="shared" si="20"/>
        <v>0</v>
      </c>
      <c r="I130">
        <f t="shared" si="20"/>
        <v>0</v>
      </c>
      <c r="J130">
        <f t="shared" si="20"/>
        <v>0</v>
      </c>
      <c r="M130" t="s">
        <v>77</v>
      </c>
    </row>
    <row r="131" spans="1:22">
      <c r="A131">
        <v>7</v>
      </c>
      <c r="B131" t="s">
        <v>63</v>
      </c>
      <c r="C131" t="str">
        <f>VLOOKUP(A131,'events work'!$C$2:$F$24,4,FALSE)</f>
        <v>oslo_1952</v>
      </c>
      <c r="D131" t="s">
        <v>100</v>
      </c>
      <c r="E131" t="s">
        <v>862</v>
      </c>
      <c r="G131">
        <f t="shared" si="20"/>
        <v>0</v>
      </c>
      <c r="H131">
        <f t="shared" si="20"/>
        <v>0</v>
      </c>
      <c r="I131">
        <f t="shared" si="20"/>
        <v>1</v>
      </c>
      <c r="J131">
        <f t="shared" si="20"/>
        <v>1</v>
      </c>
      <c r="M131" t="s">
        <v>77</v>
      </c>
    </row>
    <row r="132" spans="1:22">
      <c r="A132">
        <v>7</v>
      </c>
      <c r="B132" t="s">
        <v>63</v>
      </c>
      <c r="C132" t="str">
        <f>VLOOKUP(A132,'events work'!$C$2:$F$24,4,FALSE)</f>
        <v>oslo_1952</v>
      </c>
      <c r="D132" t="s">
        <v>521</v>
      </c>
      <c r="E132" t="s">
        <v>887</v>
      </c>
      <c r="G132">
        <f t="shared" si="20"/>
        <v>0</v>
      </c>
      <c r="H132">
        <f t="shared" si="20"/>
        <v>0</v>
      </c>
      <c r="I132">
        <f t="shared" si="20"/>
        <v>0</v>
      </c>
      <c r="J132">
        <f t="shared" si="20"/>
        <v>0</v>
      </c>
      <c r="M132" t="s">
        <v>77</v>
      </c>
    </row>
    <row r="133" spans="1:22">
      <c r="A133">
        <v>7</v>
      </c>
      <c r="B133" t="s">
        <v>63</v>
      </c>
      <c r="C133" t="str">
        <f>VLOOKUP(A133,'events work'!$C$2:$F$24,4,FALSE)</f>
        <v>oslo_1952</v>
      </c>
      <c r="D133" t="s">
        <v>49</v>
      </c>
      <c r="E133" t="s">
        <v>863</v>
      </c>
      <c r="G133">
        <f t="shared" si="20"/>
        <v>1</v>
      </c>
      <c r="H133">
        <f t="shared" si="20"/>
        <v>0</v>
      </c>
      <c r="I133">
        <f t="shared" si="20"/>
        <v>1</v>
      </c>
      <c r="J133">
        <f t="shared" si="20"/>
        <v>2</v>
      </c>
      <c r="M133" t="s">
        <v>77</v>
      </c>
    </row>
    <row r="134" spans="1:22">
      <c r="A134">
        <v>7</v>
      </c>
      <c r="B134" t="s">
        <v>63</v>
      </c>
      <c r="C134" t="str">
        <f>VLOOKUP(A134,'events work'!$C$2:$F$24,4,FALSE)</f>
        <v>oslo_1952</v>
      </c>
      <c r="D134" t="s">
        <v>51</v>
      </c>
      <c r="E134" t="s">
        <v>873</v>
      </c>
      <c r="G134">
        <f t="shared" si="20"/>
        <v>0</v>
      </c>
      <c r="H134">
        <f t="shared" si="20"/>
        <v>0</v>
      </c>
      <c r="I134">
        <f t="shared" si="20"/>
        <v>0</v>
      </c>
      <c r="J134">
        <f t="shared" si="20"/>
        <v>0</v>
      </c>
      <c r="M134" t="s">
        <v>77</v>
      </c>
    </row>
    <row r="135" spans="1:22">
      <c r="A135">
        <v>7</v>
      </c>
      <c r="B135" t="s">
        <v>63</v>
      </c>
      <c r="C135" t="str">
        <f>VLOOKUP(A135,'events work'!$C$2:$F$24,4,FALSE)</f>
        <v>oslo_1952</v>
      </c>
      <c r="D135" t="s">
        <v>522</v>
      </c>
      <c r="E135" t="s">
        <v>889</v>
      </c>
      <c r="G135">
        <f t="shared" si="20"/>
        <v>0</v>
      </c>
      <c r="H135">
        <f t="shared" si="20"/>
        <v>0</v>
      </c>
      <c r="I135">
        <f t="shared" si="20"/>
        <v>0</v>
      </c>
      <c r="J135">
        <f t="shared" si="20"/>
        <v>0</v>
      </c>
      <c r="M135" t="s">
        <v>77</v>
      </c>
    </row>
    <row r="136" spans="1:22">
      <c r="A136">
        <v>7</v>
      </c>
      <c r="B136" t="s">
        <v>63</v>
      </c>
      <c r="C136" t="str">
        <f>VLOOKUP(A136,'events work'!$C$2:$F$24,4,FALSE)</f>
        <v>oslo_1952</v>
      </c>
      <c r="D136" t="s">
        <v>511</v>
      </c>
      <c r="E136" t="s">
        <v>877</v>
      </c>
      <c r="G136">
        <f t="shared" si="20"/>
        <v>0</v>
      </c>
      <c r="H136">
        <f t="shared" si="20"/>
        <v>3</v>
      </c>
      <c r="I136">
        <f t="shared" si="20"/>
        <v>0</v>
      </c>
      <c r="J136">
        <f t="shared" si="20"/>
        <v>3</v>
      </c>
      <c r="M136" t="s">
        <v>77</v>
      </c>
    </row>
    <row r="137" spans="1:22">
      <c r="A137">
        <v>7</v>
      </c>
      <c r="B137" t="s">
        <v>63</v>
      </c>
      <c r="C137" t="str">
        <f>VLOOKUP(A137,'events work'!$C$2:$F$24,4,FALSE)</f>
        <v>oslo_1952</v>
      </c>
      <c r="D137" t="s">
        <v>523</v>
      </c>
      <c r="E137" t="s">
        <v>890</v>
      </c>
      <c r="G137">
        <f t="shared" si="20"/>
        <v>0</v>
      </c>
      <c r="H137">
        <f t="shared" si="20"/>
        <v>0</v>
      </c>
      <c r="I137">
        <f t="shared" si="20"/>
        <v>0</v>
      </c>
      <c r="J137">
        <f t="shared" si="20"/>
        <v>0</v>
      </c>
      <c r="M137" t="s">
        <v>77</v>
      </c>
    </row>
    <row r="138" spans="1:22">
      <c r="A138">
        <v>7</v>
      </c>
      <c r="B138" t="s">
        <v>63</v>
      </c>
      <c r="C138" t="str">
        <f>VLOOKUP(A138,'events work'!$C$2:$F$24,4,FALSE)</f>
        <v>oslo_1952</v>
      </c>
      <c r="D138" t="s">
        <v>48</v>
      </c>
      <c r="E138" t="s">
        <v>865</v>
      </c>
      <c r="G138">
        <f t="shared" si="20"/>
        <v>7</v>
      </c>
      <c r="H138">
        <f t="shared" si="20"/>
        <v>3</v>
      </c>
      <c r="I138">
        <f t="shared" si="20"/>
        <v>6</v>
      </c>
      <c r="J138">
        <f t="shared" si="20"/>
        <v>16</v>
      </c>
      <c r="M138" t="s">
        <v>77</v>
      </c>
    </row>
    <row r="139" spans="1:22">
      <c r="A139">
        <v>7</v>
      </c>
      <c r="B139" t="s">
        <v>63</v>
      </c>
      <c r="C139" t="str">
        <f>VLOOKUP(A139,'events work'!$C$2:$F$24,4,FALSE)</f>
        <v>oslo_1952</v>
      </c>
      <c r="D139" t="s">
        <v>102</v>
      </c>
      <c r="E139" t="s">
        <v>866</v>
      </c>
      <c r="G139">
        <f t="shared" si="20"/>
        <v>0</v>
      </c>
      <c r="H139">
        <f t="shared" si="20"/>
        <v>0</v>
      </c>
      <c r="I139">
        <f t="shared" si="20"/>
        <v>0</v>
      </c>
      <c r="J139">
        <f t="shared" si="20"/>
        <v>0</v>
      </c>
      <c r="M139" t="s">
        <v>77</v>
      </c>
    </row>
    <row r="140" spans="1:22">
      <c r="A140">
        <v>7</v>
      </c>
      <c r="B140" t="s">
        <v>63</v>
      </c>
      <c r="C140" t="str">
        <f>VLOOKUP(A140,'events work'!$C$2:$F$24,4,FALSE)</f>
        <v>oslo_1952</v>
      </c>
      <c r="D140" t="s">
        <v>524</v>
      </c>
      <c r="E140" t="s">
        <v>891</v>
      </c>
      <c r="G140">
        <f t="shared" si="20"/>
        <v>0</v>
      </c>
      <c r="H140">
        <f t="shared" si="20"/>
        <v>0</v>
      </c>
      <c r="I140">
        <f t="shared" si="20"/>
        <v>0</v>
      </c>
      <c r="J140">
        <f t="shared" si="20"/>
        <v>0</v>
      </c>
      <c r="M140" t="s">
        <v>77</v>
      </c>
    </row>
    <row r="141" spans="1:22">
      <c r="A141">
        <v>7</v>
      </c>
      <c r="B141" t="s">
        <v>63</v>
      </c>
      <c r="C141" t="str">
        <f>VLOOKUP(A141,'events work'!$C$2:$F$24,4,FALSE)</f>
        <v>oslo_1952</v>
      </c>
      <c r="D141" t="s">
        <v>512</v>
      </c>
      <c r="E141" t="s">
        <v>878</v>
      </c>
      <c r="G141">
        <f t="shared" si="20"/>
        <v>0</v>
      </c>
      <c r="H141">
        <f t="shared" si="20"/>
        <v>0</v>
      </c>
      <c r="I141">
        <f t="shared" si="20"/>
        <v>0</v>
      </c>
      <c r="J141">
        <f t="shared" si="20"/>
        <v>0</v>
      </c>
      <c r="M141" t="s">
        <v>77</v>
      </c>
    </row>
    <row r="142" spans="1:22">
      <c r="A142">
        <v>7</v>
      </c>
      <c r="B142" t="s">
        <v>63</v>
      </c>
      <c r="C142" t="str">
        <f>VLOOKUP(A142,'events work'!$C$2:$F$24,4,FALSE)</f>
        <v>oslo_1952</v>
      </c>
      <c r="D142" t="s">
        <v>517</v>
      </c>
      <c r="E142" t="s">
        <v>883</v>
      </c>
      <c r="G142">
        <f t="shared" si="20"/>
        <v>0</v>
      </c>
      <c r="H142">
        <f t="shared" si="20"/>
        <v>0</v>
      </c>
      <c r="I142">
        <f t="shared" si="20"/>
        <v>0</v>
      </c>
      <c r="J142">
        <f t="shared" si="20"/>
        <v>0</v>
      </c>
      <c r="M142" t="s">
        <v>77</v>
      </c>
    </row>
    <row r="143" spans="1:22">
      <c r="A143">
        <v>7</v>
      </c>
      <c r="B143" t="s">
        <v>63</v>
      </c>
      <c r="C143" t="str">
        <f>VLOOKUP(A143,'events work'!$C$2:$F$24,4,FALSE)</f>
        <v>oslo_1952</v>
      </c>
      <c r="D143" t="s">
        <v>103</v>
      </c>
      <c r="E143" t="s">
        <v>867</v>
      </c>
      <c r="G143">
        <f t="shared" si="20"/>
        <v>0</v>
      </c>
      <c r="H143">
        <f t="shared" si="20"/>
        <v>0</v>
      </c>
      <c r="I143">
        <f t="shared" si="20"/>
        <v>4</v>
      </c>
      <c r="J143">
        <f t="shared" si="20"/>
        <v>4</v>
      </c>
      <c r="M143" t="s">
        <v>77</v>
      </c>
    </row>
    <row r="144" spans="1:22">
      <c r="A144">
        <v>7</v>
      </c>
      <c r="B144" t="s">
        <v>63</v>
      </c>
      <c r="C144" t="str">
        <f>VLOOKUP(A144,'events work'!$C$2:$F$24,4,FALSE)</f>
        <v>oslo_1952</v>
      </c>
      <c r="D144" t="s">
        <v>45</v>
      </c>
      <c r="E144" t="s">
        <v>868</v>
      </c>
      <c r="G144">
        <f t="shared" si="20"/>
        <v>0</v>
      </c>
      <c r="H144">
        <f t="shared" si="20"/>
        <v>0</v>
      </c>
      <c r="I144">
        <f t="shared" si="20"/>
        <v>2</v>
      </c>
      <c r="J144">
        <f t="shared" si="20"/>
        <v>2</v>
      </c>
      <c r="M144" t="s">
        <v>77</v>
      </c>
    </row>
    <row r="145" spans="1:22">
      <c r="A145">
        <v>7</v>
      </c>
      <c r="B145" t="s">
        <v>63</v>
      </c>
      <c r="C145" t="str">
        <f>VLOOKUP(A145,'events work'!$C$2:$F$24,4,FALSE)</f>
        <v>oslo_1952</v>
      </c>
      <c r="D145" t="s">
        <v>46</v>
      </c>
      <c r="E145" t="s">
        <v>869</v>
      </c>
      <c r="G145">
        <f t="shared" si="20"/>
        <v>4</v>
      </c>
      <c r="H145">
        <f t="shared" si="20"/>
        <v>6</v>
      </c>
      <c r="I145">
        <f t="shared" si="20"/>
        <v>1</v>
      </c>
      <c r="J145">
        <f t="shared" si="20"/>
        <v>11</v>
      </c>
      <c r="M145" t="s">
        <v>77</v>
      </c>
    </row>
    <row r="146" spans="1:22">
      <c r="A146">
        <v>7</v>
      </c>
      <c r="B146" t="s">
        <v>63</v>
      </c>
      <c r="C146" t="str">
        <f>VLOOKUP(A146,'events work'!$C$2:$F$24,4,FALSE)</f>
        <v>oslo_1952</v>
      </c>
      <c r="D146" t="s">
        <v>52</v>
      </c>
      <c r="E146" t="s">
        <v>850</v>
      </c>
      <c r="G146">
        <f t="shared" si="20"/>
        <v>0</v>
      </c>
      <c r="H146">
        <f t="shared" si="20"/>
        <v>0</v>
      </c>
      <c r="I146">
        <f t="shared" si="20"/>
        <v>0</v>
      </c>
      <c r="J146">
        <f t="shared" si="20"/>
        <v>0</v>
      </c>
      <c r="M146" t="s">
        <v>77</v>
      </c>
    </row>
    <row r="147" spans="1:22">
      <c r="A147">
        <v>8</v>
      </c>
      <c r="B147" t="s">
        <v>39</v>
      </c>
      <c r="C147" t="str">
        <f>VLOOKUP(A147,'events work'!$C$2:$F$24,4,FALSE)</f>
        <v>cortinadampezzo_1956</v>
      </c>
      <c r="D147" t="s">
        <v>513</v>
      </c>
      <c r="E147" t="s">
        <v>879</v>
      </c>
      <c r="F147">
        <v>10</v>
      </c>
      <c r="G147">
        <f t="shared" ref="G147:J178" si="24">IFERROR(VLOOKUP($D147,$M$147:$Q$163,G$2,FALSE),0)</f>
        <v>0</v>
      </c>
      <c r="H147">
        <f t="shared" si="24"/>
        <v>0</v>
      </c>
      <c r="I147">
        <f t="shared" si="24"/>
        <v>0</v>
      </c>
      <c r="J147">
        <f t="shared" si="24"/>
        <v>0</v>
      </c>
      <c r="L147">
        <v>1</v>
      </c>
      <c r="M147" t="s">
        <v>528</v>
      </c>
      <c r="N147">
        <v>7</v>
      </c>
      <c r="O147">
        <v>3</v>
      </c>
      <c r="P147">
        <v>6</v>
      </c>
      <c r="Q147">
        <v>16</v>
      </c>
      <c r="S147" t="s">
        <v>170</v>
      </c>
    </row>
    <row r="148" spans="1:22">
      <c r="A148">
        <v>8</v>
      </c>
      <c r="B148" t="s">
        <v>39</v>
      </c>
      <c r="C148" t="str">
        <f>VLOOKUP(A148,'events work'!$C$2:$F$24,4,FALSE)</f>
        <v>cortinadampezzo_1956</v>
      </c>
      <c r="D148" t="s">
        <v>50</v>
      </c>
      <c r="E148" t="s">
        <v>856</v>
      </c>
      <c r="F148">
        <v>66</v>
      </c>
      <c r="G148">
        <f t="shared" si="24"/>
        <v>4</v>
      </c>
      <c r="H148">
        <f t="shared" si="24"/>
        <v>3</v>
      </c>
      <c r="I148">
        <f t="shared" si="24"/>
        <v>4</v>
      </c>
      <c r="J148">
        <f t="shared" si="24"/>
        <v>11</v>
      </c>
      <c r="L148">
        <v>2</v>
      </c>
      <c r="M148" t="s">
        <v>50</v>
      </c>
      <c r="N148">
        <v>4</v>
      </c>
      <c r="O148">
        <v>3</v>
      </c>
      <c r="P148">
        <v>4</v>
      </c>
      <c r="Q148">
        <v>11</v>
      </c>
    </row>
    <row r="149" spans="1:22">
      <c r="A149">
        <v>8</v>
      </c>
      <c r="B149" t="s">
        <v>39</v>
      </c>
      <c r="C149" t="str">
        <f>VLOOKUP(A149,'events work'!$C$2:$F$24,4,FALSE)</f>
        <v>cortinadampezzo_1956</v>
      </c>
      <c r="D149" t="s">
        <v>96</v>
      </c>
      <c r="E149" t="s">
        <v>857</v>
      </c>
      <c r="F149">
        <v>6</v>
      </c>
      <c r="G149">
        <f t="shared" si="24"/>
        <v>0</v>
      </c>
      <c r="H149">
        <f t="shared" si="24"/>
        <v>0</v>
      </c>
      <c r="I149">
        <f t="shared" si="24"/>
        <v>0</v>
      </c>
      <c r="J149">
        <f t="shared" si="24"/>
        <v>0</v>
      </c>
      <c r="L149">
        <v>3</v>
      </c>
      <c r="M149" t="s">
        <v>98</v>
      </c>
      <c r="N149">
        <v>3</v>
      </c>
      <c r="O149">
        <v>3</v>
      </c>
      <c r="P149">
        <v>1</v>
      </c>
      <c r="Q149">
        <v>7</v>
      </c>
    </row>
    <row r="150" spans="1:22">
      <c r="A150">
        <v>8</v>
      </c>
      <c r="B150" t="s">
        <v>39</v>
      </c>
      <c r="C150" t="str">
        <f>VLOOKUP(A150,'events work'!$C$2:$F$24,4,FALSE)</f>
        <v>cortinadampezzo_1956</v>
      </c>
      <c r="D150" t="s">
        <v>525</v>
      </c>
      <c r="E150" t="s">
        <v>892</v>
      </c>
      <c r="F150">
        <v>1</v>
      </c>
      <c r="G150">
        <f t="shared" si="24"/>
        <v>0</v>
      </c>
      <c r="H150">
        <f t="shared" si="24"/>
        <v>0</v>
      </c>
      <c r="I150">
        <f t="shared" si="24"/>
        <v>0</v>
      </c>
      <c r="J150">
        <f t="shared" si="24"/>
        <v>0</v>
      </c>
      <c r="L150">
        <v>4</v>
      </c>
      <c r="M150" t="s">
        <v>45</v>
      </c>
      <c r="N150">
        <v>3</v>
      </c>
      <c r="O150">
        <v>2</v>
      </c>
      <c r="P150">
        <v>1</v>
      </c>
      <c r="Q150">
        <v>6</v>
      </c>
    </row>
    <row r="151" spans="1:22">
      <c r="A151">
        <v>8</v>
      </c>
      <c r="B151" t="s">
        <v>39</v>
      </c>
      <c r="C151" t="str">
        <f>VLOOKUP(A151,'events work'!$C$2:$F$24,4,FALSE)</f>
        <v>cortinadampezzo_1956</v>
      </c>
      <c r="D151" t="s">
        <v>514</v>
      </c>
      <c r="E151" t="s">
        <v>880</v>
      </c>
      <c r="F151">
        <v>7</v>
      </c>
      <c r="G151">
        <f t="shared" si="24"/>
        <v>0</v>
      </c>
      <c r="H151">
        <f t="shared" si="24"/>
        <v>0</v>
      </c>
      <c r="I151">
        <f t="shared" si="24"/>
        <v>0</v>
      </c>
      <c r="J151">
        <f t="shared" si="24"/>
        <v>0</v>
      </c>
      <c r="L151">
        <v>5</v>
      </c>
      <c r="M151" t="s">
        <v>103</v>
      </c>
      <c r="N151">
        <v>2</v>
      </c>
      <c r="O151">
        <v>4</v>
      </c>
      <c r="P151">
        <v>4</v>
      </c>
      <c r="Q151">
        <v>10</v>
      </c>
    </row>
    <row r="152" spans="1:22">
      <c r="A152">
        <v>8</v>
      </c>
      <c r="B152" t="s">
        <v>39</v>
      </c>
      <c r="C152" t="str">
        <f>VLOOKUP(A152,'events work'!$C$2:$F$24,4,FALSE)</f>
        <v>cortinadampezzo_1956</v>
      </c>
      <c r="D152" t="s">
        <v>53</v>
      </c>
      <c r="E152" t="s">
        <v>858</v>
      </c>
      <c r="F152">
        <v>37</v>
      </c>
      <c r="G152">
        <f t="shared" si="24"/>
        <v>0</v>
      </c>
      <c r="H152">
        <f t="shared" si="24"/>
        <v>1</v>
      </c>
      <c r="I152">
        <f t="shared" si="24"/>
        <v>2</v>
      </c>
      <c r="J152">
        <f t="shared" si="24"/>
        <v>3</v>
      </c>
      <c r="L152">
        <v>6</v>
      </c>
      <c r="M152" t="s">
        <v>46</v>
      </c>
      <c r="N152">
        <v>2</v>
      </c>
      <c r="O152">
        <v>3</v>
      </c>
      <c r="P152">
        <v>2</v>
      </c>
      <c r="Q152">
        <v>7</v>
      </c>
    </row>
    <row r="153" spans="1:22">
      <c r="A153">
        <v>8</v>
      </c>
      <c r="B153" t="s">
        <v>39</v>
      </c>
      <c r="C153" t="str">
        <f>VLOOKUP(A153,'events work'!$C$2:$F$24,4,FALSE)</f>
        <v>cortinadampezzo_1956</v>
      </c>
      <c r="D153" t="s">
        <v>519</v>
      </c>
      <c r="E153" t="s">
        <v>885</v>
      </c>
      <c r="F153">
        <v>4</v>
      </c>
      <c r="G153">
        <f t="shared" si="24"/>
        <v>0</v>
      </c>
      <c r="H153">
        <f t="shared" si="24"/>
        <v>0</v>
      </c>
      <c r="I153">
        <f t="shared" si="24"/>
        <v>0</v>
      </c>
      <c r="J153">
        <f t="shared" si="24"/>
        <v>0</v>
      </c>
      <c r="L153">
        <v>7</v>
      </c>
      <c r="M153" t="s">
        <v>48</v>
      </c>
      <c r="N153">
        <v>2</v>
      </c>
      <c r="O153">
        <v>1</v>
      </c>
      <c r="P153">
        <v>1</v>
      </c>
      <c r="Q153">
        <v>4</v>
      </c>
    </row>
    <row r="154" spans="1:22">
      <c r="A154">
        <v>8</v>
      </c>
      <c r="B154" t="s">
        <v>39</v>
      </c>
      <c r="C154" t="str">
        <f>VLOOKUP(A154,'events work'!$C$2:$F$24,4,FALSE)</f>
        <v>cortinadampezzo_1956</v>
      </c>
      <c r="D154" t="s">
        <v>97</v>
      </c>
      <c r="E154" t="s">
        <v>849</v>
      </c>
      <c r="F154">
        <v>41</v>
      </c>
      <c r="G154">
        <f t="shared" si="24"/>
        <v>0</v>
      </c>
      <c r="H154">
        <f t="shared" si="24"/>
        <v>0</v>
      </c>
      <c r="I154">
        <f t="shared" si="24"/>
        <v>0</v>
      </c>
      <c r="J154">
        <f t="shared" si="24"/>
        <v>0</v>
      </c>
      <c r="L154">
        <v>8</v>
      </c>
      <c r="M154" t="s">
        <v>49</v>
      </c>
      <c r="N154">
        <v>1</v>
      </c>
      <c r="O154">
        <v>2</v>
      </c>
      <c r="P154">
        <v>0</v>
      </c>
      <c r="Q154">
        <v>3</v>
      </c>
    </row>
    <row r="155" spans="1:22">
      <c r="A155">
        <v>8</v>
      </c>
      <c r="B155" t="s">
        <v>39</v>
      </c>
      <c r="C155" t="str">
        <f>VLOOKUP(A155,'events work'!$C$2:$F$24,4,FALSE)</f>
        <v>cortinadampezzo_1956</v>
      </c>
      <c r="D155" t="s">
        <v>98</v>
      </c>
      <c r="E155" t="s">
        <v>859</v>
      </c>
      <c r="F155">
        <v>34</v>
      </c>
      <c r="G155">
        <f t="shared" si="24"/>
        <v>3</v>
      </c>
      <c r="H155">
        <f t="shared" si="24"/>
        <v>3</v>
      </c>
      <c r="I155">
        <f t="shared" si="24"/>
        <v>1</v>
      </c>
      <c r="J155">
        <f t="shared" si="24"/>
        <v>7</v>
      </c>
      <c r="L155">
        <v>9</v>
      </c>
      <c r="M155" t="s">
        <v>526</v>
      </c>
      <c r="N155">
        <v>1</v>
      </c>
      <c r="O155">
        <v>0</v>
      </c>
      <c r="P155">
        <v>1</v>
      </c>
      <c r="Q155">
        <v>2</v>
      </c>
    </row>
    <row r="156" spans="1:22">
      <c r="A156">
        <v>8</v>
      </c>
      <c r="B156" t="s">
        <v>39</v>
      </c>
      <c r="C156" t="str">
        <f>VLOOKUP(A156,'events work'!$C$2:$F$24,4,FALSE)</f>
        <v>cortinadampezzo_1956</v>
      </c>
      <c r="D156" t="s">
        <v>44</v>
      </c>
      <c r="E156" t="s">
        <v>860</v>
      </c>
      <c r="F156">
        <v>37</v>
      </c>
      <c r="G156">
        <f t="shared" si="24"/>
        <v>0</v>
      </c>
      <c r="H156">
        <f t="shared" si="24"/>
        <v>0</v>
      </c>
      <c r="I156">
        <f t="shared" si="24"/>
        <v>0</v>
      </c>
      <c r="J156">
        <f t="shared" si="24"/>
        <v>0</v>
      </c>
      <c r="L156">
        <v>10</v>
      </c>
      <c r="M156" t="s">
        <v>53</v>
      </c>
      <c r="N156">
        <v>0</v>
      </c>
      <c r="O156">
        <v>1</v>
      </c>
      <c r="P156">
        <v>2</v>
      </c>
      <c r="Q156">
        <v>3</v>
      </c>
    </row>
    <row r="157" spans="1:22">
      <c r="A157">
        <v>8</v>
      </c>
      <c r="B157" t="s">
        <v>39</v>
      </c>
      <c r="C157" t="str">
        <f>VLOOKUP(A157,'events work'!$C$2:$F$24,4,FALSE)</f>
        <v>cortinadampezzo_1956</v>
      </c>
      <c r="D157" t="s">
        <v>526</v>
      </c>
      <c r="E157" t="s">
        <v>872</v>
      </c>
      <c r="F157">
        <v>75</v>
      </c>
      <c r="G157">
        <f t="shared" si="24"/>
        <v>1</v>
      </c>
      <c r="H157">
        <f t="shared" si="24"/>
        <v>0</v>
      </c>
      <c r="I157">
        <f t="shared" si="24"/>
        <v>1</v>
      </c>
      <c r="J157">
        <f t="shared" si="24"/>
        <v>2</v>
      </c>
      <c r="L157">
        <v>11</v>
      </c>
      <c r="M157" t="s">
        <v>51</v>
      </c>
      <c r="N157">
        <v>0</v>
      </c>
      <c r="O157">
        <v>1</v>
      </c>
      <c r="P157">
        <v>0</v>
      </c>
      <c r="Q157">
        <v>1</v>
      </c>
    </row>
    <row r="158" spans="1:22">
      <c r="A158">
        <v>8</v>
      </c>
      <c r="B158" t="s">
        <v>39</v>
      </c>
      <c r="C158" t="str">
        <f>VLOOKUP(A158,'events work'!$C$2:$F$24,4,FALSE)</f>
        <v>cortinadampezzo_1956</v>
      </c>
      <c r="D158" t="s">
        <v>99</v>
      </c>
      <c r="E158" t="s">
        <v>861</v>
      </c>
      <c r="F158">
        <v>45</v>
      </c>
      <c r="G158">
        <f t="shared" si="24"/>
        <v>0</v>
      </c>
      <c r="H158">
        <f t="shared" si="24"/>
        <v>0</v>
      </c>
      <c r="I158">
        <f t="shared" si="24"/>
        <v>0</v>
      </c>
      <c r="J158">
        <f t="shared" si="24"/>
        <v>0</v>
      </c>
      <c r="L158">
        <v>12</v>
      </c>
      <c r="M158" t="s">
        <v>100</v>
      </c>
      <c r="N158">
        <v>0</v>
      </c>
      <c r="O158">
        <v>0</v>
      </c>
      <c r="P158">
        <v>1</v>
      </c>
      <c r="Q158">
        <v>1</v>
      </c>
    </row>
    <row r="159" spans="1:22">
      <c r="A159">
        <v>8</v>
      </c>
      <c r="B159" t="s">
        <v>39</v>
      </c>
      <c r="C159" t="str">
        <f>VLOOKUP(A159,'events work'!$C$2:$F$24,4,FALSE)</f>
        <v>cortinadampezzo_1956</v>
      </c>
      <c r="D159" t="s">
        <v>515</v>
      </c>
      <c r="E159" t="s">
        <v>881</v>
      </c>
      <c r="F159">
        <v>3</v>
      </c>
      <c r="G159">
        <f t="shared" si="24"/>
        <v>0</v>
      </c>
      <c r="H159">
        <f t="shared" si="24"/>
        <v>0</v>
      </c>
      <c r="I159">
        <f t="shared" si="24"/>
        <v>0</v>
      </c>
      <c r="J159">
        <f t="shared" si="24"/>
        <v>0</v>
      </c>
      <c r="M159" t="s">
        <v>102</v>
      </c>
      <c r="N159">
        <v>0</v>
      </c>
      <c r="O159">
        <v>0</v>
      </c>
      <c r="P159">
        <v>1</v>
      </c>
      <c r="Q159">
        <v>1</v>
      </c>
      <c r="S159">
        <f>SUM(N147:N159)</f>
        <v>25</v>
      </c>
      <c r="T159">
        <f t="shared" ref="T159" si="25">SUM(O147:O159)</f>
        <v>23</v>
      </c>
      <c r="U159">
        <f t="shared" ref="U159" si="26">SUM(P147:P159)</f>
        <v>24</v>
      </c>
      <c r="V159">
        <f t="shared" ref="V159" si="27">SUM(Q147:Q159)</f>
        <v>72</v>
      </c>
    </row>
    <row r="160" spans="1:22">
      <c r="A160">
        <v>8</v>
      </c>
      <c r="B160" t="s">
        <v>39</v>
      </c>
      <c r="C160" t="str">
        <f>VLOOKUP(A160,'events work'!$C$2:$F$24,4,FALSE)</f>
        <v>cortinadampezzo_1956</v>
      </c>
      <c r="D160" t="s">
        <v>100</v>
      </c>
      <c r="E160" t="s">
        <v>862</v>
      </c>
      <c r="F160">
        <v>2</v>
      </c>
      <c r="G160">
        <f t="shared" si="24"/>
        <v>0</v>
      </c>
      <c r="H160">
        <f t="shared" si="24"/>
        <v>0</v>
      </c>
      <c r="I160">
        <f t="shared" si="24"/>
        <v>1</v>
      </c>
      <c r="J160">
        <f t="shared" si="24"/>
        <v>1</v>
      </c>
      <c r="M160" t="s">
        <v>77</v>
      </c>
    </row>
    <row r="161" spans="1:13">
      <c r="A161">
        <v>8</v>
      </c>
      <c r="B161" t="s">
        <v>39</v>
      </c>
      <c r="C161" t="str">
        <f>VLOOKUP(A161,'events work'!$C$2:$F$24,4,FALSE)</f>
        <v>cortinadampezzo_1956</v>
      </c>
      <c r="D161" t="s">
        <v>521</v>
      </c>
      <c r="E161" t="s">
        <v>887</v>
      </c>
      <c r="F161">
        <v>8</v>
      </c>
      <c r="G161">
        <f t="shared" si="24"/>
        <v>0</v>
      </c>
      <c r="H161">
        <f t="shared" si="24"/>
        <v>0</v>
      </c>
      <c r="I161">
        <f t="shared" si="24"/>
        <v>0</v>
      </c>
      <c r="J161">
        <f t="shared" si="24"/>
        <v>0</v>
      </c>
      <c r="M161" t="s">
        <v>77</v>
      </c>
    </row>
    <row r="162" spans="1:13">
      <c r="A162">
        <v>8</v>
      </c>
      <c r="B162" t="s">
        <v>39</v>
      </c>
      <c r="C162" t="str">
        <f>VLOOKUP(A162,'events work'!$C$2:$F$24,4,FALSE)</f>
        <v>cortinadampezzo_1956</v>
      </c>
      <c r="D162" t="s">
        <v>527</v>
      </c>
      <c r="E162" t="s">
        <v>893</v>
      </c>
      <c r="F162">
        <v>4</v>
      </c>
      <c r="G162">
        <f t="shared" si="24"/>
        <v>0</v>
      </c>
      <c r="H162">
        <f t="shared" si="24"/>
        <v>0</v>
      </c>
      <c r="I162">
        <f t="shared" si="24"/>
        <v>0</v>
      </c>
      <c r="J162">
        <f t="shared" si="24"/>
        <v>0</v>
      </c>
      <c r="M162" t="s">
        <v>77</v>
      </c>
    </row>
    <row r="163" spans="1:13">
      <c r="A163">
        <v>8</v>
      </c>
      <c r="B163" t="s">
        <v>39</v>
      </c>
      <c r="C163" t="str">
        <f>VLOOKUP(A163,'events work'!$C$2:$F$24,4,FALSE)</f>
        <v>cortinadampezzo_1956</v>
      </c>
      <c r="D163" t="s">
        <v>49</v>
      </c>
      <c r="E163" t="s">
        <v>863</v>
      </c>
      <c r="F163">
        <v>79</v>
      </c>
      <c r="G163">
        <f t="shared" si="24"/>
        <v>1</v>
      </c>
      <c r="H163">
        <f t="shared" si="24"/>
        <v>2</v>
      </c>
      <c r="I163">
        <f t="shared" si="24"/>
        <v>0</v>
      </c>
      <c r="J163">
        <f t="shared" si="24"/>
        <v>3</v>
      </c>
      <c r="M163" t="s">
        <v>77</v>
      </c>
    </row>
    <row r="164" spans="1:13">
      <c r="A164">
        <v>8</v>
      </c>
      <c r="B164" t="s">
        <v>39</v>
      </c>
      <c r="C164" t="str">
        <f>VLOOKUP(A164,'events work'!$C$2:$F$24,4,FALSE)</f>
        <v>cortinadampezzo_1956</v>
      </c>
      <c r="D164" t="s">
        <v>51</v>
      </c>
      <c r="E164" t="s">
        <v>873</v>
      </c>
      <c r="F164">
        <v>10</v>
      </c>
      <c r="G164">
        <f t="shared" si="24"/>
        <v>0</v>
      </c>
      <c r="H164">
        <f t="shared" si="24"/>
        <v>1</v>
      </c>
      <c r="I164">
        <f t="shared" si="24"/>
        <v>0</v>
      </c>
      <c r="J164">
        <f t="shared" si="24"/>
        <v>1</v>
      </c>
      <c r="M164" t="s">
        <v>77</v>
      </c>
    </row>
    <row r="165" spans="1:13">
      <c r="A165">
        <v>8</v>
      </c>
      <c r="B165" t="s">
        <v>39</v>
      </c>
      <c r="C165" t="str">
        <f>VLOOKUP(A165,'events work'!$C$2:$F$24,4,FALSE)</f>
        <v>cortinadampezzo_1956</v>
      </c>
      <c r="D165" t="s">
        <v>55</v>
      </c>
      <c r="E165" t="s">
        <v>888</v>
      </c>
      <c r="F165">
        <v>4</v>
      </c>
      <c r="G165">
        <f t="shared" si="24"/>
        <v>0</v>
      </c>
      <c r="H165">
        <f t="shared" si="24"/>
        <v>0</v>
      </c>
      <c r="I165">
        <f t="shared" si="24"/>
        <v>0</v>
      </c>
      <c r="J165">
        <f t="shared" si="24"/>
        <v>0</v>
      </c>
      <c r="M165" t="s">
        <v>77</v>
      </c>
    </row>
    <row r="166" spans="1:13">
      <c r="A166">
        <v>8</v>
      </c>
      <c r="B166" t="s">
        <v>39</v>
      </c>
      <c r="C166" t="str">
        <f>VLOOKUP(A166,'events work'!$C$2:$F$24,4,FALSE)</f>
        <v>cortinadampezzo_1956</v>
      </c>
      <c r="D166" t="s">
        <v>522</v>
      </c>
      <c r="E166" t="s">
        <v>889</v>
      </c>
      <c r="F166">
        <v>3</v>
      </c>
      <c r="G166">
        <f t="shared" si="24"/>
        <v>0</v>
      </c>
      <c r="H166">
        <f t="shared" si="24"/>
        <v>0</v>
      </c>
      <c r="I166">
        <f t="shared" si="24"/>
        <v>0</v>
      </c>
      <c r="J166">
        <f t="shared" si="24"/>
        <v>0</v>
      </c>
      <c r="M166" t="s">
        <v>77</v>
      </c>
    </row>
    <row r="167" spans="1:13">
      <c r="A167">
        <v>8</v>
      </c>
      <c r="B167" t="s">
        <v>39</v>
      </c>
      <c r="C167" t="str">
        <f>VLOOKUP(A167,'events work'!$C$2:$F$24,4,FALSE)</f>
        <v>cortinadampezzo_1956</v>
      </c>
      <c r="D167" t="s">
        <v>516</v>
      </c>
      <c r="E167" t="s">
        <v>882</v>
      </c>
      <c r="F167">
        <v>8</v>
      </c>
      <c r="G167">
        <f t="shared" si="24"/>
        <v>0</v>
      </c>
      <c r="H167">
        <f t="shared" si="24"/>
        <v>0</v>
      </c>
      <c r="I167">
        <f t="shared" si="24"/>
        <v>0</v>
      </c>
      <c r="J167">
        <f t="shared" si="24"/>
        <v>0</v>
      </c>
      <c r="M167" t="s">
        <v>77</v>
      </c>
    </row>
    <row r="168" spans="1:13">
      <c r="A168">
        <v>8</v>
      </c>
      <c r="B168" t="s">
        <v>39</v>
      </c>
      <c r="C168" t="str">
        <f>VLOOKUP(A168,'events work'!$C$2:$F$24,4,FALSE)</f>
        <v>cortinadampezzo_1956</v>
      </c>
      <c r="D168" t="s">
        <v>511</v>
      </c>
      <c r="E168" t="s">
        <v>877</v>
      </c>
      <c r="F168">
        <v>8</v>
      </c>
      <c r="G168">
        <f t="shared" si="24"/>
        <v>0</v>
      </c>
      <c r="H168">
        <f t="shared" si="24"/>
        <v>0</v>
      </c>
      <c r="I168">
        <f t="shared" si="24"/>
        <v>0</v>
      </c>
      <c r="J168">
        <f t="shared" si="24"/>
        <v>0</v>
      </c>
      <c r="M168" t="s">
        <v>77</v>
      </c>
    </row>
    <row r="169" spans="1:13">
      <c r="A169">
        <v>8</v>
      </c>
      <c r="B169" t="s">
        <v>39</v>
      </c>
      <c r="C169" t="str">
        <f>VLOOKUP(A169,'events work'!$C$2:$F$24,4,FALSE)</f>
        <v>cortinadampezzo_1956</v>
      </c>
      <c r="D169" t="s">
        <v>48</v>
      </c>
      <c r="E169" t="s">
        <v>865</v>
      </c>
      <c r="F169">
        <v>51</v>
      </c>
      <c r="G169">
        <f t="shared" si="24"/>
        <v>2</v>
      </c>
      <c r="H169">
        <f t="shared" si="24"/>
        <v>1</v>
      </c>
      <c r="I169">
        <f t="shared" si="24"/>
        <v>1</v>
      </c>
      <c r="J169">
        <f t="shared" si="24"/>
        <v>4</v>
      </c>
      <c r="M169" t="s">
        <v>77</v>
      </c>
    </row>
    <row r="170" spans="1:13">
      <c r="A170">
        <v>8</v>
      </c>
      <c r="B170" t="s">
        <v>39</v>
      </c>
      <c r="C170" t="str">
        <f>VLOOKUP(A170,'events work'!$C$2:$F$24,4,FALSE)</f>
        <v>cortinadampezzo_1956</v>
      </c>
      <c r="D170" t="s">
        <v>102</v>
      </c>
      <c r="E170" t="s">
        <v>866</v>
      </c>
      <c r="F170">
        <v>53</v>
      </c>
      <c r="G170">
        <f t="shared" si="24"/>
        <v>0</v>
      </c>
      <c r="H170">
        <f t="shared" si="24"/>
        <v>0</v>
      </c>
      <c r="I170">
        <f t="shared" si="24"/>
        <v>1</v>
      </c>
      <c r="J170">
        <f t="shared" si="24"/>
        <v>1</v>
      </c>
      <c r="M170" t="s">
        <v>77</v>
      </c>
    </row>
    <row r="171" spans="1:13">
      <c r="A171">
        <v>8</v>
      </c>
      <c r="B171" t="s">
        <v>39</v>
      </c>
      <c r="C171" t="str">
        <f>VLOOKUP(A171,'events work'!$C$2:$F$24,4,FALSE)</f>
        <v>cortinadampezzo_1956</v>
      </c>
      <c r="D171" t="s">
        <v>512</v>
      </c>
      <c r="E171" t="s">
        <v>878</v>
      </c>
      <c r="F171">
        <v>20</v>
      </c>
      <c r="G171">
        <f t="shared" si="24"/>
        <v>0</v>
      </c>
      <c r="H171">
        <f t="shared" si="24"/>
        <v>0</v>
      </c>
      <c r="I171">
        <f t="shared" si="24"/>
        <v>0</v>
      </c>
      <c r="J171">
        <f t="shared" si="24"/>
        <v>0</v>
      </c>
      <c r="M171" t="s">
        <v>77</v>
      </c>
    </row>
    <row r="172" spans="1:13">
      <c r="A172">
        <v>8</v>
      </c>
      <c r="B172" t="s">
        <v>39</v>
      </c>
      <c r="C172" t="str">
        <f>VLOOKUP(A172,'events work'!$C$2:$F$24,4,FALSE)</f>
        <v>cortinadampezzo_1956</v>
      </c>
      <c r="D172" t="s">
        <v>528</v>
      </c>
      <c r="E172" t="s">
        <v>851</v>
      </c>
      <c r="F172">
        <v>67</v>
      </c>
      <c r="G172">
        <f t="shared" si="24"/>
        <v>7</v>
      </c>
      <c r="H172">
        <f t="shared" si="24"/>
        <v>3</v>
      </c>
      <c r="I172">
        <f t="shared" si="24"/>
        <v>6</v>
      </c>
      <c r="J172">
        <f t="shared" si="24"/>
        <v>16</v>
      </c>
      <c r="M172" t="s">
        <v>77</v>
      </c>
    </row>
    <row r="173" spans="1:13">
      <c r="A173">
        <v>8</v>
      </c>
      <c r="B173" t="s">
        <v>39</v>
      </c>
      <c r="C173" t="str">
        <f>VLOOKUP(A173,'events work'!$C$2:$F$24,4,FALSE)</f>
        <v>cortinadampezzo_1956</v>
      </c>
      <c r="D173" t="s">
        <v>517</v>
      </c>
      <c r="E173" t="s">
        <v>883</v>
      </c>
      <c r="F173">
        <v>14</v>
      </c>
      <c r="G173">
        <f t="shared" si="24"/>
        <v>0</v>
      </c>
      <c r="H173">
        <f t="shared" si="24"/>
        <v>0</v>
      </c>
      <c r="I173">
        <f t="shared" si="24"/>
        <v>0</v>
      </c>
      <c r="J173">
        <f t="shared" si="24"/>
        <v>0</v>
      </c>
      <c r="M173" t="s">
        <v>77</v>
      </c>
    </row>
    <row r="174" spans="1:13">
      <c r="A174">
        <v>8</v>
      </c>
      <c r="B174" t="s">
        <v>39</v>
      </c>
      <c r="C174" t="str">
        <f>VLOOKUP(A174,'events work'!$C$2:$F$24,4,FALSE)</f>
        <v>cortinadampezzo_1956</v>
      </c>
      <c r="D174" t="s">
        <v>103</v>
      </c>
      <c r="E174" t="s">
        <v>867</v>
      </c>
      <c r="F174">
        <v>68</v>
      </c>
      <c r="G174">
        <f t="shared" si="24"/>
        <v>2</v>
      </c>
      <c r="H174">
        <f t="shared" si="24"/>
        <v>4</v>
      </c>
      <c r="I174">
        <f t="shared" si="24"/>
        <v>4</v>
      </c>
      <c r="J174">
        <f t="shared" si="24"/>
        <v>10</v>
      </c>
      <c r="M174" t="s">
        <v>77</v>
      </c>
    </row>
    <row r="175" spans="1:13">
      <c r="A175">
        <v>8</v>
      </c>
      <c r="B175" t="s">
        <v>39</v>
      </c>
      <c r="C175" t="str">
        <f>VLOOKUP(A175,'events work'!$C$2:$F$24,4,FALSE)</f>
        <v>cortinadampezzo_1956</v>
      </c>
      <c r="D175" t="s">
        <v>45</v>
      </c>
      <c r="E175" t="s">
        <v>868</v>
      </c>
      <c r="F175">
        <v>61</v>
      </c>
      <c r="G175">
        <f t="shared" si="24"/>
        <v>3</v>
      </c>
      <c r="H175">
        <f t="shared" si="24"/>
        <v>2</v>
      </c>
      <c r="I175">
        <f t="shared" si="24"/>
        <v>1</v>
      </c>
      <c r="J175">
        <f t="shared" si="24"/>
        <v>6</v>
      </c>
      <c r="M175" t="s">
        <v>77</v>
      </c>
    </row>
    <row r="176" spans="1:13">
      <c r="A176">
        <v>8</v>
      </c>
      <c r="B176" t="s">
        <v>39</v>
      </c>
      <c r="C176" t="str">
        <f>VLOOKUP(A176,'events work'!$C$2:$F$24,4,FALSE)</f>
        <v>cortinadampezzo_1956</v>
      </c>
      <c r="D176" t="s">
        <v>518</v>
      </c>
      <c r="E176" t="s">
        <v>884</v>
      </c>
      <c r="F176">
        <v>6</v>
      </c>
      <c r="G176">
        <f t="shared" si="24"/>
        <v>0</v>
      </c>
      <c r="H176">
        <f t="shared" si="24"/>
        <v>0</v>
      </c>
      <c r="I176">
        <f t="shared" si="24"/>
        <v>0</v>
      </c>
      <c r="J176">
        <f t="shared" si="24"/>
        <v>0</v>
      </c>
      <c r="M176" t="s">
        <v>77</v>
      </c>
    </row>
    <row r="177" spans="1:22">
      <c r="A177">
        <v>8</v>
      </c>
      <c r="B177" t="s">
        <v>39</v>
      </c>
      <c r="C177" t="str">
        <f>VLOOKUP(A177,'events work'!$C$2:$F$24,4,FALSE)</f>
        <v>cortinadampezzo_1956</v>
      </c>
      <c r="D177" t="s">
        <v>46</v>
      </c>
      <c r="E177" t="s">
        <v>869</v>
      </c>
      <c r="F177">
        <v>74</v>
      </c>
      <c r="G177">
        <f t="shared" si="24"/>
        <v>2</v>
      </c>
      <c r="H177">
        <f t="shared" si="24"/>
        <v>3</v>
      </c>
      <c r="I177">
        <f t="shared" si="24"/>
        <v>2</v>
      </c>
      <c r="J177">
        <f t="shared" si="24"/>
        <v>7</v>
      </c>
      <c r="M177" t="s">
        <v>77</v>
      </c>
    </row>
    <row r="178" spans="1:22">
      <c r="A178">
        <v>8</v>
      </c>
      <c r="B178" t="s">
        <v>39</v>
      </c>
      <c r="C178" t="str">
        <f>VLOOKUP(A178,'events work'!$C$2:$F$24,4,FALSE)</f>
        <v>cortinadampezzo_1956</v>
      </c>
      <c r="D178" t="s">
        <v>52</v>
      </c>
      <c r="E178" t="s">
        <v>850</v>
      </c>
      <c r="F178">
        <v>18</v>
      </c>
      <c r="G178">
        <f t="shared" si="24"/>
        <v>0</v>
      </c>
      <c r="H178">
        <f t="shared" si="24"/>
        <v>0</v>
      </c>
      <c r="I178">
        <f t="shared" si="24"/>
        <v>0</v>
      </c>
      <c r="J178">
        <f t="shared" si="24"/>
        <v>0</v>
      </c>
      <c r="M178" t="s">
        <v>77</v>
      </c>
    </row>
    <row r="179" spans="1:22">
      <c r="A179">
        <v>9</v>
      </c>
      <c r="B179" t="s">
        <v>64</v>
      </c>
      <c r="C179" t="str">
        <f>VLOOKUP(A179,'events work'!$C$2:$F$24,4,FALSE)</f>
        <v>squawvalley_1960</v>
      </c>
      <c r="D179" t="s">
        <v>507</v>
      </c>
      <c r="E179" t="s">
        <v>870</v>
      </c>
      <c r="F179">
        <v>6</v>
      </c>
      <c r="G179">
        <f t="shared" ref="G179:J208" si="28">IFERROR(VLOOKUP($D179,$M$179:$Q$195,G$2,FALSE),0)</f>
        <v>0</v>
      </c>
      <c r="H179">
        <f t="shared" si="28"/>
        <v>0</v>
      </c>
      <c r="I179">
        <f t="shared" si="28"/>
        <v>0</v>
      </c>
      <c r="J179">
        <f t="shared" si="28"/>
        <v>0</v>
      </c>
      <c r="L179">
        <v>1</v>
      </c>
      <c r="M179" t="s">
        <v>528</v>
      </c>
      <c r="N179">
        <v>7</v>
      </c>
      <c r="O179">
        <v>5</v>
      </c>
      <c r="P179">
        <v>9</v>
      </c>
      <c r="Q179">
        <v>21</v>
      </c>
    </row>
    <row r="180" spans="1:22">
      <c r="A180">
        <v>9</v>
      </c>
      <c r="B180" t="s">
        <v>64</v>
      </c>
      <c r="C180" t="str">
        <f>VLOOKUP(A180,'events work'!$C$2:$F$24,4,FALSE)</f>
        <v>squawvalley_1960</v>
      </c>
      <c r="D180" t="s">
        <v>513</v>
      </c>
      <c r="E180" t="s">
        <v>879</v>
      </c>
      <c r="F180">
        <v>30</v>
      </c>
      <c r="G180">
        <f t="shared" si="28"/>
        <v>0</v>
      </c>
      <c r="H180">
        <f t="shared" si="28"/>
        <v>0</v>
      </c>
      <c r="I180">
        <f t="shared" si="28"/>
        <v>0</v>
      </c>
      <c r="J180">
        <f t="shared" si="28"/>
        <v>0</v>
      </c>
      <c r="L180">
        <v>2</v>
      </c>
      <c r="M180" t="s">
        <v>526</v>
      </c>
      <c r="N180">
        <v>4</v>
      </c>
      <c r="O180">
        <v>3</v>
      </c>
      <c r="P180">
        <v>1</v>
      </c>
      <c r="Q180">
        <v>8</v>
      </c>
    </row>
    <row r="181" spans="1:22">
      <c r="A181">
        <v>9</v>
      </c>
      <c r="B181" t="s">
        <v>64</v>
      </c>
      <c r="C181" t="str">
        <f>VLOOKUP(A181,'events work'!$C$2:$F$24,4,FALSE)</f>
        <v>squawvalley_1960</v>
      </c>
      <c r="D181" t="s">
        <v>50</v>
      </c>
      <c r="E181" t="s">
        <v>856</v>
      </c>
      <c r="F181">
        <v>26</v>
      </c>
      <c r="G181">
        <f t="shared" si="28"/>
        <v>1</v>
      </c>
      <c r="H181">
        <f t="shared" si="28"/>
        <v>2</v>
      </c>
      <c r="I181">
        <f t="shared" si="28"/>
        <v>3</v>
      </c>
      <c r="J181">
        <f t="shared" si="28"/>
        <v>6</v>
      </c>
      <c r="L181">
        <v>3</v>
      </c>
      <c r="M181" t="s">
        <v>46</v>
      </c>
      <c r="N181">
        <v>3</v>
      </c>
      <c r="O181">
        <v>4</v>
      </c>
      <c r="P181">
        <v>3</v>
      </c>
      <c r="Q181">
        <v>10</v>
      </c>
    </row>
    <row r="182" spans="1:22">
      <c r="A182">
        <v>9</v>
      </c>
      <c r="B182" t="s">
        <v>64</v>
      </c>
      <c r="C182" t="str">
        <f>VLOOKUP(A182,'events work'!$C$2:$F$24,4,FALSE)</f>
        <v>squawvalley_1960</v>
      </c>
      <c r="D182" t="s">
        <v>514</v>
      </c>
      <c r="E182" t="s">
        <v>880</v>
      </c>
      <c r="F182">
        <v>7</v>
      </c>
      <c r="G182">
        <f t="shared" si="28"/>
        <v>0</v>
      </c>
      <c r="H182">
        <f t="shared" si="28"/>
        <v>0</v>
      </c>
      <c r="I182">
        <f t="shared" si="28"/>
        <v>0</v>
      </c>
      <c r="J182">
        <f t="shared" si="28"/>
        <v>0</v>
      </c>
      <c r="L182">
        <v>4</v>
      </c>
      <c r="M182" t="s">
        <v>48</v>
      </c>
      <c r="N182">
        <v>3</v>
      </c>
      <c r="O182">
        <v>3</v>
      </c>
      <c r="P182">
        <v>0</v>
      </c>
      <c r="Q182">
        <v>6</v>
      </c>
    </row>
    <row r="183" spans="1:22">
      <c r="A183">
        <v>9</v>
      </c>
      <c r="B183" t="s">
        <v>64</v>
      </c>
      <c r="C183" t="str">
        <f>VLOOKUP(A183,'events work'!$C$2:$F$24,4,FALSE)</f>
        <v>squawvalley_1960</v>
      </c>
      <c r="D183" t="s">
        <v>53</v>
      </c>
      <c r="E183" t="s">
        <v>858</v>
      </c>
      <c r="F183">
        <v>44</v>
      </c>
      <c r="G183">
        <f t="shared" si="28"/>
        <v>2</v>
      </c>
      <c r="H183">
        <f t="shared" si="28"/>
        <v>1</v>
      </c>
      <c r="I183">
        <f t="shared" si="28"/>
        <v>1</v>
      </c>
      <c r="J183">
        <f t="shared" si="28"/>
        <v>4</v>
      </c>
      <c r="L183">
        <v>5</v>
      </c>
      <c r="M183" t="s">
        <v>103</v>
      </c>
      <c r="N183">
        <v>3</v>
      </c>
      <c r="O183">
        <v>2</v>
      </c>
      <c r="P183">
        <v>2</v>
      </c>
      <c r="Q183">
        <v>7</v>
      </c>
    </row>
    <row r="184" spans="1:22">
      <c r="A184">
        <v>9</v>
      </c>
      <c r="B184" t="s">
        <v>64</v>
      </c>
      <c r="C184" t="str">
        <f>VLOOKUP(A184,'events work'!$C$2:$F$24,4,FALSE)</f>
        <v>squawvalley_1960</v>
      </c>
      <c r="D184" t="s">
        <v>519</v>
      </c>
      <c r="E184" t="s">
        <v>885</v>
      </c>
      <c r="F184">
        <v>5</v>
      </c>
      <c r="G184">
        <f t="shared" si="28"/>
        <v>0</v>
      </c>
      <c r="H184">
        <f t="shared" si="28"/>
        <v>0</v>
      </c>
      <c r="I184">
        <f t="shared" si="28"/>
        <v>0</v>
      </c>
      <c r="J184">
        <f t="shared" si="28"/>
        <v>0</v>
      </c>
      <c r="L184">
        <v>6</v>
      </c>
      <c r="M184" t="s">
        <v>98</v>
      </c>
      <c r="N184">
        <v>2</v>
      </c>
      <c r="O184">
        <v>3</v>
      </c>
      <c r="P184">
        <v>3</v>
      </c>
      <c r="Q184">
        <v>8</v>
      </c>
    </row>
    <row r="185" spans="1:22">
      <c r="A185">
        <v>9</v>
      </c>
      <c r="B185" t="s">
        <v>64</v>
      </c>
      <c r="C185" t="str">
        <f>VLOOKUP(A185,'events work'!$C$2:$F$24,4,FALSE)</f>
        <v>squawvalley_1960</v>
      </c>
      <c r="D185" t="s">
        <v>97</v>
      </c>
      <c r="E185" t="s">
        <v>849</v>
      </c>
      <c r="F185">
        <v>21</v>
      </c>
      <c r="G185">
        <f t="shared" si="28"/>
        <v>0</v>
      </c>
      <c r="H185">
        <f t="shared" si="28"/>
        <v>1</v>
      </c>
      <c r="I185">
        <f t="shared" si="28"/>
        <v>0</v>
      </c>
      <c r="J185">
        <f t="shared" si="28"/>
        <v>1</v>
      </c>
      <c r="L185">
        <v>7</v>
      </c>
      <c r="M185" t="s">
        <v>53</v>
      </c>
      <c r="N185">
        <v>2</v>
      </c>
      <c r="O185">
        <v>1</v>
      </c>
      <c r="P185">
        <v>1</v>
      </c>
      <c r="Q185">
        <v>4</v>
      </c>
    </row>
    <row r="186" spans="1:22">
      <c r="A186">
        <v>9</v>
      </c>
      <c r="B186" t="s">
        <v>64</v>
      </c>
      <c r="C186" t="str">
        <f>VLOOKUP(A186,'events work'!$C$2:$F$24,4,FALSE)</f>
        <v>squawvalley_1960</v>
      </c>
      <c r="D186" t="s">
        <v>520</v>
      </c>
      <c r="E186" t="s">
        <v>886</v>
      </c>
      <c r="F186">
        <v>1</v>
      </c>
      <c r="G186">
        <f t="shared" si="28"/>
        <v>0</v>
      </c>
      <c r="H186">
        <f t="shared" si="28"/>
        <v>0</v>
      </c>
      <c r="I186">
        <f t="shared" si="28"/>
        <v>0</v>
      </c>
      <c r="J186">
        <f t="shared" si="28"/>
        <v>0</v>
      </c>
      <c r="L186">
        <v>8</v>
      </c>
      <c r="M186" t="s">
        <v>45</v>
      </c>
      <c r="N186">
        <v>2</v>
      </c>
      <c r="O186">
        <v>0</v>
      </c>
      <c r="P186">
        <v>0</v>
      </c>
      <c r="Q186">
        <v>2</v>
      </c>
    </row>
    <row r="187" spans="1:22">
      <c r="A187">
        <v>9</v>
      </c>
      <c r="B187" t="s">
        <v>64</v>
      </c>
      <c r="C187" t="str">
        <f>VLOOKUP(A187,'events work'!$C$2:$F$24,4,FALSE)</f>
        <v>squawvalley_1960</v>
      </c>
      <c r="D187" t="s">
        <v>98</v>
      </c>
      <c r="E187" t="s">
        <v>859</v>
      </c>
      <c r="F187">
        <v>48</v>
      </c>
      <c r="G187">
        <f t="shared" si="28"/>
        <v>2</v>
      </c>
      <c r="H187">
        <f t="shared" si="28"/>
        <v>3</v>
      </c>
      <c r="I187">
        <f t="shared" si="28"/>
        <v>3</v>
      </c>
      <c r="J187">
        <f t="shared" si="28"/>
        <v>8</v>
      </c>
      <c r="L187">
        <v>9</v>
      </c>
      <c r="M187" t="s">
        <v>50</v>
      </c>
      <c r="N187">
        <v>1</v>
      </c>
      <c r="O187">
        <v>2</v>
      </c>
      <c r="P187">
        <v>3</v>
      </c>
      <c r="Q187">
        <v>6</v>
      </c>
    </row>
    <row r="188" spans="1:22">
      <c r="A188">
        <v>9</v>
      </c>
      <c r="B188" t="s">
        <v>64</v>
      </c>
      <c r="C188" t="str">
        <f>VLOOKUP(A188,'events work'!$C$2:$F$24,4,FALSE)</f>
        <v>squawvalley_1960</v>
      </c>
      <c r="D188" t="s">
        <v>44</v>
      </c>
      <c r="E188" t="s">
        <v>860</v>
      </c>
      <c r="F188">
        <v>26</v>
      </c>
      <c r="G188">
        <f t="shared" si="28"/>
        <v>1</v>
      </c>
      <c r="H188">
        <f t="shared" si="28"/>
        <v>0</v>
      </c>
      <c r="I188">
        <f t="shared" si="28"/>
        <v>2</v>
      </c>
      <c r="J188">
        <f t="shared" si="28"/>
        <v>3</v>
      </c>
      <c r="L188">
        <v>10</v>
      </c>
      <c r="M188" t="s">
        <v>44</v>
      </c>
      <c r="N188">
        <v>1</v>
      </c>
      <c r="O188">
        <v>0</v>
      </c>
      <c r="P188">
        <v>2</v>
      </c>
      <c r="Q188">
        <v>3</v>
      </c>
    </row>
    <row r="189" spans="1:22">
      <c r="A189">
        <v>9</v>
      </c>
      <c r="B189" t="s">
        <v>64</v>
      </c>
      <c r="C189" t="str">
        <f>VLOOKUP(A189,'events work'!$C$2:$F$24,4,FALSE)</f>
        <v>squawvalley_1960</v>
      </c>
      <c r="D189" t="s">
        <v>526</v>
      </c>
      <c r="E189" t="s">
        <v>872</v>
      </c>
      <c r="F189">
        <v>74</v>
      </c>
      <c r="G189">
        <f t="shared" si="28"/>
        <v>4</v>
      </c>
      <c r="H189">
        <f t="shared" si="28"/>
        <v>3</v>
      </c>
      <c r="I189">
        <f t="shared" si="28"/>
        <v>1</v>
      </c>
      <c r="J189">
        <f t="shared" si="28"/>
        <v>8</v>
      </c>
      <c r="L189">
        <v>11</v>
      </c>
      <c r="M189" t="s">
        <v>511</v>
      </c>
      <c r="N189">
        <v>0</v>
      </c>
      <c r="O189">
        <v>1</v>
      </c>
      <c r="P189">
        <v>1</v>
      </c>
      <c r="Q189">
        <v>2</v>
      </c>
    </row>
    <row r="190" spans="1:22">
      <c r="A190">
        <v>9</v>
      </c>
      <c r="B190" t="s">
        <v>64</v>
      </c>
      <c r="C190" t="str">
        <f>VLOOKUP(A190,'events work'!$C$2:$F$24,4,FALSE)</f>
        <v>squawvalley_1960</v>
      </c>
      <c r="D190" t="s">
        <v>99</v>
      </c>
      <c r="E190" t="s">
        <v>861</v>
      </c>
      <c r="F190">
        <v>17</v>
      </c>
      <c r="G190">
        <f t="shared" si="28"/>
        <v>0</v>
      </c>
      <c r="H190">
        <f t="shared" si="28"/>
        <v>0</v>
      </c>
      <c r="I190">
        <f t="shared" si="28"/>
        <v>0</v>
      </c>
      <c r="J190">
        <f t="shared" si="28"/>
        <v>0</v>
      </c>
      <c r="M190" t="s">
        <v>102</v>
      </c>
      <c r="N190">
        <v>0</v>
      </c>
      <c r="O190">
        <v>1</v>
      </c>
      <c r="P190">
        <v>1</v>
      </c>
      <c r="Q190">
        <v>2</v>
      </c>
    </row>
    <row r="191" spans="1:22">
      <c r="A191">
        <v>9</v>
      </c>
      <c r="B191" t="s">
        <v>64</v>
      </c>
      <c r="C191" t="str">
        <f>VLOOKUP(A191,'events work'!$C$2:$F$24,4,FALSE)</f>
        <v>squawvalley_1960</v>
      </c>
      <c r="D191" t="s">
        <v>100</v>
      </c>
      <c r="E191" t="s">
        <v>862</v>
      </c>
      <c r="F191">
        <v>3</v>
      </c>
      <c r="G191">
        <f t="shared" si="28"/>
        <v>0</v>
      </c>
      <c r="H191">
        <f t="shared" si="28"/>
        <v>0</v>
      </c>
      <c r="I191">
        <f t="shared" si="28"/>
        <v>0</v>
      </c>
      <c r="J191">
        <f t="shared" si="28"/>
        <v>0</v>
      </c>
      <c r="L191">
        <v>13</v>
      </c>
      <c r="M191" t="s">
        <v>97</v>
      </c>
      <c r="N191">
        <v>0</v>
      </c>
      <c r="O191">
        <v>1</v>
      </c>
      <c r="P191">
        <v>0</v>
      </c>
      <c r="Q191">
        <v>1</v>
      </c>
    </row>
    <row r="192" spans="1:22">
      <c r="A192">
        <v>9</v>
      </c>
      <c r="B192" t="s">
        <v>64</v>
      </c>
      <c r="C192" t="str">
        <f>VLOOKUP(A192,'events work'!$C$2:$F$24,4,FALSE)</f>
        <v>squawvalley_1960</v>
      </c>
      <c r="D192" t="s">
        <v>521</v>
      </c>
      <c r="E192" t="s">
        <v>887</v>
      </c>
      <c r="F192">
        <v>4</v>
      </c>
      <c r="G192">
        <f t="shared" si="28"/>
        <v>0</v>
      </c>
      <c r="H192">
        <f t="shared" si="28"/>
        <v>0</v>
      </c>
      <c r="I192">
        <f t="shared" si="28"/>
        <v>0</v>
      </c>
      <c r="J192">
        <f t="shared" si="28"/>
        <v>0</v>
      </c>
      <c r="L192">
        <v>14</v>
      </c>
      <c r="M192" t="s">
        <v>49</v>
      </c>
      <c r="N192">
        <v>0</v>
      </c>
      <c r="O192">
        <v>0</v>
      </c>
      <c r="P192">
        <v>1</v>
      </c>
      <c r="Q192">
        <v>1</v>
      </c>
      <c r="S192">
        <f>SUM(N172:N192)</f>
        <v>28</v>
      </c>
      <c r="T192">
        <f t="shared" ref="T192:V192" si="29">SUM(O172:O192)</f>
        <v>26</v>
      </c>
      <c r="U192">
        <f t="shared" si="29"/>
        <v>27</v>
      </c>
      <c r="V192">
        <f t="shared" si="29"/>
        <v>81</v>
      </c>
    </row>
    <row r="193" spans="1:13">
      <c r="A193">
        <v>9</v>
      </c>
      <c r="B193" t="s">
        <v>64</v>
      </c>
      <c r="C193" t="str">
        <f>VLOOKUP(A193,'events work'!$C$2:$F$24,4,FALSE)</f>
        <v>squawvalley_1960</v>
      </c>
      <c r="D193" t="s">
        <v>49</v>
      </c>
      <c r="E193" t="s">
        <v>863</v>
      </c>
      <c r="F193">
        <v>28</v>
      </c>
      <c r="G193">
        <f t="shared" si="28"/>
        <v>0</v>
      </c>
      <c r="H193">
        <f t="shared" si="28"/>
        <v>0</v>
      </c>
      <c r="I193">
        <f t="shared" si="28"/>
        <v>1</v>
      </c>
      <c r="J193">
        <f t="shared" si="28"/>
        <v>1</v>
      </c>
      <c r="M193" t="s">
        <v>77</v>
      </c>
    </row>
    <row r="194" spans="1:13">
      <c r="A194">
        <v>9</v>
      </c>
      <c r="B194" t="s">
        <v>64</v>
      </c>
      <c r="C194" t="str">
        <f>VLOOKUP(A194,'events work'!$C$2:$F$24,4,FALSE)</f>
        <v>squawvalley_1960</v>
      </c>
      <c r="D194" t="s">
        <v>51</v>
      </c>
      <c r="E194" t="s">
        <v>873</v>
      </c>
      <c r="F194">
        <v>41</v>
      </c>
      <c r="G194">
        <f t="shared" si="28"/>
        <v>0</v>
      </c>
      <c r="H194">
        <f t="shared" si="28"/>
        <v>0</v>
      </c>
      <c r="I194">
        <f t="shared" si="28"/>
        <v>0</v>
      </c>
      <c r="J194">
        <f t="shared" si="28"/>
        <v>0</v>
      </c>
      <c r="M194" t="s">
        <v>77</v>
      </c>
    </row>
    <row r="195" spans="1:13">
      <c r="A195">
        <v>9</v>
      </c>
      <c r="B195" t="s">
        <v>64</v>
      </c>
      <c r="C195" t="str">
        <f>VLOOKUP(A195,'events work'!$C$2:$F$24,4,FALSE)</f>
        <v>squawvalley_1960</v>
      </c>
      <c r="D195" t="s">
        <v>55</v>
      </c>
      <c r="E195" t="s">
        <v>888</v>
      </c>
      <c r="F195">
        <v>7</v>
      </c>
      <c r="G195">
        <f t="shared" si="28"/>
        <v>0</v>
      </c>
      <c r="H195">
        <f t="shared" si="28"/>
        <v>0</v>
      </c>
      <c r="I195">
        <f t="shared" si="28"/>
        <v>0</v>
      </c>
      <c r="J195">
        <f t="shared" si="28"/>
        <v>0</v>
      </c>
      <c r="M195" t="s">
        <v>77</v>
      </c>
    </row>
    <row r="196" spans="1:13">
      <c r="A196">
        <v>9</v>
      </c>
      <c r="B196" t="s">
        <v>64</v>
      </c>
      <c r="C196" t="str">
        <f>VLOOKUP(A196,'events work'!$C$2:$F$24,4,FALSE)</f>
        <v>squawvalley_1960</v>
      </c>
      <c r="D196" t="s">
        <v>522</v>
      </c>
      <c r="E196" t="s">
        <v>889</v>
      </c>
      <c r="F196">
        <v>2</v>
      </c>
      <c r="G196">
        <f t="shared" si="28"/>
        <v>0</v>
      </c>
      <c r="H196">
        <f t="shared" si="28"/>
        <v>0</v>
      </c>
      <c r="I196">
        <f t="shared" si="28"/>
        <v>0</v>
      </c>
      <c r="J196">
        <f t="shared" si="28"/>
        <v>0</v>
      </c>
      <c r="M196" t="s">
        <v>77</v>
      </c>
    </row>
    <row r="197" spans="1:13">
      <c r="A197">
        <v>9</v>
      </c>
      <c r="B197" t="s">
        <v>64</v>
      </c>
      <c r="C197" t="str">
        <f>VLOOKUP(A197,'events work'!$C$2:$F$24,4,FALSE)</f>
        <v>squawvalley_1960</v>
      </c>
      <c r="D197" t="s">
        <v>516</v>
      </c>
      <c r="E197" t="s">
        <v>882</v>
      </c>
      <c r="F197">
        <v>5</v>
      </c>
      <c r="G197">
        <f t="shared" si="28"/>
        <v>0</v>
      </c>
      <c r="H197">
        <f t="shared" si="28"/>
        <v>0</v>
      </c>
      <c r="I197">
        <f t="shared" si="28"/>
        <v>0</v>
      </c>
      <c r="J197">
        <f t="shared" si="28"/>
        <v>0</v>
      </c>
      <c r="M197" t="s">
        <v>77</v>
      </c>
    </row>
    <row r="198" spans="1:13">
      <c r="A198">
        <v>9</v>
      </c>
      <c r="B198" t="s">
        <v>64</v>
      </c>
      <c r="C198" t="str">
        <f>VLOOKUP(A198,'events work'!$C$2:$F$24,4,FALSE)</f>
        <v>squawvalley_1960</v>
      </c>
      <c r="D198" t="s">
        <v>511</v>
      </c>
      <c r="E198" t="s">
        <v>877</v>
      </c>
      <c r="F198">
        <v>7</v>
      </c>
      <c r="G198">
        <f t="shared" si="28"/>
        <v>0</v>
      </c>
      <c r="H198">
        <f t="shared" si="28"/>
        <v>1</v>
      </c>
      <c r="I198">
        <f t="shared" si="28"/>
        <v>1</v>
      </c>
      <c r="J198">
        <f t="shared" si="28"/>
        <v>2</v>
      </c>
      <c r="M198" t="s">
        <v>77</v>
      </c>
    </row>
    <row r="199" spans="1:13">
      <c r="A199">
        <v>9</v>
      </c>
      <c r="B199" t="s">
        <v>64</v>
      </c>
      <c r="C199" t="str">
        <f>VLOOKUP(A199,'events work'!$C$2:$F$24,4,FALSE)</f>
        <v>squawvalley_1960</v>
      </c>
      <c r="D199" t="s">
        <v>523</v>
      </c>
      <c r="E199" t="s">
        <v>890</v>
      </c>
      <c r="F199">
        <v>4</v>
      </c>
      <c r="G199">
        <f t="shared" si="28"/>
        <v>0</v>
      </c>
      <c r="H199">
        <f t="shared" si="28"/>
        <v>0</v>
      </c>
      <c r="I199">
        <f t="shared" si="28"/>
        <v>0</v>
      </c>
      <c r="J199">
        <f t="shared" si="28"/>
        <v>0</v>
      </c>
      <c r="M199" t="s">
        <v>77</v>
      </c>
    </row>
    <row r="200" spans="1:13">
      <c r="A200">
        <v>9</v>
      </c>
      <c r="B200" t="s">
        <v>64</v>
      </c>
      <c r="C200" t="str">
        <f>VLOOKUP(A200,'events work'!$C$2:$F$24,4,FALSE)</f>
        <v>squawvalley_1960</v>
      </c>
      <c r="D200" t="s">
        <v>48</v>
      </c>
      <c r="E200" t="s">
        <v>865</v>
      </c>
      <c r="F200">
        <v>29</v>
      </c>
      <c r="G200">
        <f t="shared" si="28"/>
        <v>3</v>
      </c>
      <c r="H200">
        <f t="shared" si="28"/>
        <v>3</v>
      </c>
      <c r="I200">
        <f t="shared" si="28"/>
        <v>0</v>
      </c>
      <c r="J200">
        <f t="shared" si="28"/>
        <v>6</v>
      </c>
      <c r="M200" t="s">
        <v>77</v>
      </c>
    </row>
    <row r="201" spans="1:13">
      <c r="A201">
        <v>9</v>
      </c>
      <c r="B201" t="s">
        <v>64</v>
      </c>
      <c r="C201" t="str">
        <f>VLOOKUP(A201,'events work'!$C$2:$F$24,4,FALSE)</f>
        <v>squawvalley_1960</v>
      </c>
      <c r="D201" t="s">
        <v>102</v>
      </c>
      <c r="E201" t="s">
        <v>866</v>
      </c>
      <c r="F201">
        <v>13</v>
      </c>
      <c r="G201">
        <f t="shared" si="28"/>
        <v>0</v>
      </c>
      <c r="H201">
        <f t="shared" si="28"/>
        <v>1</v>
      </c>
      <c r="I201">
        <f t="shared" si="28"/>
        <v>1</v>
      </c>
      <c r="J201">
        <f t="shared" si="28"/>
        <v>2</v>
      </c>
      <c r="M201" t="s">
        <v>77</v>
      </c>
    </row>
    <row r="202" spans="1:13">
      <c r="A202">
        <v>9</v>
      </c>
      <c r="B202" t="s">
        <v>64</v>
      </c>
      <c r="C202" t="str">
        <f>VLOOKUP(A202,'events work'!$C$2:$F$24,4,FALSE)</f>
        <v>squawvalley_1960</v>
      </c>
      <c r="D202" t="s">
        <v>529</v>
      </c>
      <c r="E202" t="s">
        <v>894</v>
      </c>
      <c r="F202">
        <v>4</v>
      </c>
      <c r="G202">
        <f t="shared" si="28"/>
        <v>0</v>
      </c>
      <c r="H202">
        <f t="shared" si="28"/>
        <v>0</v>
      </c>
      <c r="I202">
        <f t="shared" si="28"/>
        <v>0</v>
      </c>
      <c r="J202">
        <f t="shared" si="28"/>
        <v>0</v>
      </c>
      <c r="M202" t="s">
        <v>77</v>
      </c>
    </row>
    <row r="203" spans="1:13">
      <c r="A203">
        <v>9</v>
      </c>
      <c r="B203" t="s">
        <v>64</v>
      </c>
      <c r="C203" t="str">
        <f>VLOOKUP(A203,'events work'!$C$2:$F$24,4,FALSE)</f>
        <v>squawvalley_1960</v>
      </c>
      <c r="D203" t="s">
        <v>517</v>
      </c>
      <c r="E203" t="s">
        <v>883</v>
      </c>
      <c r="F203">
        <v>4</v>
      </c>
      <c r="G203">
        <f t="shared" si="28"/>
        <v>0</v>
      </c>
      <c r="H203">
        <f t="shared" si="28"/>
        <v>0</v>
      </c>
      <c r="I203">
        <f t="shared" si="28"/>
        <v>0</v>
      </c>
      <c r="J203">
        <f t="shared" si="28"/>
        <v>0</v>
      </c>
      <c r="M203" t="s">
        <v>77</v>
      </c>
    </row>
    <row r="204" spans="1:13">
      <c r="A204">
        <v>9</v>
      </c>
      <c r="B204" t="s">
        <v>64</v>
      </c>
      <c r="C204" t="str">
        <f>VLOOKUP(A204,'events work'!$C$2:$F$24,4,FALSE)</f>
        <v>squawvalley_1960</v>
      </c>
      <c r="D204" t="s">
        <v>103</v>
      </c>
      <c r="E204" t="s">
        <v>867</v>
      </c>
      <c r="F204">
        <v>47</v>
      </c>
      <c r="G204">
        <f t="shared" si="28"/>
        <v>3</v>
      </c>
      <c r="H204">
        <f t="shared" si="28"/>
        <v>2</v>
      </c>
      <c r="I204">
        <f t="shared" si="28"/>
        <v>2</v>
      </c>
      <c r="J204">
        <f t="shared" si="28"/>
        <v>7</v>
      </c>
      <c r="M204" t="s">
        <v>77</v>
      </c>
    </row>
    <row r="205" spans="1:13">
      <c r="A205">
        <v>9</v>
      </c>
      <c r="B205" t="s">
        <v>64</v>
      </c>
      <c r="C205" t="str">
        <f>VLOOKUP(A205,'events work'!$C$2:$F$24,4,FALSE)</f>
        <v>squawvalley_1960</v>
      </c>
      <c r="D205" t="s">
        <v>45</v>
      </c>
      <c r="E205" t="s">
        <v>868</v>
      </c>
      <c r="F205">
        <v>21</v>
      </c>
      <c r="G205">
        <f t="shared" si="28"/>
        <v>2</v>
      </c>
      <c r="H205">
        <f t="shared" si="28"/>
        <v>0</v>
      </c>
      <c r="I205">
        <f t="shared" si="28"/>
        <v>0</v>
      </c>
      <c r="J205">
        <f t="shared" si="28"/>
        <v>2</v>
      </c>
      <c r="M205" t="s">
        <v>77</v>
      </c>
    </row>
    <row r="206" spans="1:13">
      <c r="A206">
        <v>9</v>
      </c>
      <c r="B206" t="s">
        <v>64</v>
      </c>
      <c r="C206" t="str">
        <f>VLOOKUP(A206,'events work'!$C$2:$F$24,4,FALSE)</f>
        <v>squawvalley_1960</v>
      </c>
      <c r="D206" t="s">
        <v>518</v>
      </c>
      <c r="E206" t="s">
        <v>884</v>
      </c>
      <c r="F206">
        <v>2</v>
      </c>
      <c r="G206">
        <f t="shared" si="28"/>
        <v>0</v>
      </c>
      <c r="H206">
        <f t="shared" si="28"/>
        <v>0</v>
      </c>
      <c r="I206">
        <f t="shared" si="28"/>
        <v>0</v>
      </c>
      <c r="J206">
        <f t="shared" si="28"/>
        <v>0</v>
      </c>
      <c r="M206" t="s">
        <v>77</v>
      </c>
    </row>
    <row r="207" spans="1:13">
      <c r="A207">
        <v>9</v>
      </c>
      <c r="B207" t="s">
        <v>64</v>
      </c>
      <c r="C207" t="str">
        <f>VLOOKUP(A207,'events work'!$C$2:$F$24,4,FALSE)</f>
        <v>squawvalley_1960</v>
      </c>
      <c r="D207" t="s">
        <v>46</v>
      </c>
      <c r="E207" t="s">
        <v>869</v>
      </c>
      <c r="F207">
        <v>79</v>
      </c>
      <c r="G207">
        <f t="shared" si="28"/>
        <v>3</v>
      </c>
      <c r="H207">
        <f t="shared" si="28"/>
        <v>4</v>
      </c>
      <c r="I207">
        <f t="shared" si="28"/>
        <v>3</v>
      </c>
      <c r="J207">
        <f t="shared" si="28"/>
        <v>10</v>
      </c>
      <c r="M207" t="s">
        <v>77</v>
      </c>
    </row>
    <row r="208" spans="1:13">
      <c r="A208">
        <v>9</v>
      </c>
      <c r="B208" t="s">
        <v>64</v>
      </c>
      <c r="C208" t="str">
        <f>VLOOKUP(A208,'events work'!$C$2:$F$24,4,FALSE)</f>
        <v>squawvalley_1960</v>
      </c>
      <c r="D208" t="s">
        <v>528</v>
      </c>
      <c r="E208" t="s">
        <v>851</v>
      </c>
      <c r="F208">
        <v>62</v>
      </c>
      <c r="G208">
        <f t="shared" si="28"/>
        <v>7</v>
      </c>
      <c r="H208">
        <f t="shared" si="28"/>
        <v>5</v>
      </c>
      <c r="I208">
        <f t="shared" si="28"/>
        <v>9</v>
      </c>
      <c r="J208">
        <f t="shared" si="28"/>
        <v>21</v>
      </c>
      <c r="M208" t="s">
        <v>77</v>
      </c>
    </row>
    <row r="209" spans="1:22">
      <c r="A209">
        <v>10</v>
      </c>
      <c r="B209" t="s">
        <v>65</v>
      </c>
      <c r="C209" t="str">
        <f>VLOOKUP(A209,'events work'!$C$2:$F$24,4,FALSE)</f>
        <v>innsbruck_1964</v>
      </c>
      <c r="D209" t="s">
        <v>507</v>
      </c>
      <c r="E209" t="s">
        <v>870</v>
      </c>
      <c r="G209">
        <f t="shared" ref="G209:J228" si="30">IFERROR(VLOOKUP($D209,$M$209:$Q$225,G$2,FALSE),0)</f>
        <v>0</v>
      </c>
      <c r="H209">
        <f t="shared" si="30"/>
        <v>0</v>
      </c>
      <c r="I209">
        <f t="shared" si="30"/>
        <v>0</v>
      </c>
      <c r="J209">
        <f t="shared" si="30"/>
        <v>0</v>
      </c>
      <c r="L209">
        <v>1</v>
      </c>
      <c r="M209" t="s">
        <v>528</v>
      </c>
      <c r="N209">
        <v>11</v>
      </c>
      <c r="O209">
        <v>8</v>
      </c>
      <c r="P209">
        <v>6</v>
      </c>
      <c r="Q209">
        <v>25</v>
      </c>
    </row>
    <row r="210" spans="1:22">
      <c r="A210">
        <v>10</v>
      </c>
      <c r="B210" t="s">
        <v>65</v>
      </c>
      <c r="C210" t="str">
        <f>VLOOKUP(A210,'events work'!$C$2:$F$24,4,FALSE)</f>
        <v>innsbruck_1964</v>
      </c>
      <c r="D210" t="s">
        <v>513</v>
      </c>
      <c r="E210" t="s">
        <v>879</v>
      </c>
      <c r="G210">
        <f t="shared" si="30"/>
        <v>0</v>
      </c>
      <c r="H210">
        <f t="shared" si="30"/>
        <v>0</v>
      </c>
      <c r="I210">
        <f t="shared" si="30"/>
        <v>0</v>
      </c>
      <c r="J210">
        <f t="shared" si="30"/>
        <v>0</v>
      </c>
      <c r="L210">
        <v>2</v>
      </c>
      <c r="M210" t="s">
        <v>50</v>
      </c>
      <c r="N210">
        <v>4</v>
      </c>
      <c r="O210">
        <v>5</v>
      </c>
      <c r="P210">
        <v>3</v>
      </c>
      <c r="Q210">
        <v>12</v>
      </c>
    </row>
    <row r="211" spans="1:22">
      <c r="A211">
        <v>10</v>
      </c>
      <c r="B211" t="s">
        <v>65</v>
      </c>
      <c r="C211" t="str">
        <f>VLOOKUP(A211,'events work'!$C$2:$F$24,4,FALSE)</f>
        <v>innsbruck_1964</v>
      </c>
      <c r="D211" t="s">
        <v>50</v>
      </c>
      <c r="E211" t="s">
        <v>856</v>
      </c>
      <c r="G211">
        <f t="shared" si="30"/>
        <v>4</v>
      </c>
      <c r="H211">
        <f t="shared" si="30"/>
        <v>5</v>
      </c>
      <c r="I211">
        <f t="shared" si="30"/>
        <v>3</v>
      </c>
      <c r="J211">
        <f t="shared" si="30"/>
        <v>12</v>
      </c>
      <c r="L211">
        <v>3</v>
      </c>
      <c r="M211" t="s">
        <v>48</v>
      </c>
      <c r="N211">
        <v>3</v>
      </c>
      <c r="O211">
        <v>6</v>
      </c>
      <c r="P211">
        <v>6</v>
      </c>
      <c r="Q211">
        <v>15</v>
      </c>
    </row>
    <row r="212" spans="1:22">
      <c r="A212">
        <v>10</v>
      </c>
      <c r="B212" t="s">
        <v>65</v>
      </c>
      <c r="C212" t="str">
        <f>VLOOKUP(A212,'events work'!$C$2:$F$24,4,FALSE)</f>
        <v>innsbruck_1964</v>
      </c>
      <c r="D212" t="s">
        <v>96</v>
      </c>
      <c r="E212" t="s">
        <v>857</v>
      </c>
      <c r="G212">
        <f t="shared" si="30"/>
        <v>0</v>
      </c>
      <c r="H212">
        <f t="shared" si="30"/>
        <v>0</v>
      </c>
      <c r="I212">
        <f t="shared" si="30"/>
        <v>0</v>
      </c>
      <c r="J212">
        <f t="shared" si="30"/>
        <v>0</v>
      </c>
      <c r="L212">
        <v>4</v>
      </c>
      <c r="M212" t="s">
        <v>98</v>
      </c>
      <c r="N212">
        <v>3</v>
      </c>
      <c r="O212">
        <v>4</v>
      </c>
      <c r="P212">
        <v>3</v>
      </c>
      <c r="Q212">
        <v>10</v>
      </c>
    </row>
    <row r="213" spans="1:22">
      <c r="A213">
        <v>10</v>
      </c>
      <c r="B213" t="s">
        <v>65</v>
      </c>
      <c r="C213" t="str">
        <f>VLOOKUP(A213,'events work'!$C$2:$F$24,4,FALSE)</f>
        <v>innsbruck_1964</v>
      </c>
      <c r="D213" t="s">
        <v>514</v>
      </c>
      <c r="E213" t="s">
        <v>880</v>
      </c>
      <c r="G213">
        <f t="shared" si="30"/>
        <v>0</v>
      </c>
      <c r="H213">
        <f t="shared" si="30"/>
        <v>0</v>
      </c>
      <c r="I213">
        <f t="shared" si="30"/>
        <v>0</v>
      </c>
      <c r="J213">
        <f t="shared" si="30"/>
        <v>0</v>
      </c>
      <c r="L213">
        <v>5</v>
      </c>
      <c r="M213" t="s">
        <v>44</v>
      </c>
      <c r="N213">
        <v>3</v>
      </c>
      <c r="O213">
        <v>4</v>
      </c>
      <c r="P213">
        <v>0</v>
      </c>
      <c r="Q213">
        <v>7</v>
      </c>
    </row>
    <row r="214" spans="1:22">
      <c r="A214">
        <v>10</v>
      </c>
      <c r="B214" t="s">
        <v>65</v>
      </c>
      <c r="C214" t="str">
        <f>VLOOKUP(A214,'events work'!$C$2:$F$24,4,FALSE)</f>
        <v>innsbruck_1964</v>
      </c>
      <c r="D214" t="s">
        <v>53</v>
      </c>
      <c r="E214" t="s">
        <v>858</v>
      </c>
      <c r="G214">
        <f t="shared" si="30"/>
        <v>1</v>
      </c>
      <c r="H214">
        <f t="shared" si="30"/>
        <v>1</v>
      </c>
      <c r="I214">
        <f t="shared" si="30"/>
        <v>1</v>
      </c>
      <c r="J214">
        <f t="shared" si="30"/>
        <v>3</v>
      </c>
      <c r="L214">
        <v>6</v>
      </c>
      <c r="M214" t="s">
        <v>526</v>
      </c>
      <c r="N214">
        <v>3</v>
      </c>
      <c r="O214">
        <v>3</v>
      </c>
      <c r="P214">
        <v>3</v>
      </c>
      <c r="Q214">
        <v>9</v>
      </c>
    </row>
    <row r="215" spans="1:22">
      <c r="A215">
        <v>10</v>
      </c>
      <c r="B215" t="s">
        <v>65</v>
      </c>
      <c r="C215" t="str">
        <f>VLOOKUP(A215,'events work'!$C$2:$F$24,4,FALSE)</f>
        <v>innsbruck_1964</v>
      </c>
      <c r="D215" t="s">
        <v>519</v>
      </c>
      <c r="E215" t="s">
        <v>885</v>
      </c>
      <c r="G215">
        <f t="shared" si="30"/>
        <v>0</v>
      </c>
      <c r="H215">
        <f t="shared" si="30"/>
        <v>0</v>
      </c>
      <c r="I215">
        <f t="shared" si="30"/>
        <v>0</v>
      </c>
      <c r="J215">
        <f t="shared" si="30"/>
        <v>0</v>
      </c>
      <c r="L215">
        <v>7</v>
      </c>
      <c r="M215" t="s">
        <v>103</v>
      </c>
      <c r="N215">
        <v>3</v>
      </c>
      <c r="O215">
        <v>3</v>
      </c>
      <c r="P215">
        <v>1</v>
      </c>
      <c r="Q215">
        <v>7</v>
      </c>
    </row>
    <row r="216" spans="1:22">
      <c r="A216">
        <v>10</v>
      </c>
      <c r="B216" t="s">
        <v>65</v>
      </c>
      <c r="C216" t="str">
        <f>VLOOKUP(A216,'events work'!$C$2:$F$24,4,FALSE)</f>
        <v>innsbruck_1964</v>
      </c>
      <c r="D216" t="s">
        <v>97</v>
      </c>
      <c r="E216" t="s">
        <v>849</v>
      </c>
      <c r="G216">
        <f t="shared" si="30"/>
        <v>0</v>
      </c>
      <c r="H216">
        <f t="shared" si="30"/>
        <v>0</v>
      </c>
      <c r="I216">
        <f t="shared" si="30"/>
        <v>1</v>
      </c>
      <c r="J216">
        <f t="shared" si="30"/>
        <v>1</v>
      </c>
      <c r="L216">
        <v>8</v>
      </c>
      <c r="M216" t="s">
        <v>46</v>
      </c>
      <c r="N216">
        <v>1</v>
      </c>
      <c r="O216">
        <v>2</v>
      </c>
      <c r="P216">
        <v>4</v>
      </c>
      <c r="Q216">
        <v>7</v>
      </c>
    </row>
    <row r="217" spans="1:22">
      <c r="A217">
        <v>10</v>
      </c>
      <c r="B217" t="s">
        <v>65</v>
      </c>
      <c r="C217" t="str">
        <f>VLOOKUP(A217,'events work'!$C$2:$F$24,4,FALSE)</f>
        <v>innsbruck_1964</v>
      </c>
      <c r="D217" t="s">
        <v>520</v>
      </c>
      <c r="E217" t="s">
        <v>886</v>
      </c>
      <c r="G217">
        <f t="shared" si="30"/>
        <v>0</v>
      </c>
      <c r="H217">
        <f t="shared" si="30"/>
        <v>0</v>
      </c>
      <c r="I217">
        <f t="shared" si="30"/>
        <v>0</v>
      </c>
      <c r="J217">
        <f t="shared" si="30"/>
        <v>0</v>
      </c>
      <c r="L217">
        <v>9</v>
      </c>
      <c r="M217" t="s">
        <v>53</v>
      </c>
      <c r="N217">
        <v>1</v>
      </c>
      <c r="O217">
        <v>1</v>
      </c>
      <c r="P217">
        <v>1</v>
      </c>
      <c r="Q217">
        <v>3</v>
      </c>
    </row>
    <row r="218" spans="1:22">
      <c r="A218">
        <v>10</v>
      </c>
      <c r="B218" t="s">
        <v>65</v>
      </c>
      <c r="C218" t="str">
        <f>VLOOKUP(A218,'events work'!$C$2:$F$24,4,FALSE)</f>
        <v>innsbruck_1964</v>
      </c>
      <c r="D218" t="s">
        <v>98</v>
      </c>
      <c r="E218" t="s">
        <v>859</v>
      </c>
      <c r="G218">
        <f t="shared" si="30"/>
        <v>3</v>
      </c>
      <c r="H218">
        <f t="shared" si="30"/>
        <v>4</v>
      </c>
      <c r="I218">
        <f t="shared" si="30"/>
        <v>3</v>
      </c>
      <c r="J218">
        <f t="shared" si="30"/>
        <v>10</v>
      </c>
      <c r="L218">
        <v>10</v>
      </c>
      <c r="M218" t="s">
        <v>511</v>
      </c>
      <c r="N218">
        <v>1</v>
      </c>
      <c r="O218">
        <v>1</v>
      </c>
      <c r="P218">
        <v>0</v>
      </c>
      <c r="Q218">
        <v>2</v>
      </c>
    </row>
    <row r="219" spans="1:22">
      <c r="A219">
        <v>10</v>
      </c>
      <c r="B219" t="s">
        <v>65</v>
      </c>
      <c r="C219" t="str">
        <f>VLOOKUP(A219,'events work'!$C$2:$F$24,4,FALSE)</f>
        <v>innsbruck_1964</v>
      </c>
      <c r="D219" t="s">
        <v>44</v>
      </c>
      <c r="E219" t="s">
        <v>860</v>
      </c>
      <c r="G219">
        <f t="shared" si="30"/>
        <v>3</v>
      </c>
      <c r="H219">
        <f t="shared" si="30"/>
        <v>4</v>
      </c>
      <c r="I219">
        <f t="shared" si="30"/>
        <v>0</v>
      </c>
      <c r="J219">
        <f t="shared" si="30"/>
        <v>7</v>
      </c>
      <c r="L219">
        <v>11</v>
      </c>
      <c r="M219" t="s">
        <v>99</v>
      </c>
      <c r="N219">
        <v>1</v>
      </c>
      <c r="O219">
        <v>0</v>
      </c>
      <c r="P219">
        <v>0</v>
      </c>
      <c r="Q219">
        <v>1</v>
      </c>
    </row>
    <row r="220" spans="1:22">
      <c r="A220">
        <v>10</v>
      </c>
      <c r="B220" t="s">
        <v>65</v>
      </c>
      <c r="C220" t="str">
        <f>VLOOKUP(A220,'events work'!$C$2:$F$24,4,FALSE)</f>
        <v>innsbruck_1964</v>
      </c>
      <c r="D220" t="s">
        <v>526</v>
      </c>
      <c r="E220" t="e">
        <v>#N/A</v>
      </c>
      <c r="G220">
        <f t="shared" si="30"/>
        <v>3</v>
      </c>
      <c r="H220">
        <f t="shared" si="30"/>
        <v>3</v>
      </c>
      <c r="I220">
        <f t="shared" si="30"/>
        <v>3</v>
      </c>
      <c r="J220">
        <f t="shared" si="30"/>
        <v>9</v>
      </c>
      <c r="L220">
        <v>12</v>
      </c>
      <c r="M220" t="s">
        <v>49</v>
      </c>
      <c r="N220">
        <v>0</v>
      </c>
      <c r="O220">
        <v>1</v>
      </c>
      <c r="P220">
        <v>3</v>
      </c>
      <c r="Q220">
        <v>4</v>
      </c>
    </row>
    <row r="221" spans="1:22">
      <c r="A221">
        <v>10</v>
      </c>
      <c r="B221" t="s">
        <v>65</v>
      </c>
      <c r="C221" t="str">
        <f>VLOOKUP(A221,'events work'!$C$2:$F$24,4,FALSE)</f>
        <v>innsbruck_1964</v>
      </c>
      <c r="D221" t="s">
        <v>99</v>
      </c>
      <c r="E221" t="s">
        <v>861</v>
      </c>
      <c r="G221">
        <f t="shared" si="30"/>
        <v>1</v>
      </c>
      <c r="H221">
        <f t="shared" si="30"/>
        <v>0</v>
      </c>
      <c r="I221">
        <f t="shared" si="30"/>
        <v>0</v>
      </c>
      <c r="J221">
        <f t="shared" si="30"/>
        <v>1</v>
      </c>
      <c r="L221">
        <v>13</v>
      </c>
      <c r="M221" t="s">
        <v>531</v>
      </c>
      <c r="N221">
        <v>0</v>
      </c>
      <c r="O221">
        <v>1</v>
      </c>
      <c r="P221">
        <v>0</v>
      </c>
      <c r="Q221">
        <v>1</v>
      </c>
    </row>
    <row r="222" spans="1:22">
      <c r="A222">
        <v>10</v>
      </c>
      <c r="B222" t="s">
        <v>65</v>
      </c>
      <c r="C222" t="str">
        <f>VLOOKUP(A222,'events work'!$C$2:$F$24,4,FALSE)</f>
        <v>innsbruck_1964</v>
      </c>
      <c r="D222" t="s">
        <v>515</v>
      </c>
      <c r="E222" t="s">
        <v>881</v>
      </c>
      <c r="G222">
        <f t="shared" si="30"/>
        <v>0</v>
      </c>
      <c r="H222">
        <f t="shared" si="30"/>
        <v>0</v>
      </c>
      <c r="I222">
        <f t="shared" si="30"/>
        <v>0</v>
      </c>
      <c r="J222">
        <f t="shared" si="30"/>
        <v>0</v>
      </c>
      <c r="L222">
        <v>14</v>
      </c>
      <c r="M222" t="s">
        <v>97</v>
      </c>
      <c r="N222">
        <v>0</v>
      </c>
      <c r="O222">
        <v>0</v>
      </c>
      <c r="P222">
        <v>1</v>
      </c>
      <c r="Q222">
        <v>1</v>
      </c>
      <c r="S222">
        <f>SUM(N202:N222)</f>
        <v>34</v>
      </c>
      <c r="T222">
        <f t="shared" ref="T222" si="31">SUM(O202:O222)</f>
        <v>39</v>
      </c>
      <c r="U222">
        <f t="shared" ref="U222" si="32">SUM(P202:P222)</f>
        <v>31</v>
      </c>
      <c r="V222">
        <f t="shared" ref="V222" si="33">SUM(Q202:Q222)</f>
        <v>104</v>
      </c>
    </row>
    <row r="223" spans="1:22">
      <c r="A223">
        <v>10</v>
      </c>
      <c r="B223" t="s">
        <v>65</v>
      </c>
      <c r="C223" t="str">
        <f>VLOOKUP(A223,'events work'!$C$2:$F$24,4,FALSE)</f>
        <v>innsbruck_1964</v>
      </c>
      <c r="D223" t="s">
        <v>100</v>
      </c>
      <c r="E223" t="s">
        <v>862</v>
      </c>
      <c r="G223">
        <f t="shared" si="30"/>
        <v>0</v>
      </c>
      <c r="H223">
        <f t="shared" si="30"/>
        <v>0</v>
      </c>
      <c r="I223">
        <f t="shared" si="30"/>
        <v>0</v>
      </c>
      <c r="J223">
        <f t="shared" si="30"/>
        <v>0</v>
      </c>
      <c r="M223" t="s">
        <v>77</v>
      </c>
    </row>
    <row r="224" spans="1:22">
      <c r="A224">
        <v>10</v>
      </c>
      <c r="B224" t="s">
        <v>65</v>
      </c>
      <c r="C224" t="str">
        <f>VLOOKUP(A224,'events work'!$C$2:$F$24,4,FALSE)</f>
        <v>innsbruck_1964</v>
      </c>
      <c r="D224" t="s">
        <v>521</v>
      </c>
      <c r="E224" t="s">
        <v>887</v>
      </c>
      <c r="G224">
        <f t="shared" si="30"/>
        <v>0</v>
      </c>
      <c r="H224">
        <f t="shared" si="30"/>
        <v>0</v>
      </c>
      <c r="I224">
        <f t="shared" si="30"/>
        <v>0</v>
      </c>
      <c r="J224">
        <f t="shared" si="30"/>
        <v>0</v>
      </c>
      <c r="M224" t="s">
        <v>77</v>
      </c>
    </row>
    <row r="225" spans="1:13">
      <c r="A225">
        <v>10</v>
      </c>
      <c r="B225" t="s">
        <v>65</v>
      </c>
      <c r="C225" t="str">
        <f>VLOOKUP(A225,'events work'!$C$2:$F$24,4,FALSE)</f>
        <v>innsbruck_1964</v>
      </c>
      <c r="D225" t="s">
        <v>530</v>
      </c>
      <c r="E225" t="s">
        <v>895</v>
      </c>
      <c r="G225">
        <f t="shared" si="30"/>
        <v>0</v>
      </c>
      <c r="H225">
        <f t="shared" si="30"/>
        <v>0</v>
      </c>
      <c r="I225">
        <f t="shared" si="30"/>
        <v>0</v>
      </c>
      <c r="J225">
        <f t="shared" si="30"/>
        <v>0</v>
      </c>
      <c r="M225" t="s">
        <v>77</v>
      </c>
    </row>
    <row r="226" spans="1:13">
      <c r="A226">
        <v>10</v>
      </c>
      <c r="B226" t="s">
        <v>65</v>
      </c>
      <c r="C226" t="str">
        <f>VLOOKUP(A226,'events work'!$C$2:$F$24,4,FALSE)</f>
        <v>innsbruck_1964</v>
      </c>
      <c r="D226" t="s">
        <v>527</v>
      </c>
      <c r="E226" t="s">
        <v>893</v>
      </c>
      <c r="G226">
        <f t="shared" si="30"/>
        <v>0</v>
      </c>
      <c r="H226">
        <f t="shared" si="30"/>
        <v>0</v>
      </c>
      <c r="I226">
        <f t="shared" si="30"/>
        <v>0</v>
      </c>
      <c r="J226">
        <f t="shared" si="30"/>
        <v>0</v>
      </c>
      <c r="M226" t="s">
        <v>77</v>
      </c>
    </row>
    <row r="227" spans="1:13">
      <c r="A227">
        <v>10</v>
      </c>
      <c r="B227" t="s">
        <v>65</v>
      </c>
      <c r="C227" t="str">
        <f>VLOOKUP(A227,'events work'!$C$2:$F$24,4,FALSE)</f>
        <v>innsbruck_1964</v>
      </c>
      <c r="D227" t="s">
        <v>49</v>
      </c>
      <c r="E227" t="s">
        <v>863</v>
      </c>
      <c r="G227">
        <f t="shared" si="30"/>
        <v>0</v>
      </c>
      <c r="H227">
        <f t="shared" si="30"/>
        <v>1</v>
      </c>
      <c r="I227">
        <f t="shared" si="30"/>
        <v>3</v>
      </c>
      <c r="J227">
        <f t="shared" si="30"/>
        <v>4</v>
      </c>
      <c r="M227" t="s">
        <v>77</v>
      </c>
    </row>
    <row r="228" spans="1:13">
      <c r="A228">
        <v>10</v>
      </c>
      <c r="B228" t="s">
        <v>65</v>
      </c>
      <c r="C228" t="str">
        <f>VLOOKUP(A228,'events work'!$C$2:$F$24,4,FALSE)</f>
        <v>innsbruck_1964</v>
      </c>
      <c r="D228" t="s">
        <v>51</v>
      </c>
      <c r="E228" t="s">
        <v>873</v>
      </c>
      <c r="G228">
        <f t="shared" si="30"/>
        <v>0</v>
      </c>
      <c r="H228">
        <f t="shared" si="30"/>
        <v>0</v>
      </c>
      <c r="I228">
        <f t="shared" si="30"/>
        <v>0</v>
      </c>
      <c r="J228">
        <f t="shared" si="30"/>
        <v>0</v>
      </c>
      <c r="M228" t="s">
        <v>77</v>
      </c>
    </row>
    <row r="229" spans="1:13">
      <c r="A229">
        <v>10</v>
      </c>
      <c r="B229" t="s">
        <v>65</v>
      </c>
      <c r="C229" t="str">
        <f>VLOOKUP(A229,'events work'!$C$2:$F$24,4,FALSE)</f>
        <v>innsbruck_1964</v>
      </c>
      <c r="D229" t="s">
        <v>531</v>
      </c>
      <c r="E229" t="s">
        <v>896</v>
      </c>
      <c r="G229">
        <f t="shared" ref="G229:J244" si="34">IFERROR(VLOOKUP($D229,$M$209:$Q$225,G$2,FALSE),0)</f>
        <v>0</v>
      </c>
      <c r="H229">
        <f t="shared" si="34"/>
        <v>1</v>
      </c>
      <c r="I229">
        <f t="shared" si="34"/>
        <v>0</v>
      </c>
      <c r="J229">
        <f t="shared" si="34"/>
        <v>1</v>
      </c>
      <c r="M229" t="s">
        <v>77</v>
      </c>
    </row>
    <row r="230" spans="1:13">
      <c r="A230">
        <v>10</v>
      </c>
      <c r="B230" t="s">
        <v>65</v>
      </c>
      <c r="C230" t="str">
        <f>VLOOKUP(A230,'events work'!$C$2:$F$24,4,FALSE)</f>
        <v>innsbruck_1964</v>
      </c>
      <c r="D230" t="s">
        <v>55</v>
      </c>
      <c r="E230" t="s">
        <v>888</v>
      </c>
      <c r="G230">
        <f t="shared" si="34"/>
        <v>0</v>
      </c>
      <c r="H230">
        <f t="shared" si="34"/>
        <v>0</v>
      </c>
      <c r="I230">
        <f t="shared" si="34"/>
        <v>0</v>
      </c>
      <c r="J230">
        <f t="shared" si="34"/>
        <v>0</v>
      </c>
      <c r="M230" t="s">
        <v>77</v>
      </c>
    </row>
    <row r="231" spans="1:13">
      <c r="A231">
        <v>10</v>
      </c>
      <c r="B231" t="s">
        <v>65</v>
      </c>
      <c r="C231" t="str">
        <f>VLOOKUP(A231,'events work'!$C$2:$F$24,4,FALSE)</f>
        <v>innsbruck_1964</v>
      </c>
      <c r="D231" t="s">
        <v>522</v>
      </c>
      <c r="E231" t="s">
        <v>889</v>
      </c>
      <c r="G231">
        <f t="shared" si="34"/>
        <v>0</v>
      </c>
      <c r="H231">
        <f t="shared" si="34"/>
        <v>0</v>
      </c>
      <c r="I231">
        <f t="shared" si="34"/>
        <v>0</v>
      </c>
      <c r="J231">
        <f t="shared" si="34"/>
        <v>0</v>
      </c>
      <c r="M231" t="s">
        <v>77</v>
      </c>
    </row>
    <row r="232" spans="1:13">
      <c r="A232">
        <v>10</v>
      </c>
      <c r="B232" t="s">
        <v>65</v>
      </c>
      <c r="C232" t="str">
        <f>VLOOKUP(A232,'events work'!$C$2:$F$24,4,FALSE)</f>
        <v>innsbruck_1964</v>
      </c>
      <c r="D232" t="s">
        <v>516</v>
      </c>
      <c r="E232" t="s">
        <v>882</v>
      </c>
      <c r="G232">
        <f t="shared" si="34"/>
        <v>0</v>
      </c>
      <c r="H232">
        <f t="shared" si="34"/>
        <v>0</v>
      </c>
      <c r="I232">
        <f t="shared" si="34"/>
        <v>0</v>
      </c>
      <c r="J232">
        <f t="shared" si="34"/>
        <v>0</v>
      </c>
      <c r="M232" t="s">
        <v>77</v>
      </c>
    </row>
    <row r="233" spans="1:13">
      <c r="A233">
        <v>10</v>
      </c>
      <c r="B233" t="s">
        <v>65</v>
      </c>
      <c r="C233" t="str">
        <f>VLOOKUP(A233,'events work'!$C$2:$F$24,4,FALSE)</f>
        <v>innsbruck_1964</v>
      </c>
      <c r="D233" t="s">
        <v>532</v>
      </c>
      <c r="E233" t="s">
        <v>897</v>
      </c>
      <c r="G233">
        <f t="shared" si="34"/>
        <v>0</v>
      </c>
      <c r="H233">
        <f t="shared" si="34"/>
        <v>0</v>
      </c>
      <c r="I233">
        <f t="shared" si="34"/>
        <v>0</v>
      </c>
      <c r="J233">
        <f t="shared" si="34"/>
        <v>0</v>
      </c>
      <c r="M233" t="s">
        <v>77</v>
      </c>
    </row>
    <row r="234" spans="1:13">
      <c r="A234">
        <v>10</v>
      </c>
      <c r="B234" t="s">
        <v>65</v>
      </c>
      <c r="C234" t="str">
        <f>VLOOKUP(A234,'events work'!$C$2:$F$24,4,FALSE)</f>
        <v>innsbruck_1964</v>
      </c>
      <c r="D234" t="s">
        <v>511</v>
      </c>
      <c r="E234" t="s">
        <v>877</v>
      </c>
      <c r="G234">
        <f t="shared" si="34"/>
        <v>1</v>
      </c>
      <c r="H234">
        <f t="shared" si="34"/>
        <v>1</v>
      </c>
      <c r="I234">
        <f t="shared" si="34"/>
        <v>0</v>
      </c>
      <c r="J234">
        <f t="shared" si="34"/>
        <v>2</v>
      </c>
      <c r="M234" t="s">
        <v>77</v>
      </c>
    </row>
    <row r="235" spans="1:13">
      <c r="A235">
        <v>10</v>
      </c>
      <c r="B235" t="s">
        <v>65</v>
      </c>
      <c r="C235" t="str">
        <f>VLOOKUP(A235,'events work'!$C$2:$F$24,4,FALSE)</f>
        <v>innsbruck_1964</v>
      </c>
      <c r="D235" t="s">
        <v>48</v>
      </c>
      <c r="E235" t="s">
        <v>865</v>
      </c>
      <c r="G235">
        <f t="shared" si="34"/>
        <v>3</v>
      </c>
      <c r="H235">
        <f t="shared" si="34"/>
        <v>6</v>
      </c>
      <c r="I235">
        <f t="shared" si="34"/>
        <v>6</v>
      </c>
      <c r="J235">
        <f t="shared" si="34"/>
        <v>15</v>
      </c>
      <c r="M235" t="s">
        <v>77</v>
      </c>
    </row>
    <row r="236" spans="1:13">
      <c r="A236">
        <v>10</v>
      </c>
      <c r="B236" t="s">
        <v>65</v>
      </c>
      <c r="C236" t="str">
        <f>VLOOKUP(A236,'events work'!$C$2:$F$24,4,FALSE)</f>
        <v>innsbruck_1964</v>
      </c>
      <c r="D236" t="s">
        <v>102</v>
      </c>
      <c r="E236" t="s">
        <v>866</v>
      </c>
      <c r="G236">
        <f t="shared" si="34"/>
        <v>0</v>
      </c>
      <c r="H236">
        <f t="shared" si="34"/>
        <v>0</v>
      </c>
      <c r="I236">
        <f t="shared" si="34"/>
        <v>0</v>
      </c>
      <c r="J236">
        <f t="shared" si="34"/>
        <v>0</v>
      </c>
      <c r="M236" t="s">
        <v>77</v>
      </c>
    </row>
    <row r="237" spans="1:13">
      <c r="A237">
        <v>10</v>
      </c>
      <c r="B237" t="s">
        <v>65</v>
      </c>
      <c r="C237" t="str">
        <f>VLOOKUP(A237,'events work'!$C$2:$F$24,4,FALSE)</f>
        <v>innsbruck_1964</v>
      </c>
      <c r="D237" t="s">
        <v>512</v>
      </c>
      <c r="E237" t="s">
        <v>878</v>
      </c>
      <c r="G237">
        <f t="shared" si="34"/>
        <v>0</v>
      </c>
      <c r="H237">
        <f t="shared" si="34"/>
        <v>0</v>
      </c>
      <c r="I237">
        <f t="shared" si="34"/>
        <v>0</v>
      </c>
      <c r="J237">
        <f t="shared" si="34"/>
        <v>0</v>
      </c>
      <c r="M237" t="s">
        <v>77</v>
      </c>
    </row>
    <row r="238" spans="1:13">
      <c r="A238">
        <v>10</v>
      </c>
      <c r="B238" t="s">
        <v>65</v>
      </c>
      <c r="C238" t="str">
        <f>VLOOKUP(A238,'events work'!$C$2:$F$24,4,FALSE)</f>
        <v>innsbruck_1964</v>
      </c>
      <c r="D238" t="s">
        <v>517</v>
      </c>
      <c r="E238" t="s">
        <v>883</v>
      </c>
      <c r="G238">
        <f t="shared" si="34"/>
        <v>0</v>
      </c>
      <c r="H238">
        <f t="shared" si="34"/>
        <v>0</v>
      </c>
      <c r="I238">
        <f t="shared" si="34"/>
        <v>0</v>
      </c>
      <c r="J238">
        <f t="shared" si="34"/>
        <v>0</v>
      </c>
      <c r="M238" t="s">
        <v>77</v>
      </c>
    </row>
    <row r="239" spans="1:13">
      <c r="A239">
        <v>10</v>
      </c>
      <c r="B239" t="s">
        <v>65</v>
      </c>
      <c r="C239" t="str">
        <f>VLOOKUP(A239,'events work'!$C$2:$F$24,4,FALSE)</f>
        <v>innsbruck_1964</v>
      </c>
      <c r="D239" t="s">
        <v>103</v>
      </c>
      <c r="E239" t="s">
        <v>867</v>
      </c>
      <c r="G239">
        <f t="shared" si="34"/>
        <v>3</v>
      </c>
      <c r="H239">
        <f t="shared" si="34"/>
        <v>3</v>
      </c>
      <c r="I239">
        <f t="shared" si="34"/>
        <v>1</v>
      </c>
      <c r="J239">
        <f t="shared" si="34"/>
        <v>7</v>
      </c>
      <c r="M239" t="s">
        <v>77</v>
      </c>
    </row>
    <row r="240" spans="1:13">
      <c r="A240">
        <v>10</v>
      </c>
      <c r="B240" t="s">
        <v>65</v>
      </c>
      <c r="C240" t="str">
        <f>VLOOKUP(A240,'events work'!$C$2:$F$24,4,FALSE)</f>
        <v>innsbruck_1964</v>
      </c>
      <c r="D240" t="s">
        <v>45</v>
      </c>
      <c r="E240" t="s">
        <v>868</v>
      </c>
      <c r="G240">
        <f t="shared" si="34"/>
        <v>0</v>
      </c>
      <c r="H240">
        <f t="shared" si="34"/>
        <v>0</v>
      </c>
      <c r="I240">
        <f t="shared" si="34"/>
        <v>0</v>
      </c>
      <c r="J240">
        <f t="shared" si="34"/>
        <v>0</v>
      </c>
      <c r="M240" t="s">
        <v>77</v>
      </c>
    </row>
    <row r="241" spans="1:17">
      <c r="A241">
        <v>10</v>
      </c>
      <c r="B241" t="s">
        <v>65</v>
      </c>
      <c r="C241" t="str">
        <f>VLOOKUP(A241,'events work'!$C$2:$F$24,4,FALSE)</f>
        <v>innsbruck_1964</v>
      </c>
      <c r="D241" t="s">
        <v>518</v>
      </c>
      <c r="E241" t="s">
        <v>884</v>
      </c>
      <c r="G241">
        <f t="shared" si="34"/>
        <v>0</v>
      </c>
      <c r="H241">
        <f t="shared" si="34"/>
        <v>0</v>
      </c>
      <c r="I241">
        <f t="shared" si="34"/>
        <v>0</v>
      </c>
      <c r="J241">
        <f t="shared" si="34"/>
        <v>0</v>
      </c>
      <c r="M241" t="s">
        <v>77</v>
      </c>
    </row>
    <row r="242" spans="1:17">
      <c r="A242">
        <v>10</v>
      </c>
      <c r="B242" t="s">
        <v>65</v>
      </c>
      <c r="C242" t="str">
        <f>VLOOKUP(A242,'events work'!$C$2:$F$24,4,FALSE)</f>
        <v>innsbruck_1964</v>
      </c>
      <c r="D242" t="s">
        <v>46</v>
      </c>
      <c r="E242" t="s">
        <v>869</v>
      </c>
      <c r="G242">
        <f t="shared" si="34"/>
        <v>1</v>
      </c>
      <c r="H242">
        <f t="shared" si="34"/>
        <v>2</v>
      </c>
      <c r="I242">
        <f t="shared" si="34"/>
        <v>4</v>
      </c>
      <c r="J242">
        <f t="shared" si="34"/>
        <v>7</v>
      </c>
      <c r="M242" t="s">
        <v>77</v>
      </c>
    </row>
    <row r="243" spans="1:17">
      <c r="A243">
        <v>10</v>
      </c>
      <c r="B243" t="s">
        <v>65</v>
      </c>
      <c r="C243" t="str">
        <f>VLOOKUP(A243,'events work'!$C$2:$F$24,4,FALSE)</f>
        <v>innsbruck_1964</v>
      </c>
      <c r="D243" t="s">
        <v>528</v>
      </c>
      <c r="E243" t="s">
        <v>851</v>
      </c>
      <c r="G243">
        <f t="shared" si="34"/>
        <v>11</v>
      </c>
      <c r="H243">
        <f t="shared" si="34"/>
        <v>8</v>
      </c>
      <c r="I243">
        <f t="shared" si="34"/>
        <v>6</v>
      </c>
      <c r="J243">
        <f t="shared" si="34"/>
        <v>25</v>
      </c>
      <c r="M243" t="s">
        <v>77</v>
      </c>
    </row>
    <row r="244" spans="1:17">
      <c r="A244">
        <v>10</v>
      </c>
      <c r="B244" t="s">
        <v>65</v>
      </c>
      <c r="C244" t="str">
        <f>VLOOKUP(A244,'events work'!$C$2:$F$24,4,FALSE)</f>
        <v>innsbruck_1964</v>
      </c>
      <c r="D244" t="s">
        <v>52</v>
      </c>
      <c r="E244" t="s">
        <v>850</v>
      </c>
      <c r="G244">
        <f t="shared" si="34"/>
        <v>0</v>
      </c>
      <c r="H244">
        <f t="shared" si="34"/>
        <v>0</v>
      </c>
      <c r="I244">
        <f t="shared" si="34"/>
        <v>0</v>
      </c>
      <c r="J244">
        <f t="shared" si="34"/>
        <v>0</v>
      </c>
      <c r="M244" t="s">
        <v>77</v>
      </c>
    </row>
    <row r="245" spans="1:17">
      <c r="A245">
        <v>11</v>
      </c>
      <c r="B245" t="s">
        <v>66</v>
      </c>
      <c r="C245" t="str">
        <f>VLOOKUP(A245,'events work'!$C$2:$F$24,4,FALSE)</f>
        <v>grenoble_1968</v>
      </c>
      <c r="D245" t="s">
        <v>507</v>
      </c>
      <c r="E245" t="s">
        <v>870</v>
      </c>
      <c r="G245">
        <f t="shared" ref="G245:J264" si="35">IFERROR(VLOOKUP($D245,$M$245:$Q$261,G$2,FALSE),0)</f>
        <v>0</v>
      </c>
      <c r="H245">
        <f t="shared" si="35"/>
        <v>0</v>
      </c>
      <c r="I245">
        <f t="shared" si="35"/>
        <v>0</v>
      </c>
      <c r="J245">
        <f t="shared" si="35"/>
        <v>0</v>
      </c>
      <c r="L245">
        <v>1</v>
      </c>
      <c r="M245" t="s">
        <v>48</v>
      </c>
      <c r="N245">
        <v>6</v>
      </c>
      <c r="O245">
        <v>6</v>
      </c>
      <c r="P245">
        <v>2</v>
      </c>
      <c r="Q245">
        <v>14</v>
      </c>
    </row>
    <row r="246" spans="1:17">
      <c r="A246">
        <v>11</v>
      </c>
      <c r="B246" t="s">
        <v>66</v>
      </c>
      <c r="C246" t="str">
        <f>VLOOKUP(A246,'events work'!$C$2:$F$24,4,FALSE)</f>
        <v>grenoble_1968</v>
      </c>
      <c r="D246" t="s">
        <v>513</v>
      </c>
      <c r="E246" t="s">
        <v>879</v>
      </c>
      <c r="G246">
        <f t="shared" si="35"/>
        <v>0</v>
      </c>
      <c r="H246">
        <f t="shared" si="35"/>
        <v>0</v>
      </c>
      <c r="I246">
        <f t="shared" si="35"/>
        <v>0</v>
      </c>
      <c r="J246">
        <f t="shared" si="35"/>
        <v>0</v>
      </c>
      <c r="L246">
        <v>2</v>
      </c>
      <c r="M246" t="s">
        <v>528</v>
      </c>
      <c r="N246">
        <v>5</v>
      </c>
      <c r="O246">
        <v>5</v>
      </c>
      <c r="P246">
        <v>3</v>
      </c>
      <c r="Q246">
        <v>13</v>
      </c>
    </row>
    <row r="247" spans="1:17">
      <c r="A247">
        <v>11</v>
      </c>
      <c r="B247" t="s">
        <v>66</v>
      </c>
      <c r="C247" t="str">
        <f>VLOOKUP(A247,'events work'!$C$2:$F$24,4,FALSE)</f>
        <v>grenoble_1968</v>
      </c>
      <c r="D247" t="s">
        <v>50</v>
      </c>
      <c r="E247" t="s">
        <v>856</v>
      </c>
      <c r="G247">
        <f t="shared" si="35"/>
        <v>3</v>
      </c>
      <c r="H247">
        <f t="shared" si="35"/>
        <v>4</v>
      </c>
      <c r="I247">
        <f t="shared" si="35"/>
        <v>4</v>
      </c>
      <c r="J247">
        <f t="shared" si="35"/>
        <v>11</v>
      </c>
      <c r="L247">
        <v>3</v>
      </c>
      <c r="M247" t="s">
        <v>44</v>
      </c>
      <c r="N247">
        <v>4</v>
      </c>
      <c r="O247">
        <v>3</v>
      </c>
      <c r="P247">
        <v>2</v>
      </c>
      <c r="Q247">
        <v>9</v>
      </c>
    </row>
    <row r="248" spans="1:17">
      <c r="A248">
        <v>11</v>
      </c>
      <c r="B248" t="s">
        <v>66</v>
      </c>
      <c r="C248" t="str">
        <f>VLOOKUP(A248,'events work'!$C$2:$F$24,4,FALSE)</f>
        <v>grenoble_1968</v>
      </c>
      <c r="D248" t="s">
        <v>514</v>
      </c>
      <c r="E248" t="s">
        <v>880</v>
      </c>
      <c r="G248">
        <f t="shared" si="35"/>
        <v>0</v>
      </c>
      <c r="H248">
        <f t="shared" si="35"/>
        <v>0</v>
      </c>
      <c r="I248">
        <f t="shared" si="35"/>
        <v>0</v>
      </c>
      <c r="J248">
        <f t="shared" si="35"/>
        <v>0</v>
      </c>
      <c r="L248">
        <v>4</v>
      </c>
      <c r="M248" t="s">
        <v>49</v>
      </c>
      <c r="N248">
        <v>4</v>
      </c>
      <c r="O248">
        <v>0</v>
      </c>
      <c r="P248">
        <v>0</v>
      </c>
      <c r="Q248">
        <v>4</v>
      </c>
    </row>
    <row r="249" spans="1:17">
      <c r="A249">
        <v>11</v>
      </c>
      <c r="B249" t="s">
        <v>66</v>
      </c>
      <c r="C249" t="str">
        <f>VLOOKUP(A249,'events work'!$C$2:$F$24,4,FALSE)</f>
        <v>grenoble_1968</v>
      </c>
      <c r="D249" t="s">
        <v>53</v>
      </c>
      <c r="E249" t="s">
        <v>858</v>
      </c>
      <c r="G249">
        <f t="shared" si="35"/>
        <v>1</v>
      </c>
      <c r="H249">
        <f t="shared" si="35"/>
        <v>1</v>
      </c>
      <c r="I249">
        <f t="shared" si="35"/>
        <v>1</v>
      </c>
      <c r="J249">
        <f t="shared" si="35"/>
        <v>3</v>
      </c>
      <c r="L249">
        <v>5</v>
      </c>
      <c r="M249" t="s">
        <v>50</v>
      </c>
      <c r="N249">
        <v>3</v>
      </c>
      <c r="O249">
        <v>4</v>
      </c>
      <c r="P249">
        <v>4</v>
      </c>
      <c r="Q249">
        <v>11</v>
      </c>
    </row>
    <row r="250" spans="1:17">
      <c r="A250">
        <v>11</v>
      </c>
      <c r="B250" t="s">
        <v>66</v>
      </c>
      <c r="C250" t="str">
        <f>VLOOKUP(A250,'events work'!$C$2:$F$24,4,FALSE)</f>
        <v>grenoble_1968</v>
      </c>
      <c r="D250" t="s">
        <v>519</v>
      </c>
      <c r="E250" t="s">
        <v>885</v>
      </c>
      <c r="G250">
        <f t="shared" si="35"/>
        <v>0</v>
      </c>
      <c r="H250">
        <f t="shared" si="35"/>
        <v>0</v>
      </c>
      <c r="I250">
        <f t="shared" si="35"/>
        <v>0</v>
      </c>
      <c r="J250">
        <f t="shared" si="35"/>
        <v>0</v>
      </c>
      <c r="L250">
        <v>6</v>
      </c>
      <c r="M250" t="s">
        <v>511</v>
      </c>
      <c r="N250">
        <v>3</v>
      </c>
      <c r="O250">
        <v>3</v>
      </c>
      <c r="P250">
        <v>3</v>
      </c>
      <c r="Q250">
        <v>9</v>
      </c>
    </row>
    <row r="251" spans="1:17">
      <c r="A251">
        <v>11</v>
      </c>
      <c r="B251" t="s">
        <v>66</v>
      </c>
      <c r="C251" t="str">
        <f>VLOOKUP(A251,'events work'!$C$2:$F$24,4,FALSE)</f>
        <v>grenoble_1968</v>
      </c>
      <c r="D251" t="s">
        <v>97</v>
      </c>
      <c r="E251" t="s">
        <v>849</v>
      </c>
      <c r="G251">
        <f t="shared" si="35"/>
        <v>1</v>
      </c>
      <c r="H251">
        <f t="shared" si="35"/>
        <v>2</v>
      </c>
      <c r="I251">
        <f t="shared" si="35"/>
        <v>1</v>
      </c>
      <c r="J251">
        <f t="shared" si="35"/>
        <v>4</v>
      </c>
      <c r="L251">
        <v>7</v>
      </c>
      <c r="M251" t="s">
        <v>103</v>
      </c>
      <c r="N251">
        <v>3</v>
      </c>
      <c r="O251">
        <v>2</v>
      </c>
      <c r="P251">
        <v>3</v>
      </c>
      <c r="Q251">
        <v>8</v>
      </c>
    </row>
    <row r="252" spans="1:17">
      <c r="A252">
        <v>11</v>
      </c>
      <c r="B252" t="s">
        <v>66</v>
      </c>
      <c r="C252" t="str">
        <f>VLOOKUP(A252,'events work'!$C$2:$F$24,4,FALSE)</f>
        <v>grenoble_1968</v>
      </c>
      <c r="D252" t="s">
        <v>520</v>
      </c>
      <c r="E252" t="s">
        <v>886</v>
      </c>
      <c r="G252">
        <f t="shared" si="35"/>
        <v>0</v>
      </c>
      <c r="H252">
        <f t="shared" si="35"/>
        <v>0</v>
      </c>
      <c r="I252">
        <f t="shared" si="35"/>
        <v>0</v>
      </c>
      <c r="J252">
        <f t="shared" si="35"/>
        <v>0</v>
      </c>
      <c r="L252">
        <v>8</v>
      </c>
      <c r="M252" t="s">
        <v>534</v>
      </c>
      <c r="N252">
        <v>2</v>
      </c>
      <c r="O252">
        <v>2</v>
      </c>
      <c r="P252">
        <v>3</v>
      </c>
      <c r="Q252">
        <v>7</v>
      </c>
    </row>
    <row r="253" spans="1:17">
      <c r="A253">
        <v>11</v>
      </c>
      <c r="B253" t="s">
        <v>66</v>
      </c>
      <c r="C253" t="str">
        <f>VLOOKUP(A253,'events work'!$C$2:$F$24,4,FALSE)</f>
        <v>grenoble_1968</v>
      </c>
      <c r="D253" t="s">
        <v>98</v>
      </c>
      <c r="E253" t="s">
        <v>859</v>
      </c>
      <c r="G253">
        <f t="shared" si="35"/>
        <v>1</v>
      </c>
      <c r="H253">
        <f t="shared" si="35"/>
        <v>2</v>
      </c>
      <c r="I253">
        <f t="shared" si="35"/>
        <v>2</v>
      </c>
      <c r="J253">
        <f t="shared" si="35"/>
        <v>5</v>
      </c>
      <c r="L253">
        <v>9</v>
      </c>
      <c r="M253" t="s">
        <v>46</v>
      </c>
      <c r="N253">
        <v>1</v>
      </c>
      <c r="O253">
        <v>5</v>
      </c>
      <c r="P253">
        <v>1</v>
      </c>
      <c r="Q253">
        <v>7</v>
      </c>
    </row>
    <row r="254" spans="1:17">
      <c r="A254">
        <v>11</v>
      </c>
      <c r="B254" t="s">
        <v>66</v>
      </c>
      <c r="C254" t="str">
        <f>VLOOKUP(A254,'events work'!$C$2:$F$24,4,FALSE)</f>
        <v>grenoble_1968</v>
      </c>
      <c r="D254" t="s">
        <v>44</v>
      </c>
      <c r="E254" t="s">
        <v>860</v>
      </c>
      <c r="F254" t="s">
        <v>25</v>
      </c>
      <c r="G254">
        <f t="shared" si="35"/>
        <v>4</v>
      </c>
      <c r="H254">
        <f t="shared" si="35"/>
        <v>3</v>
      </c>
      <c r="I254">
        <f t="shared" si="35"/>
        <v>2</v>
      </c>
      <c r="J254">
        <f t="shared" si="35"/>
        <v>9</v>
      </c>
      <c r="L254">
        <v>10</v>
      </c>
      <c r="M254" t="s">
        <v>533</v>
      </c>
      <c r="N254">
        <v>1</v>
      </c>
      <c r="O254">
        <v>2</v>
      </c>
      <c r="P254">
        <v>2</v>
      </c>
      <c r="Q254">
        <v>5</v>
      </c>
    </row>
    <row r="255" spans="1:17">
      <c r="A255">
        <v>11</v>
      </c>
      <c r="B255" t="s">
        <v>66</v>
      </c>
      <c r="C255" t="str">
        <f>VLOOKUP(A255,'events work'!$C$2:$F$24,4,FALSE)</f>
        <v>grenoble_1968</v>
      </c>
      <c r="D255" t="s">
        <v>533</v>
      </c>
      <c r="E255" t="s">
        <v>852</v>
      </c>
      <c r="G255">
        <f t="shared" si="35"/>
        <v>1</v>
      </c>
      <c r="H255">
        <f t="shared" si="35"/>
        <v>2</v>
      </c>
      <c r="I255">
        <f t="shared" si="35"/>
        <v>2</v>
      </c>
      <c r="J255">
        <f t="shared" si="35"/>
        <v>5</v>
      </c>
      <c r="M255" t="s">
        <v>98</v>
      </c>
      <c r="N255">
        <v>1</v>
      </c>
      <c r="O255">
        <v>2</v>
      </c>
      <c r="P255">
        <v>2</v>
      </c>
      <c r="Q255">
        <v>5</v>
      </c>
    </row>
    <row r="256" spans="1:17">
      <c r="A256">
        <v>11</v>
      </c>
      <c r="B256" t="s">
        <v>66</v>
      </c>
      <c r="C256" t="str">
        <f>VLOOKUP(A256,'events work'!$C$2:$F$24,4,FALSE)</f>
        <v>grenoble_1968</v>
      </c>
      <c r="D256" t="s">
        <v>534</v>
      </c>
      <c r="E256" t="s">
        <v>872</v>
      </c>
      <c r="G256">
        <f t="shared" si="35"/>
        <v>2</v>
      </c>
      <c r="H256">
        <f t="shared" si="35"/>
        <v>2</v>
      </c>
      <c r="I256">
        <f t="shared" si="35"/>
        <v>3</v>
      </c>
      <c r="J256">
        <f t="shared" si="35"/>
        <v>7</v>
      </c>
      <c r="L256">
        <v>12</v>
      </c>
      <c r="M256" t="s">
        <v>97</v>
      </c>
      <c r="N256">
        <v>1</v>
      </c>
      <c r="O256">
        <v>2</v>
      </c>
      <c r="P256">
        <v>1</v>
      </c>
      <c r="Q256">
        <v>4</v>
      </c>
    </row>
    <row r="257" spans="1:22">
      <c r="A257">
        <v>11</v>
      </c>
      <c r="B257" t="s">
        <v>66</v>
      </c>
      <c r="C257" t="str">
        <f>VLOOKUP(A257,'events work'!$C$2:$F$24,4,FALSE)</f>
        <v>grenoble_1968</v>
      </c>
      <c r="D257" t="s">
        <v>99</v>
      </c>
      <c r="E257" t="s">
        <v>861</v>
      </c>
      <c r="G257">
        <f t="shared" si="35"/>
        <v>0</v>
      </c>
      <c r="H257">
        <f t="shared" si="35"/>
        <v>0</v>
      </c>
      <c r="I257">
        <f t="shared" si="35"/>
        <v>0</v>
      </c>
      <c r="J257">
        <f t="shared" si="35"/>
        <v>0</v>
      </c>
      <c r="L257">
        <v>13</v>
      </c>
      <c r="M257" t="s">
        <v>53</v>
      </c>
      <c r="N257">
        <v>1</v>
      </c>
      <c r="O257">
        <v>1</v>
      </c>
      <c r="P257">
        <v>1</v>
      </c>
      <c r="Q257">
        <v>3</v>
      </c>
    </row>
    <row r="258" spans="1:22">
      <c r="A258">
        <v>11</v>
      </c>
      <c r="B258" t="s">
        <v>66</v>
      </c>
      <c r="C258" t="str">
        <f>VLOOKUP(A258,'events work'!$C$2:$F$24,4,FALSE)</f>
        <v>grenoble_1968</v>
      </c>
      <c r="D258" t="s">
        <v>515</v>
      </c>
      <c r="E258" t="s">
        <v>881</v>
      </c>
      <c r="G258">
        <f t="shared" si="35"/>
        <v>0</v>
      </c>
      <c r="H258">
        <f t="shared" si="35"/>
        <v>0</v>
      </c>
      <c r="I258">
        <f t="shared" si="35"/>
        <v>0</v>
      </c>
      <c r="J258">
        <f t="shared" si="35"/>
        <v>0</v>
      </c>
      <c r="L258">
        <v>14</v>
      </c>
      <c r="M258" t="s">
        <v>45</v>
      </c>
      <c r="N258">
        <v>0</v>
      </c>
      <c r="O258">
        <v>2</v>
      </c>
      <c r="P258">
        <v>4</v>
      </c>
      <c r="Q258">
        <v>6</v>
      </c>
    </row>
    <row r="259" spans="1:22">
      <c r="A259">
        <v>11</v>
      </c>
      <c r="B259" t="s">
        <v>66</v>
      </c>
      <c r="C259" t="str">
        <f>VLOOKUP(A259,'events work'!$C$2:$F$24,4,FALSE)</f>
        <v>grenoble_1968</v>
      </c>
      <c r="D259" t="s">
        <v>100</v>
      </c>
      <c r="E259" t="s">
        <v>862</v>
      </c>
      <c r="G259">
        <f t="shared" si="35"/>
        <v>0</v>
      </c>
      <c r="H259">
        <f t="shared" si="35"/>
        <v>0</v>
      </c>
      <c r="I259">
        <f t="shared" si="35"/>
        <v>0</v>
      </c>
      <c r="J259">
        <f t="shared" si="35"/>
        <v>0</v>
      </c>
      <c r="L259">
        <v>15</v>
      </c>
      <c r="M259" t="s">
        <v>512</v>
      </c>
      <c r="N259">
        <v>0</v>
      </c>
      <c r="O259">
        <v>0</v>
      </c>
      <c r="P259">
        <v>1</v>
      </c>
      <c r="Q259">
        <v>1</v>
      </c>
      <c r="S259">
        <f>SUM(N239:N259)</f>
        <v>35</v>
      </c>
      <c r="T259">
        <f t="shared" ref="T259" si="36">SUM(O239:O259)</f>
        <v>39</v>
      </c>
      <c r="U259">
        <f t="shared" ref="U259" si="37">SUM(P239:P259)</f>
        <v>32</v>
      </c>
      <c r="V259">
        <f t="shared" ref="V259" si="38">SUM(Q239:Q259)</f>
        <v>106</v>
      </c>
    </row>
    <row r="260" spans="1:22">
      <c r="A260">
        <v>11</v>
      </c>
      <c r="B260" t="s">
        <v>66</v>
      </c>
      <c r="C260" t="str">
        <f>VLOOKUP(A260,'events work'!$C$2:$F$24,4,FALSE)</f>
        <v>grenoble_1968</v>
      </c>
      <c r="D260" t="s">
        <v>521</v>
      </c>
      <c r="E260" t="s">
        <v>887</v>
      </c>
      <c r="G260">
        <f t="shared" si="35"/>
        <v>0</v>
      </c>
      <c r="H260">
        <f t="shared" si="35"/>
        <v>0</v>
      </c>
      <c r="I260">
        <f t="shared" si="35"/>
        <v>0</v>
      </c>
      <c r="J260">
        <f t="shared" si="35"/>
        <v>0</v>
      </c>
      <c r="M260" t="s">
        <v>77</v>
      </c>
    </row>
    <row r="261" spans="1:22">
      <c r="A261">
        <v>11</v>
      </c>
      <c r="B261" t="s">
        <v>66</v>
      </c>
      <c r="C261" t="str">
        <f>VLOOKUP(A261,'events work'!$C$2:$F$24,4,FALSE)</f>
        <v>grenoble_1968</v>
      </c>
      <c r="D261" t="s">
        <v>530</v>
      </c>
      <c r="E261" t="s">
        <v>895</v>
      </c>
      <c r="G261">
        <f t="shared" si="35"/>
        <v>0</v>
      </c>
      <c r="H261">
        <f t="shared" si="35"/>
        <v>0</v>
      </c>
      <c r="I261">
        <f t="shared" si="35"/>
        <v>0</v>
      </c>
      <c r="J261">
        <f t="shared" si="35"/>
        <v>0</v>
      </c>
      <c r="M261" t="s">
        <v>77</v>
      </c>
    </row>
    <row r="262" spans="1:22">
      <c r="A262">
        <v>11</v>
      </c>
      <c r="B262" t="s">
        <v>66</v>
      </c>
      <c r="C262" t="str">
        <f>VLOOKUP(A262,'events work'!$C$2:$F$24,4,FALSE)</f>
        <v>grenoble_1968</v>
      </c>
      <c r="D262" t="s">
        <v>527</v>
      </c>
      <c r="E262" t="s">
        <v>893</v>
      </c>
      <c r="G262">
        <f t="shared" si="35"/>
        <v>0</v>
      </c>
      <c r="H262">
        <f t="shared" si="35"/>
        <v>0</v>
      </c>
      <c r="I262">
        <f t="shared" si="35"/>
        <v>0</v>
      </c>
      <c r="J262">
        <f t="shared" si="35"/>
        <v>0</v>
      </c>
      <c r="M262" t="s">
        <v>77</v>
      </c>
    </row>
    <row r="263" spans="1:22">
      <c r="A263">
        <v>11</v>
      </c>
      <c r="B263" t="s">
        <v>66</v>
      </c>
      <c r="C263" t="str">
        <f>VLOOKUP(A263,'events work'!$C$2:$F$24,4,FALSE)</f>
        <v>grenoble_1968</v>
      </c>
      <c r="D263" t="s">
        <v>49</v>
      </c>
      <c r="E263" t="s">
        <v>863</v>
      </c>
      <c r="G263">
        <f t="shared" si="35"/>
        <v>4</v>
      </c>
      <c r="H263">
        <f t="shared" si="35"/>
        <v>0</v>
      </c>
      <c r="I263">
        <f t="shared" si="35"/>
        <v>0</v>
      </c>
      <c r="J263">
        <f t="shared" si="35"/>
        <v>4</v>
      </c>
      <c r="M263" t="s">
        <v>77</v>
      </c>
    </row>
    <row r="264" spans="1:22">
      <c r="A264">
        <v>11</v>
      </c>
      <c r="B264" t="s">
        <v>66</v>
      </c>
      <c r="C264" t="str">
        <f>VLOOKUP(A264,'events work'!$C$2:$F$24,4,FALSE)</f>
        <v>grenoble_1968</v>
      </c>
      <c r="D264" t="s">
        <v>51</v>
      </c>
      <c r="E264" t="s">
        <v>873</v>
      </c>
      <c r="G264">
        <f t="shared" si="35"/>
        <v>0</v>
      </c>
      <c r="H264">
        <f t="shared" si="35"/>
        <v>0</v>
      </c>
      <c r="I264">
        <f t="shared" si="35"/>
        <v>0</v>
      </c>
      <c r="J264">
        <f t="shared" si="35"/>
        <v>0</v>
      </c>
      <c r="M264" t="s">
        <v>77</v>
      </c>
    </row>
    <row r="265" spans="1:22">
      <c r="A265">
        <v>11</v>
      </c>
      <c r="B265" t="s">
        <v>66</v>
      </c>
      <c r="C265" t="str">
        <f>VLOOKUP(A265,'events work'!$C$2:$F$24,4,FALSE)</f>
        <v>grenoble_1968</v>
      </c>
      <c r="D265" t="s">
        <v>55</v>
      </c>
      <c r="E265" t="s">
        <v>888</v>
      </c>
      <c r="G265">
        <f t="shared" ref="G265:J281" si="39">IFERROR(VLOOKUP($D265,$M$245:$Q$261,G$2,FALSE),0)</f>
        <v>0</v>
      </c>
      <c r="H265">
        <f t="shared" si="39"/>
        <v>0</v>
      </c>
      <c r="I265">
        <f t="shared" si="39"/>
        <v>0</v>
      </c>
      <c r="J265">
        <f t="shared" si="39"/>
        <v>0</v>
      </c>
      <c r="M265" t="s">
        <v>77</v>
      </c>
    </row>
    <row r="266" spans="1:22">
      <c r="A266">
        <v>11</v>
      </c>
      <c r="B266" t="s">
        <v>66</v>
      </c>
      <c r="C266" t="str">
        <f>VLOOKUP(A266,'events work'!$C$2:$F$24,4,FALSE)</f>
        <v>grenoble_1968</v>
      </c>
      <c r="D266" t="s">
        <v>522</v>
      </c>
      <c r="E266" t="s">
        <v>889</v>
      </c>
      <c r="G266">
        <f t="shared" si="39"/>
        <v>0</v>
      </c>
      <c r="H266">
        <f t="shared" si="39"/>
        <v>0</v>
      </c>
      <c r="I266">
        <f t="shared" si="39"/>
        <v>0</v>
      </c>
      <c r="J266">
        <f t="shared" si="39"/>
        <v>0</v>
      </c>
      <c r="M266" t="s">
        <v>77</v>
      </c>
    </row>
    <row r="267" spans="1:22">
      <c r="A267">
        <v>11</v>
      </c>
      <c r="B267" t="s">
        <v>66</v>
      </c>
      <c r="C267" t="str">
        <f>VLOOKUP(A267,'events work'!$C$2:$F$24,4,FALSE)</f>
        <v>grenoble_1968</v>
      </c>
      <c r="D267" t="s">
        <v>516</v>
      </c>
      <c r="E267" t="s">
        <v>882</v>
      </c>
      <c r="G267">
        <f t="shared" si="39"/>
        <v>0</v>
      </c>
      <c r="H267">
        <f t="shared" si="39"/>
        <v>0</v>
      </c>
      <c r="I267">
        <f t="shared" si="39"/>
        <v>0</v>
      </c>
      <c r="J267">
        <f t="shared" si="39"/>
        <v>0</v>
      </c>
      <c r="M267" t="s">
        <v>77</v>
      </c>
    </row>
    <row r="268" spans="1:22">
      <c r="A268">
        <v>11</v>
      </c>
      <c r="B268" t="s">
        <v>66</v>
      </c>
      <c r="C268" t="str">
        <f>VLOOKUP(A268,'events work'!$C$2:$F$24,4,FALSE)</f>
        <v>grenoble_1968</v>
      </c>
      <c r="D268" t="s">
        <v>532</v>
      </c>
      <c r="E268" t="s">
        <v>897</v>
      </c>
      <c r="G268">
        <f t="shared" si="39"/>
        <v>0</v>
      </c>
      <c r="H268">
        <f t="shared" si="39"/>
        <v>0</v>
      </c>
      <c r="I268">
        <f t="shared" si="39"/>
        <v>0</v>
      </c>
      <c r="J268">
        <f t="shared" si="39"/>
        <v>0</v>
      </c>
      <c r="M268" t="s">
        <v>77</v>
      </c>
    </row>
    <row r="269" spans="1:22">
      <c r="A269">
        <v>11</v>
      </c>
      <c r="B269" t="s">
        <v>66</v>
      </c>
      <c r="C269" t="str">
        <f>VLOOKUP(A269,'events work'!$C$2:$F$24,4,FALSE)</f>
        <v>grenoble_1968</v>
      </c>
      <c r="D269" t="s">
        <v>535</v>
      </c>
      <c r="E269" t="s">
        <v>898</v>
      </c>
      <c r="G269">
        <f t="shared" si="39"/>
        <v>0</v>
      </c>
      <c r="H269">
        <f t="shared" si="39"/>
        <v>0</v>
      </c>
      <c r="I269">
        <f t="shared" si="39"/>
        <v>0</v>
      </c>
      <c r="J269">
        <f t="shared" si="39"/>
        <v>0</v>
      </c>
      <c r="M269" t="s">
        <v>77</v>
      </c>
    </row>
    <row r="270" spans="1:22">
      <c r="A270">
        <v>11</v>
      </c>
      <c r="B270" t="s">
        <v>66</v>
      </c>
      <c r="C270" t="str">
        <f>VLOOKUP(A270,'events work'!$C$2:$F$24,4,FALSE)</f>
        <v>grenoble_1968</v>
      </c>
      <c r="D270" t="s">
        <v>511</v>
      </c>
      <c r="E270" t="s">
        <v>877</v>
      </c>
      <c r="G270">
        <f t="shared" si="39"/>
        <v>3</v>
      </c>
      <c r="H270">
        <f t="shared" si="39"/>
        <v>3</v>
      </c>
      <c r="I270">
        <f t="shared" si="39"/>
        <v>3</v>
      </c>
      <c r="J270">
        <f t="shared" si="39"/>
        <v>9</v>
      </c>
      <c r="M270" t="s">
        <v>77</v>
      </c>
    </row>
    <row r="271" spans="1:22">
      <c r="A271">
        <v>11</v>
      </c>
      <c r="B271" t="s">
        <v>66</v>
      </c>
      <c r="C271" t="str">
        <f>VLOOKUP(A271,'events work'!$C$2:$F$24,4,FALSE)</f>
        <v>grenoble_1968</v>
      </c>
      <c r="D271" t="s">
        <v>523</v>
      </c>
      <c r="E271" t="s">
        <v>890</v>
      </c>
      <c r="G271">
        <f t="shared" si="39"/>
        <v>0</v>
      </c>
      <c r="H271">
        <f t="shared" si="39"/>
        <v>0</v>
      </c>
      <c r="I271">
        <f t="shared" si="39"/>
        <v>0</v>
      </c>
      <c r="J271">
        <f t="shared" si="39"/>
        <v>0</v>
      </c>
      <c r="M271" t="s">
        <v>77</v>
      </c>
    </row>
    <row r="272" spans="1:22">
      <c r="A272">
        <v>11</v>
      </c>
      <c r="B272" t="s">
        <v>66</v>
      </c>
      <c r="C272" t="str">
        <f>VLOOKUP(A272,'events work'!$C$2:$F$24,4,FALSE)</f>
        <v>grenoble_1968</v>
      </c>
      <c r="D272" t="s">
        <v>48</v>
      </c>
      <c r="E272" t="s">
        <v>865</v>
      </c>
      <c r="G272">
        <f t="shared" si="39"/>
        <v>6</v>
      </c>
      <c r="H272">
        <f t="shared" si="39"/>
        <v>6</v>
      </c>
      <c r="I272">
        <f t="shared" si="39"/>
        <v>2</v>
      </c>
      <c r="J272">
        <f t="shared" si="39"/>
        <v>14</v>
      </c>
      <c r="M272" t="s">
        <v>77</v>
      </c>
    </row>
    <row r="273" spans="1:17">
      <c r="A273">
        <v>11</v>
      </c>
      <c r="B273" t="s">
        <v>66</v>
      </c>
      <c r="C273" t="str">
        <f>VLOOKUP(A273,'events work'!$C$2:$F$24,4,FALSE)</f>
        <v>grenoble_1968</v>
      </c>
      <c r="D273" t="s">
        <v>102</v>
      </c>
      <c r="E273" t="s">
        <v>866</v>
      </c>
      <c r="G273">
        <f t="shared" si="39"/>
        <v>0</v>
      </c>
      <c r="H273">
        <f t="shared" si="39"/>
        <v>0</v>
      </c>
      <c r="I273">
        <f t="shared" si="39"/>
        <v>0</v>
      </c>
      <c r="J273">
        <f t="shared" si="39"/>
        <v>0</v>
      </c>
      <c r="M273" t="s">
        <v>77</v>
      </c>
    </row>
    <row r="274" spans="1:17">
      <c r="A274">
        <v>11</v>
      </c>
      <c r="B274" t="s">
        <v>66</v>
      </c>
      <c r="C274" t="str">
        <f>VLOOKUP(A274,'events work'!$C$2:$F$24,4,FALSE)</f>
        <v>grenoble_1968</v>
      </c>
      <c r="D274" t="s">
        <v>512</v>
      </c>
      <c r="E274" t="s">
        <v>878</v>
      </c>
      <c r="F274">
        <v>30</v>
      </c>
      <c r="G274">
        <f t="shared" si="39"/>
        <v>0</v>
      </c>
      <c r="H274">
        <f t="shared" si="39"/>
        <v>0</v>
      </c>
      <c r="I274">
        <f t="shared" si="39"/>
        <v>1</v>
      </c>
      <c r="J274">
        <f t="shared" si="39"/>
        <v>1</v>
      </c>
      <c r="M274" t="s">
        <v>77</v>
      </c>
    </row>
    <row r="275" spans="1:17">
      <c r="A275">
        <v>11</v>
      </c>
      <c r="B275" t="s">
        <v>66</v>
      </c>
      <c r="C275" t="str">
        <f>VLOOKUP(A275,'events work'!$C$2:$F$24,4,FALSE)</f>
        <v>grenoble_1968</v>
      </c>
      <c r="D275" t="s">
        <v>517</v>
      </c>
      <c r="E275" t="s">
        <v>883</v>
      </c>
      <c r="G275">
        <f t="shared" si="39"/>
        <v>0</v>
      </c>
      <c r="H275">
        <f t="shared" si="39"/>
        <v>0</v>
      </c>
      <c r="I275">
        <f t="shared" si="39"/>
        <v>0</v>
      </c>
      <c r="J275">
        <f t="shared" si="39"/>
        <v>0</v>
      </c>
      <c r="M275" t="s">
        <v>77</v>
      </c>
    </row>
    <row r="276" spans="1:17">
      <c r="A276">
        <v>11</v>
      </c>
      <c r="B276" t="s">
        <v>66</v>
      </c>
      <c r="C276" t="str">
        <f>VLOOKUP(A276,'events work'!$C$2:$F$24,4,FALSE)</f>
        <v>grenoble_1968</v>
      </c>
      <c r="D276" t="s">
        <v>103</v>
      </c>
      <c r="E276" t="s">
        <v>867</v>
      </c>
      <c r="G276">
        <f t="shared" si="39"/>
        <v>3</v>
      </c>
      <c r="H276">
        <f t="shared" si="39"/>
        <v>2</v>
      </c>
      <c r="I276">
        <f t="shared" si="39"/>
        <v>3</v>
      </c>
      <c r="J276">
        <f t="shared" si="39"/>
        <v>8</v>
      </c>
      <c r="M276" t="s">
        <v>77</v>
      </c>
    </row>
    <row r="277" spans="1:17">
      <c r="A277">
        <v>11</v>
      </c>
      <c r="B277" t="s">
        <v>66</v>
      </c>
      <c r="C277" t="str">
        <f>VLOOKUP(A277,'events work'!$C$2:$F$24,4,FALSE)</f>
        <v>grenoble_1968</v>
      </c>
      <c r="D277" t="s">
        <v>45</v>
      </c>
      <c r="E277" t="s">
        <v>868</v>
      </c>
      <c r="G277">
        <f t="shared" si="39"/>
        <v>0</v>
      </c>
      <c r="H277">
        <f t="shared" si="39"/>
        <v>2</v>
      </c>
      <c r="I277">
        <f t="shared" si="39"/>
        <v>4</v>
      </c>
      <c r="J277">
        <f t="shared" si="39"/>
        <v>6</v>
      </c>
      <c r="M277" t="s">
        <v>77</v>
      </c>
    </row>
    <row r="278" spans="1:17">
      <c r="A278">
        <v>11</v>
      </c>
      <c r="B278" t="s">
        <v>66</v>
      </c>
      <c r="C278" t="str">
        <f>VLOOKUP(A278,'events work'!$C$2:$F$24,4,FALSE)</f>
        <v>grenoble_1968</v>
      </c>
      <c r="D278" t="s">
        <v>518</v>
      </c>
      <c r="E278" t="s">
        <v>884</v>
      </c>
      <c r="G278">
        <f t="shared" si="39"/>
        <v>0</v>
      </c>
      <c r="H278">
        <f t="shared" si="39"/>
        <v>0</v>
      </c>
      <c r="I278">
        <f t="shared" si="39"/>
        <v>0</v>
      </c>
      <c r="J278">
        <f t="shared" si="39"/>
        <v>0</v>
      </c>
      <c r="M278" t="s">
        <v>77</v>
      </c>
    </row>
    <row r="279" spans="1:17">
      <c r="A279">
        <v>11</v>
      </c>
      <c r="B279" t="s">
        <v>66</v>
      </c>
      <c r="C279" t="str">
        <f>VLOOKUP(A279,'events work'!$C$2:$F$24,4,FALSE)</f>
        <v>grenoble_1968</v>
      </c>
      <c r="D279" t="s">
        <v>46</v>
      </c>
      <c r="E279" t="s">
        <v>869</v>
      </c>
      <c r="G279">
        <f t="shared" si="39"/>
        <v>1</v>
      </c>
      <c r="H279">
        <f t="shared" si="39"/>
        <v>5</v>
      </c>
      <c r="I279">
        <f t="shared" si="39"/>
        <v>1</v>
      </c>
      <c r="J279">
        <f t="shared" si="39"/>
        <v>7</v>
      </c>
      <c r="M279" t="s">
        <v>77</v>
      </c>
    </row>
    <row r="280" spans="1:17">
      <c r="A280">
        <v>11</v>
      </c>
      <c r="B280" t="s">
        <v>66</v>
      </c>
      <c r="C280" t="str">
        <f>VLOOKUP(A280,'events work'!$C$2:$F$24,4,FALSE)</f>
        <v>grenoble_1968</v>
      </c>
      <c r="D280" t="s">
        <v>528</v>
      </c>
      <c r="E280" t="s">
        <v>851</v>
      </c>
      <c r="G280">
        <f t="shared" si="39"/>
        <v>5</v>
      </c>
      <c r="H280">
        <f t="shared" si="39"/>
        <v>5</v>
      </c>
      <c r="I280">
        <f t="shared" si="39"/>
        <v>3</v>
      </c>
      <c r="J280">
        <f t="shared" si="39"/>
        <v>13</v>
      </c>
      <c r="M280" t="s">
        <v>77</v>
      </c>
    </row>
    <row r="281" spans="1:17">
      <c r="A281">
        <v>11</v>
      </c>
      <c r="B281" t="s">
        <v>66</v>
      </c>
      <c r="C281" t="str">
        <f>VLOOKUP(A281,'events work'!$C$2:$F$24,4,FALSE)</f>
        <v>grenoble_1968</v>
      </c>
      <c r="D281" t="s">
        <v>52</v>
      </c>
      <c r="E281" t="s">
        <v>850</v>
      </c>
      <c r="G281">
        <f t="shared" si="39"/>
        <v>0</v>
      </c>
      <c r="H281">
        <f t="shared" si="39"/>
        <v>0</v>
      </c>
      <c r="I281">
        <f t="shared" si="39"/>
        <v>0</v>
      </c>
      <c r="J281">
        <f t="shared" si="39"/>
        <v>0</v>
      </c>
      <c r="M281" t="s">
        <v>77</v>
      </c>
    </row>
    <row r="282" spans="1:17">
      <c r="A282">
        <v>12</v>
      </c>
      <c r="B282" t="s">
        <v>42</v>
      </c>
      <c r="C282" t="str">
        <f>VLOOKUP(A282,'events work'!$C$2:$F$24,4,FALSE)</f>
        <v>sapporo_1972</v>
      </c>
      <c r="D282" t="s">
        <v>507</v>
      </c>
      <c r="E282" t="s">
        <v>870</v>
      </c>
      <c r="G282">
        <f t="shared" ref="G282:J301" si="40">IFERROR(VLOOKUP($D282,$M$282:$Q$298,G$2,FALSE),0)</f>
        <v>0</v>
      </c>
      <c r="H282">
        <f t="shared" si="40"/>
        <v>0</v>
      </c>
      <c r="I282">
        <f t="shared" si="40"/>
        <v>0</v>
      </c>
      <c r="J282">
        <f t="shared" si="40"/>
        <v>0</v>
      </c>
      <c r="L282">
        <v>1</v>
      </c>
      <c r="M282" t="s">
        <v>528</v>
      </c>
      <c r="N282">
        <v>8</v>
      </c>
      <c r="O282">
        <v>5</v>
      </c>
      <c r="P282">
        <v>3</v>
      </c>
      <c r="Q282">
        <v>16</v>
      </c>
    </row>
    <row r="283" spans="1:17">
      <c r="A283">
        <v>12</v>
      </c>
      <c r="B283" t="s">
        <v>42</v>
      </c>
      <c r="C283" t="str">
        <f>VLOOKUP(A283,'events work'!$C$2:$F$24,4,FALSE)</f>
        <v>sapporo_1972</v>
      </c>
      <c r="D283" t="s">
        <v>513</v>
      </c>
      <c r="E283" t="s">
        <v>879</v>
      </c>
      <c r="G283">
        <f t="shared" si="40"/>
        <v>0</v>
      </c>
      <c r="H283">
        <f t="shared" si="40"/>
        <v>0</v>
      </c>
      <c r="I283">
        <f t="shared" si="40"/>
        <v>0</v>
      </c>
      <c r="J283">
        <f t="shared" si="40"/>
        <v>0</v>
      </c>
      <c r="L283">
        <v>2</v>
      </c>
      <c r="M283" t="s">
        <v>533</v>
      </c>
      <c r="N283">
        <v>4</v>
      </c>
      <c r="O283">
        <v>3</v>
      </c>
      <c r="P283">
        <v>7</v>
      </c>
      <c r="Q283">
        <v>14</v>
      </c>
    </row>
    <row r="284" spans="1:17">
      <c r="A284">
        <v>12</v>
      </c>
      <c r="B284" t="s">
        <v>42</v>
      </c>
      <c r="C284" t="str">
        <f>VLOOKUP(A284,'events work'!$C$2:$F$24,4,FALSE)</f>
        <v>sapporo_1972</v>
      </c>
      <c r="D284" t="s">
        <v>50</v>
      </c>
      <c r="E284" t="s">
        <v>856</v>
      </c>
      <c r="G284">
        <f t="shared" si="40"/>
        <v>1</v>
      </c>
      <c r="H284">
        <f t="shared" si="40"/>
        <v>2</v>
      </c>
      <c r="I284">
        <f t="shared" si="40"/>
        <v>2</v>
      </c>
      <c r="J284">
        <f t="shared" si="40"/>
        <v>5</v>
      </c>
      <c r="L284">
        <v>3</v>
      </c>
      <c r="M284" t="s">
        <v>45</v>
      </c>
      <c r="N284">
        <v>4</v>
      </c>
      <c r="O284">
        <v>3</v>
      </c>
      <c r="P284">
        <v>3</v>
      </c>
      <c r="Q284">
        <v>10</v>
      </c>
    </row>
    <row r="285" spans="1:17">
      <c r="A285">
        <v>12</v>
      </c>
      <c r="B285" t="s">
        <v>42</v>
      </c>
      <c r="C285" t="str">
        <f>VLOOKUP(A285,'events work'!$C$2:$F$24,4,FALSE)</f>
        <v>sapporo_1972</v>
      </c>
      <c r="D285" t="s">
        <v>96</v>
      </c>
      <c r="E285" t="s">
        <v>857</v>
      </c>
      <c r="G285">
        <f t="shared" si="40"/>
        <v>0</v>
      </c>
      <c r="H285">
        <f t="shared" si="40"/>
        <v>0</v>
      </c>
      <c r="I285">
        <f t="shared" si="40"/>
        <v>0</v>
      </c>
      <c r="J285">
        <f t="shared" si="40"/>
        <v>0</v>
      </c>
      <c r="L285">
        <v>4</v>
      </c>
      <c r="M285" t="s">
        <v>511</v>
      </c>
      <c r="N285">
        <v>4</v>
      </c>
      <c r="O285">
        <v>3</v>
      </c>
      <c r="P285">
        <v>2</v>
      </c>
      <c r="Q285">
        <v>9</v>
      </c>
    </row>
    <row r="286" spans="1:17">
      <c r="A286">
        <v>12</v>
      </c>
      <c r="B286" t="s">
        <v>42</v>
      </c>
      <c r="C286" t="str">
        <f>VLOOKUP(A286,'events work'!$C$2:$F$24,4,FALSE)</f>
        <v>sapporo_1972</v>
      </c>
      <c r="D286" t="s">
        <v>514</v>
      </c>
      <c r="E286" t="s">
        <v>880</v>
      </c>
      <c r="G286">
        <f t="shared" si="40"/>
        <v>0</v>
      </c>
      <c r="H286">
        <f t="shared" si="40"/>
        <v>0</v>
      </c>
      <c r="I286">
        <f t="shared" si="40"/>
        <v>0</v>
      </c>
      <c r="J286">
        <f t="shared" si="40"/>
        <v>0</v>
      </c>
      <c r="L286">
        <v>5</v>
      </c>
      <c r="M286" t="s">
        <v>46</v>
      </c>
      <c r="N286">
        <v>3</v>
      </c>
      <c r="O286">
        <v>2</v>
      </c>
      <c r="P286">
        <v>3</v>
      </c>
      <c r="Q286">
        <v>8</v>
      </c>
    </row>
    <row r="287" spans="1:17">
      <c r="A287">
        <v>12</v>
      </c>
      <c r="B287" t="s">
        <v>42</v>
      </c>
      <c r="C287" t="str">
        <f>VLOOKUP(A287,'events work'!$C$2:$F$24,4,FALSE)</f>
        <v>sapporo_1972</v>
      </c>
      <c r="D287" t="s">
        <v>53</v>
      </c>
      <c r="E287" t="s">
        <v>858</v>
      </c>
      <c r="G287">
        <f t="shared" si="40"/>
        <v>0</v>
      </c>
      <c r="H287">
        <f t="shared" si="40"/>
        <v>1</v>
      </c>
      <c r="I287">
        <f t="shared" si="40"/>
        <v>0</v>
      </c>
      <c r="J287">
        <f t="shared" si="40"/>
        <v>1</v>
      </c>
      <c r="L287">
        <v>6</v>
      </c>
      <c r="M287" t="s">
        <v>534</v>
      </c>
      <c r="N287">
        <v>3</v>
      </c>
      <c r="O287">
        <v>1</v>
      </c>
      <c r="P287">
        <v>1</v>
      </c>
      <c r="Q287">
        <v>5</v>
      </c>
    </row>
    <row r="288" spans="1:17">
      <c r="A288">
        <v>12</v>
      </c>
      <c r="B288" t="s">
        <v>42</v>
      </c>
      <c r="C288" t="str">
        <f>VLOOKUP(A288,'events work'!$C$2:$F$24,4,FALSE)</f>
        <v>sapporo_1972</v>
      </c>
      <c r="D288" t="s">
        <v>536</v>
      </c>
      <c r="E288" t="s">
        <v>899</v>
      </c>
      <c r="G288">
        <f t="shared" si="40"/>
        <v>0</v>
      </c>
      <c r="H288">
        <f t="shared" si="40"/>
        <v>0</v>
      </c>
      <c r="I288">
        <f t="shared" si="40"/>
        <v>0</v>
      </c>
      <c r="J288">
        <f t="shared" si="40"/>
        <v>0</v>
      </c>
      <c r="L288">
        <v>7</v>
      </c>
      <c r="M288" t="s">
        <v>48</v>
      </c>
      <c r="N288">
        <v>2</v>
      </c>
      <c r="O288">
        <v>5</v>
      </c>
      <c r="P288">
        <v>5</v>
      </c>
      <c r="Q288">
        <v>12</v>
      </c>
    </row>
    <row r="289" spans="1:22">
      <c r="A289">
        <v>12</v>
      </c>
      <c r="B289" t="s">
        <v>42</v>
      </c>
      <c r="C289" t="str">
        <f>VLOOKUP(A289,'events work'!$C$2:$F$24,4,FALSE)</f>
        <v>sapporo_1972</v>
      </c>
      <c r="D289" t="s">
        <v>97</v>
      </c>
      <c r="E289" t="s">
        <v>849</v>
      </c>
      <c r="G289">
        <f t="shared" si="40"/>
        <v>1</v>
      </c>
      <c r="H289">
        <f t="shared" si="40"/>
        <v>0</v>
      </c>
      <c r="I289">
        <f t="shared" si="40"/>
        <v>2</v>
      </c>
      <c r="J289">
        <f t="shared" si="40"/>
        <v>3</v>
      </c>
      <c r="L289">
        <v>8</v>
      </c>
      <c r="M289" t="s">
        <v>49</v>
      </c>
      <c r="N289">
        <v>2</v>
      </c>
      <c r="O289">
        <v>2</v>
      </c>
      <c r="P289">
        <v>1</v>
      </c>
      <c r="Q289">
        <v>5</v>
      </c>
    </row>
    <row r="290" spans="1:22">
      <c r="A290">
        <v>12</v>
      </c>
      <c r="B290" t="s">
        <v>42</v>
      </c>
      <c r="C290" t="str">
        <f>VLOOKUP(A290,'events work'!$C$2:$F$24,4,FALSE)</f>
        <v>sapporo_1972</v>
      </c>
      <c r="D290" t="s">
        <v>98</v>
      </c>
      <c r="E290" t="s">
        <v>859</v>
      </c>
      <c r="G290">
        <f t="shared" si="40"/>
        <v>0</v>
      </c>
      <c r="H290">
        <f t="shared" si="40"/>
        <v>4</v>
      </c>
      <c r="I290">
        <f t="shared" si="40"/>
        <v>1</v>
      </c>
      <c r="J290">
        <f t="shared" si="40"/>
        <v>5</v>
      </c>
      <c r="L290">
        <v>9</v>
      </c>
      <c r="M290" t="s">
        <v>50</v>
      </c>
      <c r="N290">
        <v>1</v>
      </c>
      <c r="O290">
        <v>2</v>
      </c>
      <c r="P290">
        <v>2</v>
      </c>
      <c r="Q290">
        <v>5</v>
      </c>
    </row>
    <row r="291" spans="1:22">
      <c r="A291">
        <v>12</v>
      </c>
      <c r="B291" t="s">
        <v>42</v>
      </c>
      <c r="C291" t="str">
        <f>VLOOKUP(A291,'events work'!$C$2:$F$24,4,FALSE)</f>
        <v>sapporo_1972</v>
      </c>
      <c r="D291" t="s">
        <v>44</v>
      </c>
      <c r="E291" t="s">
        <v>860</v>
      </c>
      <c r="G291">
        <f t="shared" si="40"/>
        <v>0</v>
      </c>
      <c r="H291">
        <f t="shared" si="40"/>
        <v>1</v>
      </c>
      <c r="I291">
        <f t="shared" si="40"/>
        <v>2</v>
      </c>
      <c r="J291">
        <f t="shared" si="40"/>
        <v>3</v>
      </c>
      <c r="L291">
        <v>10</v>
      </c>
      <c r="M291" t="s">
        <v>103</v>
      </c>
      <c r="N291">
        <v>1</v>
      </c>
      <c r="O291">
        <v>1</v>
      </c>
      <c r="P291">
        <v>2</v>
      </c>
      <c r="Q291">
        <v>4</v>
      </c>
    </row>
    <row r="292" spans="1:22">
      <c r="A292">
        <v>12</v>
      </c>
      <c r="B292" t="s">
        <v>42</v>
      </c>
      <c r="C292" t="str">
        <f>VLOOKUP(A292,'events work'!$C$2:$F$24,4,FALSE)</f>
        <v>sapporo_1972</v>
      </c>
      <c r="D292" t="s">
        <v>533</v>
      </c>
      <c r="E292" t="s">
        <v>852</v>
      </c>
      <c r="G292">
        <f t="shared" si="40"/>
        <v>4</v>
      </c>
      <c r="H292">
        <f t="shared" si="40"/>
        <v>3</v>
      </c>
      <c r="I292">
        <f t="shared" si="40"/>
        <v>7</v>
      </c>
      <c r="J292">
        <f t="shared" si="40"/>
        <v>14</v>
      </c>
      <c r="L292">
        <v>11</v>
      </c>
      <c r="M292" t="s">
        <v>51</v>
      </c>
      <c r="N292">
        <v>1</v>
      </c>
      <c r="O292">
        <v>1</v>
      </c>
      <c r="P292">
        <v>1</v>
      </c>
      <c r="Q292">
        <v>3</v>
      </c>
    </row>
    <row r="293" spans="1:22">
      <c r="A293">
        <v>12</v>
      </c>
      <c r="B293" t="s">
        <v>42</v>
      </c>
      <c r="C293" t="str">
        <f>VLOOKUP(A293,'events work'!$C$2:$F$24,4,FALSE)</f>
        <v>sapporo_1972</v>
      </c>
      <c r="D293" t="s">
        <v>534</v>
      </c>
      <c r="E293" t="s">
        <v>872</v>
      </c>
      <c r="G293">
        <f t="shared" si="40"/>
        <v>3</v>
      </c>
      <c r="H293">
        <f t="shared" si="40"/>
        <v>1</v>
      </c>
      <c r="I293">
        <f t="shared" si="40"/>
        <v>1</v>
      </c>
      <c r="J293">
        <f t="shared" si="40"/>
        <v>5</v>
      </c>
      <c r="L293">
        <v>12</v>
      </c>
      <c r="M293" t="s">
        <v>97</v>
      </c>
      <c r="N293">
        <v>1</v>
      </c>
      <c r="O293">
        <v>0</v>
      </c>
      <c r="P293">
        <v>2</v>
      </c>
      <c r="Q293">
        <v>3</v>
      </c>
    </row>
    <row r="294" spans="1:22">
      <c r="A294">
        <v>12</v>
      </c>
      <c r="B294" t="s">
        <v>42</v>
      </c>
      <c r="C294" t="str">
        <f>VLOOKUP(A294,'events work'!$C$2:$F$24,4,FALSE)</f>
        <v>sapporo_1972</v>
      </c>
      <c r="D294" t="s">
        <v>99</v>
      </c>
      <c r="E294" t="s">
        <v>861</v>
      </c>
      <c r="G294">
        <f t="shared" si="40"/>
        <v>0</v>
      </c>
      <c r="H294">
        <f t="shared" si="40"/>
        <v>0</v>
      </c>
      <c r="I294">
        <f t="shared" si="40"/>
        <v>0</v>
      </c>
      <c r="J294">
        <f t="shared" si="40"/>
        <v>0</v>
      </c>
      <c r="L294">
        <v>13</v>
      </c>
      <c r="M294" t="s">
        <v>102</v>
      </c>
      <c r="N294">
        <v>1</v>
      </c>
      <c r="O294">
        <v>0</v>
      </c>
      <c r="P294">
        <v>0</v>
      </c>
      <c r="Q294">
        <v>1</v>
      </c>
    </row>
    <row r="295" spans="1:22">
      <c r="A295">
        <v>12</v>
      </c>
      <c r="B295" t="s">
        <v>42</v>
      </c>
      <c r="C295" t="str">
        <f>VLOOKUP(A295,'events work'!$C$2:$F$24,4,FALSE)</f>
        <v>sapporo_1972</v>
      </c>
      <c r="D295" t="s">
        <v>515</v>
      </c>
      <c r="E295" t="s">
        <v>881</v>
      </c>
      <c r="G295">
        <f t="shared" si="40"/>
        <v>0</v>
      </c>
      <c r="H295">
        <f t="shared" si="40"/>
        <v>0</v>
      </c>
      <c r="I295">
        <f t="shared" si="40"/>
        <v>0</v>
      </c>
      <c r="J295">
        <f t="shared" si="40"/>
        <v>0</v>
      </c>
      <c r="M295" t="s">
        <v>517</v>
      </c>
      <c r="N295">
        <v>1</v>
      </c>
      <c r="O295">
        <v>0</v>
      </c>
      <c r="P295">
        <v>0</v>
      </c>
      <c r="Q295">
        <v>1</v>
      </c>
    </row>
    <row r="296" spans="1:22">
      <c r="A296">
        <v>12</v>
      </c>
      <c r="B296" t="s">
        <v>42</v>
      </c>
      <c r="C296" t="str">
        <f>VLOOKUP(A296,'events work'!$C$2:$F$24,4,FALSE)</f>
        <v>sapporo_1972</v>
      </c>
      <c r="D296" t="s">
        <v>100</v>
      </c>
      <c r="E296" t="s">
        <v>862</v>
      </c>
      <c r="G296">
        <f t="shared" si="40"/>
        <v>0</v>
      </c>
      <c r="H296">
        <f t="shared" si="40"/>
        <v>0</v>
      </c>
      <c r="I296">
        <f t="shared" si="40"/>
        <v>0</v>
      </c>
      <c r="J296">
        <f t="shared" si="40"/>
        <v>0</v>
      </c>
      <c r="L296">
        <v>15</v>
      </c>
      <c r="M296" t="s">
        <v>98</v>
      </c>
      <c r="N296">
        <v>0</v>
      </c>
      <c r="O296">
        <v>4</v>
      </c>
      <c r="P296">
        <v>1</v>
      </c>
      <c r="Q296">
        <v>5</v>
      </c>
    </row>
    <row r="297" spans="1:22">
      <c r="A297">
        <v>12</v>
      </c>
      <c r="B297" t="s">
        <v>42</v>
      </c>
      <c r="C297" t="str">
        <f>VLOOKUP(A297,'events work'!$C$2:$F$24,4,FALSE)</f>
        <v>sapporo_1972</v>
      </c>
      <c r="D297" t="s">
        <v>527</v>
      </c>
      <c r="E297" t="s">
        <v>893</v>
      </c>
      <c r="G297">
        <f t="shared" si="40"/>
        <v>0</v>
      </c>
      <c r="H297">
        <f t="shared" si="40"/>
        <v>0</v>
      </c>
      <c r="I297">
        <f t="shared" si="40"/>
        <v>0</v>
      </c>
      <c r="J297">
        <f t="shared" si="40"/>
        <v>0</v>
      </c>
      <c r="L297">
        <v>16</v>
      </c>
      <c r="M297" t="s">
        <v>44</v>
      </c>
      <c r="N297">
        <v>0</v>
      </c>
      <c r="O297">
        <v>1</v>
      </c>
      <c r="P297">
        <v>2</v>
      </c>
      <c r="Q297">
        <v>3</v>
      </c>
    </row>
    <row r="298" spans="1:22">
      <c r="A298">
        <v>12</v>
      </c>
      <c r="B298" t="s">
        <v>42</v>
      </c>
      <c r="C298" t="str">
        <f>VLOOKUP(A298,'events work'!$C$2:$F$24,4,FALSE)</f>
        <v>sapporo_1972</v>
      </c>
      <c r="D298" t="s">
        <v>49</v>
      </c>
      <c r="E298" t="s">
        <v>863</v>
      </c>
      <c r="G298">
        <f t="shared" si="40"/>
        <v>2</v>
      </c>
      <c r="H298">
        <f t="shared" si="40"/>
        <v>2</v>
      </c>
      <c r="I298">
        <f t="shared" si="40"/>
        <v>1</v>
      </c>
      <c r="J298">
        <f t="shared" si="40"/>
        <v>5</v>
      </c>
      <c r="L298">
        <v>17</v>
      </c>
      <c r="M298" t="s">
        <v>53</v>
      </c>
      <c r="N298">
        <v>0</v>
      </c>
      <c r="O298">
        <v>1</v>
      </c>
      <c r="P298">
        <v>0</v>
      </c>
      <c r="Q298">
        <v>1</v>
      </c>
      <c r="S298">
        <f>SUM(N278:N298)</f>
        <v>36</v>
      </c>
      <c r="T298">
        <f t="shared" ref="T298" si="41">SUM(O278:O298)</f>
        <v>34</v>
      </c>
      <c r="U298">
        <f t="shared" ref="U298" si="42">SUM(P278:P298)</f>
        <v>35</v>
      </c>
      <c r="V298">
        <f t="shared" ref="V298" si="43">SUM(Q278:Q298)</f>
        <v>105</v>
      </c>
    </row>
    <row r="299" spans="1:22">
      <c r="A299">
        <v>12</v>
      </c>
      <c r="B299" t="s">
        <v>42</v>
      </c>
      <c r="C299" t="str">
        <f>VLOOKUP(A299,'events work'!$C$2:$F$24,4,FALSE)</f>
        <v>sapporo_1972</v>
      </c>
      <c r="D299" t="s">
        <v>51</v>
      </c>
      <c r="E299" t="s">
        <v>873</v>
      </c>
      <c r="G299">
        <f t="shared" si="40"/>
        <v>1</v>
      </c>
      <c r="H299">
        <f t="shared" si="40"/>
        <v>1</v>
      </c>
      <c r="I299">
        <f t="shared" si="40"/>
        <v>1</v>
      </c>
      <c r="J299">
        <f t="shared" si="40"/>
        <v>3</v>
      </c>
      <c r="M299" t="s">
        <v>77</v>
      </c>
    </row>
    <row r="300" spans="1:22">
      <c r="A300">
        <v>12</v>
      </c>
      <c r="B300" t="s">
        <v>42</v>
      </c>
      <c r="C300" t="str">
        <f>VLOOKUP(A300,'events work'!$C$2:$F$24,4,FALSE)</f>
        <v>sapporo_1972</v>
      </c>
      <c r="D300" t="s">
        <v>531</v>
      </c>
      <c r="E300" t="s">
        <v>896</v>
      </c>
      <c r="G300">
        <f t="shared" si="40"/>
        <v>0</v>
      </c>
      <c r="H300">
        <f t="shared" si="40"/>
        <v>0</v>
      </c>
      <c r="I300">
        <f t="shared" si="40"/>
        <v>0</v>
      </c>
      <c r="J300">
        <f t="shared" si="40"/>
        <v>0</v>
      </c>
      <c r="M300" t="s">
        <v>77</v>
      </c>
    </row>
    <row r="301" spans="1:22">
      <c r="A301">
        <v>12</v>
      </c>
      <c r="B301" t="s">
        <v>42</v>
      </c>
      <c r="C301" t="str">
        <f>VLOOKUP(A301,'events work'!$C$2:$F$24,4,FALSE)</f>
        <v>sapporo_1972</v>
      </c>
      <c r="D301" t="s">
        <v>55</v>
      </c>
      <c r="E301" t="s">
        <v>888</v>
      </c>
      <c r="G301">
        <f t="shared" si="40"/>
        <v>0</v>
      </c>
      <c r="H301">
        <f t="shared" si="40"/>
        <v>0</v>
      </c>
      <c r="I301">
        <f t="shared" si="40"/>
        <v>0</v>
      </c>
      <c r="J301">
        <f t="shared" si="40"/>
        <v>0</v>
      </c>
      <c r="M301" t="s">
        <v>77</v>
      </c>
    </row>
    <row r="302" spans="1:22">
      <c r="A302">
        <v>12</v>
      </c>
      <c r="B302" t="s">
        <v>42</v>
      </c>
      <c r="C302" t="str">
        <f>VLOOKUP(A302,'events work'!$C$2:$F$24,4,FALSE)</f>
        <v>sapporo_1972</v>
      </c>
      <c r="D302" t="s">
        <v>522</v>
      </c>
      <c r="E302" t="s">
        <v>889</v>
      </c>
      <c r="G302">
        <f t="shared" ref="G302:J316" si="44">IFERROR(VLOOKUP($D302,$M$282:$Q$298,G$2,FALSE),0)</f>
        <v>0</v>
      </c>
      <c r="H302">
        <f t="shared" si="44"/>
        <v>0</v>
      </c>
      <c r="I302">
        <f t="shared" si="44"/>
        <v>0</v>
      </c>
      <c r="J302">
        <f t="shared" si="44"/>
        <v>0</v>
      </c>
      <c r="M302" t="s">
        <v>77</v>
      </c>
    </row>
    <row r="303" spans="1:22">
      <c r="A303">
        <v>12</v>
      </c>
      <c r="B303" t="s">
        <v>42</v>
      </c>
      <c r="C303" t="str">
        <f>VLOOKUP(A303,'events work'!$C$2:$F$24,4,FALSE)</f>
        <v>sapporo_1972</v>
      </c>
      <c r="D303" t="s">
        <v>516</v>
      </c>
      <c r="E303" t="s">
        <v>882</v>
      </c>
      <c r="G303">
        <f t="shared" si="44"/>
        <v>0</v>
      </c>
      <c r="H303">
        <f t="shared" si="44"/>
        <v>0</v>
      </c>
      <c r="I303">
        <f t="shared" si="44"/>
        <v>0</v>
      </c>
      <c r="J303">
        <f t="shared" si="44"/>
        <v>0</v>
      </c>
      <c r="M303" t="s">
        <v>77</v>
      </c>
    </row>
    <row r="304" spans="1:22">
      <c r="A304">
        <v>12</v>
      </c>
      <c r="B304" t="s">
        <v>42</v>
      </c>
      <c r="C304" t="str">
        <f>VLOOKUP(A304,'events work'!$C$2:$F$24,4,FALSE)</f>
        <v>sapporo_1972</v>
      </c>
      <c r="D304" t="s">
        <v>532</v>
      </c>
      <c r="E304" t="s">
        <v>897</v>
      </c>
      <c r="G304">
        <f t="shared" si="44"/>
        <v>0</v>
      </c>
      <c r="H304">
        <f t="shared" si="44"/>
        <v>0</v>
      </c>
      <c r="I304">
        <f t="shared" si="44"/>
        <v>0</v>
      </c>
      <c r="J304">
        <f t="shared" si="44"/>
        <v>0</v>
      </c>
      <c r="M304" t="s">
        <v>77</v>
      </c>
    </row>
    <row r="305" spans="1:17">
      <c r="A305">
        <v>12</v>
      </c>
      <c r="B305" t="s">
        <v>42</v>
      </c>
      <c r="C305" t="str">
        <f>VLOOKUP(A305,'events work'!$C$2:$F$24,4,FALSE)</f>
        <v>sapporo_1972</v>
      </c>
      <c r="D305" t="s">
        <v>511</v>
      </c>
      <c r="E305" t="s">
        <v>877</v>
      </c>
      <c r="G305">
        <f t="shared" si="44"/>
        <v>4</v>
      </c>
      <c r="H305">
        <f t="shared" si="44"/>
        <v>3</v>
      </c>
      <c r="I305">
        <f t="shared" si="44"/>
        <v>2</v>
      </c>
      <c r="J305">
        <f t="shared" si="44"/>
        <v>9</v>
      </c>
      <c r="M305" t="s">
        <v>77</v>
      </c>
    </row>
    <row r="306" spans="1:17">
      <c r="A306">
        <v>12</v>
      </c>
      <c r="B306" t="s">
        <v>42</v>
      </c>
      <c r="C306" t="str">
        <f>VLOOKUP(A306,'events work'!$C$2:$F$24,4,FALSE)</f>
        <v>sapporo_1972</v>
      </c>
      <c r="D306" t="s">
        <v>523</v>
      </c>
      <c r="E306" t="s">
        <v>890</v>
      </c>
      <c r="G306">
        <f t="shared" si="44"/>
        <v>0</v>
      </c>
      <c r="H306">
        <f t="shared" si="44"/>
        <v>0</v>
      </c>
      <c r="I306">
        <f t="shared" si="44"/>
        <v>0</v>
      </c>
      <c r="J306">
        <f t="shared" si="44"/>
        <v>0</v>
      </c>
      <c r="M306" t="s">
        <v>77</v>
      </c>
    </row>
    <row r="307" spans="1:17">
      <c r="A307">
        <v>12</v>
      </c>
      <c r="B307" t="s">
        <v>42</v>
      </c>
      <c r="C307" t="str">
        <f>VLOOKUP(A307,'events work'!$C$2:$F$24,4,FALSE)</f>
        <v>sapporo_1972</v>
      </c>
      <c r="D307" t="s">
        <v>48</v>
      </c>
      <c r="E307" t="s">
        <v>865</v>
      </c>
      <c r="G307">
        <f t="shared" si="44"/>
        <v>2</v>
      </c>
      <c r="H307">
        <f t="shared" si="44"/>
        <v>5</v>
      </c>
      <c r="I307">
        <f t="shared" si="44"/>
        <v>5</v>
      </c>
      <c r="J307">
        <f t="shared" si="44"/>
        <v>12</v>
      </c>
      <c r="M307" t="s">
        <v>77</v>
      </c>
    </row>
    <row r="308" spans="1:17">
      <c r="A308">
        <v>12</v>
      </c>
      <c r="B308" t="s">
        <v>42</v>
      </c>
      <c r="C308" t="str">
        <f>VLOOKUP(A308,'events work'!$C$2:$F$24,4,FALSE)</f>
        <v>sapporo_1972</v>
      </c>
      <c r="D308" t="s">
        <v>537</v>
      </c>
      <c r="E308" t="s">
        <v>900</v>
      </c>
      <c r="G308">
        <f t="shared" si="44"/>
        <v>0</v>
      </c>
      <c r="H308">
        <f t="shared" si="44"/>
        <v>0</v>
      </c>
      <c r="I308">
        <f t="shared" si="44"/>
        <v>0</v>
      </c>
      <c r="J308">
        <f t="shared" si="44"/>
        <v>0</v>
      </c>
      <c r="M308" t="s">
        <v>77</v>
      </c>
    </row>
    <row r="309" spans="1:17">
      <c r="A309">
        <v>12</v>
      </c>
      <c r="B309" t="s">
        <v>42</v>
      </c>
      <c r="C309" t="str">
        <f>VLOOKUP(A309,'events work'!$C$2:$F$24,4,FALSE)</f>
        <v>sapporo_1972</v>
      </c>
      <c r="D309" t="s">
        <v>102</v>
      </c>
      <c r="E309" t="s">
        <v>866</v>
      </c>
      <c r="G309">
        <f t="shared" si="44"/>
        <v>1</v>
      </c>
      <c r="H309">
        <f t="shared" si="44"/>
        <v>0</v>
      </c>
      <c r="I309">
        <f t="shared" si="44"/>
        <v>0</v>
      </c>
      <c r="J309">
        <f t="shared" si="44"/>
        <v>1</v>
      </c>
      <c r="M309" t="s">
        <v>77</v>
      </c>
    </row>
    <row r="310" spans="1:17">
      <c r="A310">
        <v>12</v>
      </c>
      <c r="B310" t="s">
        <v>42</v>
      </c>
      <c r="C310" t="str">
        <f>VLOOKUP(A310,'events work'!$C$2:$F$24,4,FALSE)</f>
        <v>sapporo_1972</v>
      </c>
      <c r="D310" t="s">
        <v>512</v>
      </c>
      <c r="E310" t="s">
        <v>878</v>
      </c>
      <c r="G310">
        <f t="shared" si="44"/>
        <v>0</v>
      </c>
      <c r="H310">
        <f t="shared" si="44"/>
        <v>0</v>
      </c>
      <c r="I310">
        <f t="shared" si="44"/>
        <v>0</v>
      </c>
      <c r="J310">
        <f t="shared" si="44"/>
        <v>0</v>
      </c>
      <c r="M310" t="s">
        <v>77</v>
      </c>
    </row>
    <row r="311" spans="1:17">
      <c r="A311">
        <v>12</v>
      </c>
      <c r="B311" t="s">
        <v>42</v>
      </c>
      <c r="C311" t="str">
        <f>VLOOKUP(A311,'events work'!$C$2:$F$24,4,FALSE)</f>
        <v>sapporo_1972</v>
      </c>
      <c r="D311" t="s">
        <v>528</v>
      </c>
      <c r="E311" t="s">
        <v>851</v>
      </c>
      <c r="G311">
        <f t="shared" si="44"/>
        <v>8</v>
      </c>
      <c r="H311">
        <f t="shared" si="44"/>
        <v>5</v>
      </c>
      <c r="I311">
        <f t="shared" si="44"/>
        <v>3</v>
      </c>
      <c r="J311">
        <f t="shared" si="44"/>
        <v>16</v>
      </c>
      <c r="M311" t="s">
        <v>77</v>
      </c>
    </row>
    <row r="312" spans="1:17">
      <c r="A312">
        <v>12</v>
      </c>
      <c r="B312" t="s">
        <v>42</v>
      </c>
      <c r="C312" t="str">
        <f>VLOOKUP(A312,'events work'!$C$2:$F$24,4,FALSE)</f>
        <v>sapporo_1972</v>
      </c>
      <c r="D312" t="s">
        <v>517</v>
      </c>
      <c r="E312" t="s">
        <v>883</v>
      </c>
      <c r="G312">
        <f t="shared" si="44"/>
        <v>1</v>
      </c>
      <c r="H312">
        <f t="shared" si="44"/>
        <v>0</v>
      </c>
      <c r="I312">
        <f t="shared" si="44"/>
        <v>0</v>
      </c>
      <c r="J312">
        <f t="shared" si="44"/>
        <v>1</v>
      </c>
      <c r="M312" t="s">
        <v>77</v>
      </c>
    </row>
    <row r="313" spans="1:17">
      <c r="A313">
        <v>12</v>
      </c>
      <c r="B313" t="s">
        <v>42</v>
      </c>
      <c r="C313" t="str">
        <f>VLOOKUP(A313,'events work'!$C$2:$F$24,4,FALSE)</f>
        <v>sapporo_1972</v>
      </c>
      <c r="D313" t="s">
        <v>103</v>
      </c>
      <c r="E313" t="s">
        <v>867</v>
      </c>
      <c r="G313">
        <f t="shared" si="44"/>
        <v>1</v>
      </c>
      <c r="H313">
        <f t="shared" si="44"/>
        <v>1</v>
      </c>
      <c r="I313">
        <f t="shared" si="44"/>
        <v>2</v>
      </c>
      <c r="J313">
        <f t="shared" si="44"/>
        <v>4</v>
      </c>
      <c r="M313" t="s">
        <v>77</v>
      </c>
    </row>
    <row r="314" spans="1:17">
      <c r="A314">
        <v>12</v>
      </c>
      <c r="B314" t="s">
        <v>42</v>
      </c>
      <c r="C314" t="str">
        <f>VLOOKUP(A314,'events work'!$C$2:$F$24,4,FALSE)</f>
        <v>sapporo_1972</v>
      </c>
      <c r="D314" t="s">
        <v>45</v>
      </c>
      <c r="E314" t="s">
        <v>868</v>
      </c>
      <c r="G314">
        <f t="shared" si="44"/>
        <v>4</v>
      </c>
      <c r="H314">
        <f t="shared" si="44"/>
        <v>3</v>
      </c>
      <c r="I314">
        <f t="shared" si="44"/>
        <v>3</v>
      </c>
      <c r="J314">
        <f t="shared" si="44"/>
        <v>10</v>
      </c>
      <c r="M314" t="s">
        <v>77</v>
      </c>
    </row>
    <row r="315" spans="1:17">
      <c r="A315">
        <v>12</v>
      </c>
      <c r="B315" t="s">
        <v>42</v>
      </c>
      <c r="C315" t="str">
        <f>VLOOKUP(A315,'events work'!$C$2:$F$24,4,FALSE)</f>
        <v>sapporo_1972</v>
      </c>
      <c r="D315" t="s">
        <v>46</v>
      </c>
      <c r="E315" t="s">
        <v>869</v>
      </c>
      <c r="G315">
        <f t="shared" si="44"/>
        <v>3</v>
      </c>
      <c r="H315">
        <f t="shared" si="44"/>
        <v>2</v>
      </c>
      <c r="I315">
        <f t="shared" si="44"/>
        <v>3</v>
      </c>
      <c r="J315">
        <f t="shared" si="44"/>
        <v>8</v>
      </c>
      <c r="M315" t="s">
        <v>77</v>
      </c>
    </row>
    <row r="316" spans="1:17">
      <c r="A316">
        <v>12</v>
      </c>
      <c r="B316" t="s">
        <v>42</v>
      </c>
      <c r="C316" t="str">
        <f>VLOOKUP(A316,'events work'!$C$2:$F$24,4,FALSE)</f>
        <v>sapporo_1972</v>
      </c>
      <c r="D316" t="s">
        <v>52</v>
      </c>
      <c r="E316" t="s">
        <v>850</v>
      </c>
      <c r="G316">
        <f t="shared" si="44"/>
        <v>0</v>
      </c>
      <c r="H316">
        <f t="shared" si="44"/>
        <v>0</v>
      </c>
      <c r="I316">
        <f t="shared" si="44"/>
        <v>0</v>
      </c>
      <c r="J316">
        <f t="shared" si="44"/>
        <v>0</v>
      </c>
      <c r="M316" t="s">
        <v>77</v>
      </c>
    </row>
    <row r="317" spans="1:17">
      <c r="A317">
        <v>13</v>
      </c>
      <c r="B317" t="s">
        <v>65</v>
      </c>
      <c r="C317" t="str">
        <f>VLOOKUP(A317,'events work'!$C$2:$F$24,4,FALSE)</f>
        <v>innsbruck_1976</v>
      </c>
      <c r="D317" t="s">
        <v>538</v>
      </c>
      <c r="E317" t="s">
        <v>901</v>
      </c>
      <c r="G317">
        <f t="shared" ref="G317:J336" si="45">IFERROR(VLOOKUP($D317,$M$317:$Q$340,G$2,FALSE),0)</f>
        <v>0</v>
      </c>
      <c r="H317">
        <f t="shared" si="45"/>
        <v>0</v>
      </c>
      <c r="I317">
        <f t="shared" si="45"/>
        <v>0</v>
      </c>
      <c r="J317">
        <f t="shared" si="45"/>
        <v>0</v>
      </c>
      <c r="L317">
        <v>1</v>
      </c>
      <c r="M317" t="s">
        <v>528</v>
      </c>
      <c r="N317">
        <v>13</v>
      </c>
      <c r="O317">
        <v>6</v>
      </c>
      <c r="P317">
        <v>8</v>
      </c>
      <c r="Q317">
        <v>27</v>
      </c>
    </row>
    <row r="318" spans="1:17">
      <c r="A318">
        <v>13</v>
      </c>
      <c r="B318" t="s">
        <v>65</v>
      </c>
      <c r="C318" t="str">
        <f>VLOOKUP(A318,'events work'!$C$2:$F$24,4,FALSE)</f>
        <v>innsbruck_1976</v>
      </c>
      <c r="D318" t="s">
        <v>507</v>
      </c>
      <c r="E318" t="s">
        <v>870</v>
      </c>
      <c r="G318">
        <f t="shared" si="45"/>
        <v>0</v>
      </c>
      <c r="H318">
        <f t="shared" si="45"/>
        <v>0</v>
      </c>
      <c r="I318">
        <f t="shared" si="45"/>
        <v>0</v>
      </c>
      <c r="J318">
        <f t="shared" si="45"/>
        <v>0</v>
      </c>
      <c r="L318">
        <v>2</v>
      </c>
      <c r="M318" t="s">
        <v>533</v>
      </c>
      <c r="N318">
        <v>7</v>
      </c>
      <c r="O318">
        <v>5</v>
      </c>
      <c r="P318">
        <v>7</v>
      </c>
      <c r="Q318">
        <v>19</v>
      </c>
    </row>
    <row r="319" spans="1:17">
      <c r="A319">
        <v>13</v>
      </c>
      <c r="B319" t="s">
        <v>65</v>
      </c>
      <c r="C319" t="str">
        <f>VLOOKUP(A319,'events work'!$C$2:$F$24,4,FALSE)</f>
        <v>innsbruck_1976</v>
      </c>
      <c r="D319" t="s">
        <v>513</v>
      </c>
      <c r="E319" t="s">
        <v>879</v>
      </c>
      <c r="G319">
        <f t="shared" si="45"/>
        <v>0</v>
      </c>
      <c r="H319">
        <f t="shared" si="45"/>
        <v>0</v>
      </c>
      <c r="I319">
        <f t="shared" si="45"/>
        <v>0</v>
      </c>
      <c r="J319">
        <f t="shared" si="45"/>
        <v>0</v>
      </c>
      <c r="L319">
        <v>3</v>
      </c>
      <c r="M319" t="s">
        <v>46</v>
      </c>
      <c r="N319">
        <v>3</v>
      </c>
      <c r="O319">
        <v>3</v>
      </c>
      <c r="P319">
        <v>4</v>
      </c>
      <c r="Q319">
        <v>10</v>
      </c>
    </row>
    <row r="320" spans="1:17">
      <c r="A320">
        <v>13</v>
      </c>
      <c r="B320" t="s">
        <v>65</v>
      </c>
      <c r="C320" t="str">
        <f>VLOOKUP(A320,'events work'!$C$2:$F$24,4,FALSE)</f>
        <v>innsbruck_1976</v>
      </c>
      <c r="D320" t="s">
        <v>50</v>
      </c>
      <c r="E320" t="s">
        <v>856</v>
      </c>
      <c r="G320">
        <f t="shared" si="45"/>
        <v>2</v>
      </c>
      <c r="H320">
        <f t="shared" si="45"/>
        <v>2</v>
      </c>
      <c r="I320">
        <f t="shared" si="45"/>
        <v>2</v>
      </c>
      <c r="J320">
        <f t="shared" si="45"/>
        <v>6</v>
      </c>
      <c r="L320">
        <v>4</v>
      </c>
      <c r="M320" t="s">
        <v>48</v>
      </c>
      <c r="N320">
        <v>3</v>
      </c>
      <c r="O320">
        <v>3</v>
      </c>
      <c r="P320">
        <v>1</v>
      </c>
      <c r="Q320">
        <v>7</v>
      </c>
    </row>
    <row r="321" spans="1:22">
      <c r="A321">
        <v>13</v>
      </c>
      <c r="B321" t="s">
        <v>65</v>
      </c>
      <c r="C321" t="str">
        <f>VLOOKUP(A321,'events work'!$C$2:$F$24,4,FALSE)</f>
        <v>innsbruck_1976</v>
      </c>
      <c r="D321" t="s">
        <v>96</v>
      </c>
      <c r="E321" t="s">
        <v>857</v>
      </c>
      <c r="G321">
        <f t="shared" si="45"/>
        <v>0</v>
      </c>
      <c r="H321">
        <f t="shared" si="45"/>
        <v>0</v>
      </c>
      <c r="I321">
        <f t="shared" si="45"/>
        <v>0</v>
      </c>
      <c r="J321">
        <f t="shared" si="45"/>
        <v>0</v>
      </c>
      <c r="L321">
        <v>5</v>
      </c>
      <c r="M321" t="s">
        <v>534</v>
      </c>
      <c r="N321">
        <v>2</v>
      </c>
      <c r="O321">
        <v>5</v>
      </c>
      <c r="P321">
        <v>3</v>
      </c>
      <c r="Q321">
        <v>10</v>
      </c>
    </row>
    <row r="322" spans="1:22">
      <c r="A322">
        <v>13</v>
      </c>
      <c r="B322" t="s">
        <v>65</v>
      </c>
      <c r="C322" t="str">
        <f>VLOOKUP(A322,'events work'!$C$2:$F$24,4,FALSE)</f>
        <v>innsbruck_1976</v>
      </c>
      <c r="D322" t="s">
        <v>514</v>
      </c>
      <c r="E322" t="s">
        <v>880</v>
      </c>
      <c r="G322">
        <f t="shared" si="45"/>
        <v>0</v>
      </c>
      <c r="H322">
        <f t="shared" si="45"/>
        <v>0</v>
      </c>
      <c r="I322">
        <f t="shared" si="45"/>
        <v>0</v>
      </c>
      <c r="J322">
        <f t="shared" si="45"/>
        <v>0</v>
      </c>
      <c r="L322">
        <v>6</v>
      </c>
      <c r="M322" t="s">
        <v>98</v>
      </c>
      <c r="N322">
        <v>2</v>
      </c>
      <c r="O322">
        <v>4</v>
      </c>
      <c r="P322">
        <v>1</v>
      </c>
      <c r="Q322">
        <v>7</v>
      </c>
    </row>
    <row r="323" spans="1:22">
      <c r="A323">
        <v>13</v>
      </c>
      <c r="B323" t="s">
        <v>65</v>
      </c>
      <c r="C323" t="str">
        <f>VLOOKUP(A323,'events work'!$C$2:$F$24,4,FALSE)</f>
        <v>innsbruck_1976</v>
      </c>
      <c r="D323" t="s">
        <v>53</v>
      </c>
      <c r="E323" t="s">
        <v>858</v>
      </c>
      <c r="G323">
        <f t="shared" si="45"/>
        <v>1</v>
      </c>
      <c r="H323">
        <f t="shared" si="45"/>
        <v>1</v>
      </c>
      <c r="I323">
        <f t="shared" si="45"/>
        <v>1</v>
      </c>
      <c r="J323">
        <f t="shared" si="45"/>
        <v>3</v>
      </c>
      <c r="L323">
        <v>7</v>
      </c>
      <c r="M323" t="s">
        <v>50</v>
      </c>
      <c r="N323">
        <v>2</v>
      </c>
      <c r="O323">
        <v>2</v>
      </c>
      <c r="P323">
        <v>2</v>
      </c>
      <c r="Q323">
        <v>6</v>
      </c>
    </row>
    <row r="324" spans="1:22">
      <c r="A324">
        <v>13</v>
      </c>
      <c r="B324" t="s">
        <v>65</v>
      </c>
      <c r="C324" t="str">
        <f>VLOOKUP(A324,'events work'!$C$2:$F$24,4,FALSE)</f>
        <v>innsbruck_1976</v>
      </c>
      <c r="D324" t="s">
        <v>519</v>
      </c>
      <c r="E324" t="s">
        <v>885</v>
      </c>
      <c r="G324">
        <f t="shared" si="45"/>
        <v>0</v>
      </c>
      <c r="H324">
        <f t="shared" si="45"/>
        <v>0</v>
      </c>
      <c r="I324">
        <f t="shared" si="45"/>
        <v>0</v>
      </c>
      <c r="J324">
        <f t="shared" si="45"/>
        <v>0</v>
      </c>
      <c r="L324">
        <v>8</v>
      </c>
      <c r="M324" t="s">
        <v>45</v>
      </c>
      <c r="N324">
        <v>1</v>
      </c>
      <c r="O324">
        <v>3</v>
      </c>
      <c r="P324">
        <v>1</v>
      </c>
      <c r="Q324">
        <v>5</v>
      </c>
    </row>
    <row r="325" spans="1:22">
      <c r="A325">
        <v>13</v>
      </c>
      <c r="B325" t="s">
        <v>65</v>
      </c>
      <c r="C325" t="str">
        <f>VLOOKUP(A325,'events work'!$C$2:$F$24,4,FALSE)</f>
        <v>innsbruck_1976</v>
      </c>
      <c r="D325" t="s">
        <v>536</v>
      </c>
      <c r="E325" t="s">
        <v>899</v>
      </c>
      <c r="G325">
        <f t="shared" si="45"/>
        <v>0</v>
      </c>
      <c r="H325">
        <f t="shared" si="45"/>
        <v>0</v>
      </c>
      <c r="I325">
        <f t="shared" si="45"/>
        <v>0</v>
      </c>
      <c r="J325">
        <f t="shared" si="45"/>
        <v>0</v>
      </c>
      <c r="L325">
        <v>9</v>
      </c>
      <c r="M325" t="s">
        <v>511</v>
      </c>
      <c r="N325">
        <v>1</v>
      </c>
      <c r="O325">
        <v>2</v>
      </c>
      <c r="P325">
        <v>3</v>
      </c>
      <c r="Q325">
        <v>6</v>
      </c>
    </row>
    <row r="326" spans="1:22">
      <c r="A326">
        <v>13</v>
      </c>
      <c r="B326" t="s">
        <v>65</v>
      </c>
      <c r="C326" t="str">
        <f>VLOOKUP(A326,'events work'!$C$2:$F$24,4,FALSE)</f>
        <v>innsbruck_1976</v>
      </c>
      <c r="D326" t="s">
        <v>97</v>
      </c>
      <c r="E326" t="s">
        <v>849</v>
      </c>
      <c r="G326">
        <f t="shared" si="45"/>
        <v>0</v>
      </c>
      <c r="H326">
        <f t="shared" si="45"/>
        <v>1</v>
      </c>
      <c r="I326">
        <f t="shared" si="45"/>
        <v>0</v>
      </c>
      <c r="J326">
        <f t="shared" si="45"/>
        <v>1</v>
      </c>
      <c r="L326">
        <v>10</v>
      </c>
      <c r="M326" t="s">
        <v>49</v>
      </c>
      <c r="N326">
        <v>1</v>
      </c>
      <c r="O326">
        <v>2</v>
      </c>
      <c r="P326">
        <v>1</v>
      </c>
      <c r="Q326">
        <v>4</v>
      </c>
    </row>
    <row r="327" spans="1:22">
      <c r="A327">
        <v>13</v>
      </c>
      <c r="B327" t="s">
        <v>65</v>
      </c>
      <c r="C327" t="str">
        <f>VLOOKUP(A327,'events work'!$C$2:$F$24,4,FALSE)</f>
        <v>innsbruck_1976</v>
      </c>
      <c r="D327" t="s">
        <v>98</v>
      </c>
      <c r="E327" t="s">
        <v>859</v>
      </c>
      <c r="G327">
        <f t="shared" si="45"/>
        <v>2</v>
      </c>
      <c r="H327">
        <f t="shared" si="45"/>
        <v>4</v>
      </c>
      <c r="I327">
        <f t="shared" si="45"/>
        <v>1</v>
      </c>
      <c r="J327">
        <f t="shared" si="45"/>
        <v>7</v>
      </c>
      <c r="L327">
        <v>11</v>
      </c>
      <c r="M327" t="s">
        <v>53</v>
      </c>
      <c r="N327">
        <v>1</v>
      </c>
      <c r="O327">
        <v>1</v>
      </c>
      <c r="P327">
        <v>1</v>
      </c>
      <c r="Q327">
        <v>3</v>
      </c>
    </row>
    <row r="328" spans="1:22">
      <c r="A328">
        <v>13</v>
      </c>
      <c r="B328" t="s">
        <v>65</v>
      </c>
      <c r="C328" t="str">
        <f>VLOOKUP(A328,'events work'!$C$2:$F$24,4,FALSE)</f>
        <v>innsbruck_1976</v>
      </c>
      <c r="D328" t="s">
        <v>44</v>
      </c>
      <c r="E328" t="s">
        <v>860</v>
      </c>
      <c r="G328">
        <f t="shared" si="45"/>
        <v>0</v>
      </c>
      <c r="H328">
        <f t="shared" si="45"/>
        <v>0</v>
      </c>
      <c r="I328">
        <f t="shared" si="45"/>
        <v>1</v>
      </c>
      <c r="J328">
        <f t="shared" si="45"/>
        <v>1</v>
      </c>
      <c r="L328">
        <v>12</v>
      </c>
      <c r="M328" t="s">
        <v>99</v>
      </c>
      <c r="N328">
        <v>1</v>
      </c>
      <c r="O328">
        <v>0</v>
      </c>
      <c r="P328">
        <v>0</v>
      </c>
      <c r="Q328">
        <v>1</v>
      </c>
    </row>
    <row r="329" spans="1:22">
      <c r="A329">
        <v>13</v>
      </c>
      <c r="B329" t="s">
        <v>65</v>
      </c>
      <c r="C329" t="str">
        <f>VLOOKUP(A329,'events work'!$C$2:$F$24,4,FALSE)</f>
        <v>innsbruck_1976</v>
      </c>
      <c r="D329" t="s">
        <v>533</v>
      </c>
      <c r="E329" t="s">
        <v>852</v>
      </c>
      <c r="G329">
        <f t="shared" si="45"/>
        <v>7</v>
      </c>
      <c r="H329">
        <f t="shared" si="45"/>
        <v>5</v>
      </c>
      <c r="I329">
        <f t="shared" si="45"/>
        <v>7</v>
      </c>
      <c r="J329">
        <f t="shared" si="45"/>
        <v>19</v>
      </c>
      <c r="L329">
        <v>13</v>
      </c>
      <c r="M329" t="s">
        <v>97</v>
      </c>
      <c r="N329">
        <v>0</v>
      </c>
      <c r="O329">
        <v>1</v>
      </c>
      <c r="P329">
        <v>0</v>
      </c>
      <c r="Q329">
        <v>1</v>
      </c>
    </row>
    <row r="330" spans="1:22">
      <c r="A330">
        <v>13</v>
      </c>
      <c r="B330" t="s">
        <v>65</v>
      </c>
      <c r="C330" t="str">
        <f>VLOOKUP(A330,'events work'!$C$2:$F$24,4,FALSE)</f>
        <v>innsbruck_1976</v>
      </c>
      <c r="D330" t="s">
        <v>534</v>
      </c>
      <c r="E330" t="s">
        <v>872</v>
      </c>
      <c r="G330">
        <f t="shared" si="45"/>
        <v>2</v>
      </c>
      <c r="H330">
        <f t="shared" si="45"/>
        <v>5</v>
      </c>
      <c r="I330">
        <f t="shared" si="45"/>
        <v>3</v>
      </c>
      <c r="J330">
        <f t="shared" si="45"/>
        <v>10</v>
      </c>
      <c r="L330">
        <v>14</v>
      </c>
      <c r="M330" t="s">
        <v>516</v>
      </c>
      <c r="N330">
        <v>0</v>
      </c>
      <c r="O330">
        <v>0</v>
      </c>
      <c r="P330">
        <v>2</v>
      </c>
      <c r="Q330">
        <v>2</v>
      </c>
    </row>
    <row r="331" spans="1:22">
      <c r="A331">
        <v>13</v>
      </c>
      <c r="B331" t="s">
        <v>65</v>
      </c>
      <c r="C331" t="str">
        <f>VLOOKUP(A331,'events work'!$C$2:$F$24,4,FALSE)</f>
        <v>innsbruck_1976</v>
      </c>
      <c r="D331" t="s">
        <v>99</v>
      </c>
      <c r="E331" t="s">
        <v>861</v>
      </c>
      <c r="G331">
        <f t="shared" si="45"/>
        <v>1</v>
      </c>
      <c r="H331">
        <f t="shared" si="45"/>
        <v>0</v>
      </c>
      <c r="I331">
        <f t="shared" si="45"/>
        <v>0</v>
      </c>
      <c r="J331">
        <f t="shared" si="45"/>
        <v>1</v>
      </c>
      <c r="M331" t="s">
        <v>103</v>
      </c>
      <c r="N331">
        <v>0</v>
      </c>
      <c r="O331">
        <v>0</v>
      </c>
      <c r="P331">
        <v>2</v>
      </c>
      <c r="Q331">
        <v>2</v>
      </c>
    </row>
    <row r="332" spans="1:22">
      <c r="A332">
        <v>13</v>
      </c>
      <c r="B332" t="s">
        <v>65</v>
      </c>
      <c r="C332" t="str">
        <f>VLOOKUP(A332,'events work'!$C$2:$F$24,4,FALSE)</f>
        <v>innsbruck_1976</v>
      </c>
      <c r="D332" t="s">
        <v>515</v>
      </c>
      <c r="E332" t="s">
        <v>881</v>
      </c>
      <c r="G332">
        <f t="shared" si="45"/>
        <v>0</v>
      </c>
      <c r="H332">
        <f t="shared" si="45"/>
        <v>0</v>
      </c>
      <c r="I332">
        <f t="shared" si="45"/>
        <v>0</v>
      </c>
      <c r="J332">
        <f t="shared" si="45"/>
        <v>0</v>
      </c>
      <c r="L332">
        <v>16</v>
      </c>
      <c r="M332" t="s">
        <v>44</v>
      </c>
      <c r="N332">
        <v>0</v>
      </c>
      <c r="O332">
        <v>0</v>
      </c>
      <c r="P332">
        <v>1</v>
      </c>
      <c r="Q332">
        <v>1</v>
      </c>
      <c r="S332">
        <f>SUM(N312:N332)</f>
        <v>37</v>
      </c>
      <c r="T332">
        <f t="shared" ref="T332" si="46">SUM(O312:O332)</f>
        <v>37</v>
      </c>
      <c r="U332">
        <f t="shared" ref="U332" si="47">SUM(P312:P332)</f>
        <v>37</v>
      </c>
      <c r="V332">
        <f t="shared" ref="V332" si="48">SUM(Q312:Q332)</f>
        <v>111</v>
      </c>
    </row>
    <row r="333" spans="1:22">
      <c r="A333">
        <v>13</v>
      </c>
      <c r="B333" t="s">
        <v>65</v>
      </c>
      <c r="C333" t="str">
        <f>VLOOKUP(A333,'events work'!$C$2:$F$24,4,FALSE)</f>
        <v>innsbruck_1976</v>
      </c>
      <c r="D333" t="s">
        <v>100</v>
      </c>
      <c r="E333" t="s">
        <v>862</v>
      </c>
      <c r="G333">
        <f t="shared" si="45"/>
        <v>0</v>
      </c>
      <c r="H333">
        <f t="shared" si="45"/>
        <v>0</v>
      </c>
      <c r="I333">
        <f t="shared" si="45"/>
        <v>0</v>
      </c>
      <c r="J333">
        <f t="shared" si="45"/>
        <v>0</v>
      </c>
      <c r="M333" t="s">
        <v>77</v>
      </c>
    </row>
    <row r="334" spans="1:22">
      <c r="A334">
        <v>13</v>
      </c>
      <c r="B334" t="s">
        <v>65</v>
      </c>
      <c r="C334" t="str">
        <f>VLOOKUP(A334,'events work'!$C$2:$F$24,4,FALSE)</f>
        <v>innsbruck_1976</v>
      </c>
      <c r="D334" t="s">
        <v>521</v>
      </c>
      <c r="E334" t="s">
        <v>887</v>
      </c>
      <c r="G334">
        <f t="shared" si="45"/>
        <v>0</v>
      </c>
      <c r="H334">
        <f t="shared" si="45"/>
        <v>0</v>
      </c>
      <c r="I334">
        <f t="shared" si="45"/>
        <v>0</v>
      </c>
      <c r="J334">
        <f t="shared" si="45"/>
        <v>0</v>
      </c>
      <c r="M334" t="s">
        <v>77</v>
      </c>
    </row>
    <row r="335" spans="1:22">
      <c r="A335">
        <v>13</v>
      </c>
      <c r="B335" t="s">
        <v>65</v>
      </c>
      <c r="C335" t="str">
        <f>VLOOKUP(A335,'events work'!$C$2:$F$24,4,FALSE)</f>
        <v>innsbruck_1976</v>
      </c>
      <c r="D335" t="s">
        <v>527</v>
      </c>
      <c r="E335" t="s">
        <v>893</v>
      </c>
      <c r="G335">
        <f t="shared" si="45"/>
        <v>0</v>
      </c>
      <c r="H335">
        <f t="shared" si="45"/>
        <v>0</v>
      </c>
      <c r="I335">
        <f t="shared" si="45"/>
        <v>0</v>
      </c>
      <c r="J335">
        <f t="shared" si="45"/>
        <v>0</v>
      </c>
      <c r="M335" t="s">
        <v>77</v>
      </c>
    </row>
    <row r="336" spans="1:22">
      <c r="A336">
        <v>13</v>
      </c>
      <c r="B336" t="s">
        <v>65</v>
      </c>
      <c r="C336" t="str">
        <f>VLOOKUP(A336,'events work'!$C$2:$F$24,4,FALSE)</f>
        <v>innsbruck_1976</v>
      </c>
      <c r="D336" t="s">
        <v>49</v>
      </c>
      <c r="E336" t="s">
        <v>863</v>
      </c>
      <c r="G336">
        <f t="shared" si="45"/>
        <v>1</v>
      </c>
      <c r="H336">
        <f t="shared" si="45"/>
        <v>2</v>
      </c>
      <c r="I336">
        <f t="shared" si="45"/>
        <v>1</v>
      </c>
      <c r="J336">
        <f t="shared" si="45"/>
        <v>4</v>
      </c>
      <c r="M336" t="s">
        <v>77</v>
      </c>
    </row>
    <row r="337" spans="1:13">
      <c r="A337">
        <v>13</v>
      </c>
      <c r="B337" t="s">
        <v>65</v>
      </c>
      <c r="C337" t="str">
        <f>VLOOKUP(A337,'events work'!$C$2:$F$24,4,FALSE)</f>
        <v>innsbruck_1976</v>
      </c>
      <c r="D337" t="s">
        <v>51</v>
      </c>
      <c r="E337" t="s">
        <v>873</v>
      </c>
      <c r="G337">
        <f t="shared" ref="G337:J353" si="49">IFERROR(VLOOKUP($D337,$M$317:$Q$340,G$2,FALSE),0)</f>
        <v>0</v>
      </c>
      <c r="H337">
        <f t="shared" si="49"/>
        <v>0</v>
      </c>
      <c r="I337">
        <f t="shared" si="49"/>
        <v>0</v>
      </c>
      <c r="J337">
        <f t="shared" si="49"/>
        <v>0</v>
      </c>
      <c r="M337" t="s">
        <v>77</v>
      </c>
    </row>
    <row r="338" spans="1:13">
      <c r="A338">
        <v>13</v>
      </c>
      <c r="B338" t="s">
        <v>65</v>
      </c>
      <c r="C338" t="str">
        <f>VLOOKUP(A338,'events work'!$C$2:$F$24,4,FALSE)</f>
        <v>innsbruck_1976</v>
      </c>
      <c r="D338" t="s">
        <v>55</v>
      </c>
      <c r="E338" t="s">
        <v>888</v>
      </c>
      <c r="G338">
        <f t="shared" si="49"/>
        <v>0</v>
      </c>
      <c r="H338">
        <f t="shared" si="49"/>
        <v>0</v>
      </c>
      <c r="I338">
        <f t="shared" si="49"/>
        <v>0</v>
      </c>
      <c r="J338">
        <f t="shared" si="49"/>
        <v>0</v>
      </c>
      <c r="M338" t="s">
        <v>77</v>
      </c>
    </row>
    <row r="339" spans="1:13">
      <c r="A339">
        <v>13</v>
      </c>
      <c r="B339" t="s">
        <v>65</v>
      </c>
      <c r="C339" t="str">
        <f>VLOOKUP(A339,'events work'!$C$2:$F$24,4,FALSE)</f>
        <v>innsbruck_1976</v>
      </c>
      <c r="D339" t="s">
        <v>522</v>
      </c>
      <c r="E339" t="s">
        <v>889</v>
      </c>
      <c r="G339">
        <f t="shared" si="49"/>
        <v>0</v>
      </c>
      <c r="H339">
        <f t="shared" si="49"/>
        <v>0</v>
      </c>
      <c r="I339">
        <f t="shared" si="49"/>
        <v>0</v>
      </c>
      <c r="J339">
        <f t="shared" si="49"/>
        <v>0</v>
      </c>
      <c r="M339" t="s">
        <v>77</v>
      </c>
    </row>
    <row r="340" spans="1:13">
      <c r="A340">
        <v>13</v>
      </c>
      <c r="B340" t="s">
        <v>65</v>
      </c>
      <c r="C340" t="str">
        <f>VLOOKUP(A340,'events work'!$C$2:$F$24,4,FALSE)</f>
        <v>innsbruck_1976</v>
      </c>
      <c r="D340" t="s">
        <v>516</v>
      </c>
      <c r="E340" t="s">
        <v>882</v>
      </c>
      <c r="G340">
        <f t="shared" si="49"/>
        <v>0</v>
      </c>
      <c r="H340">
        <f t="shared" si="49"/>
        <v>0</v>
      </c>
      <c r="I340">
        <f t="shared" si="49"/>
        <v>2</v>
      </c>
      <c r="J340">
        <f t="shared" si="49"/>
        <v>2</v>
      </c>
      <c r="M340" t="s">
        <v>77</v>
      </c>
    </row>
    <row r="341" spans="1:13">
      <c r="A341">
        <v>13</v>
      </c>
      <c r="B341" t="s">
        <v>65</v>
      </c>
      <c r="C341" t="str">
        <f>VLOOKUP(A341,'events work'!$C$2:$F$24,4,FALSE)</f>
        <v>innsbruck_1976</v>
      </c>
      <c r="D341" t="s">
        <v>511</v>
      </c>
      <c r="E341" t="s">
        <v>877</v>
      </c>
      <c r="G341">
        <f t="shared" si="49"/>
        <v>1</v>
      </c>
      <c r="H341">
        <f t="shared" si="49"/>
        <v>2</v>
      </c>
      <c r="I341">
        <f t="shared" si="49"/>
        <v>3</v>
      </c>
      <c r="J341">
        <f t="shared" si="49"/>
        <v>6</v>
      </c>
      <c r="M341" t="s">
        <v>77</v>
      </c>
    </row>
    <row r="342" spans="1:13">
      <c r="A342">
        <v>13</v>
      </c>
      <c r="B342" t="s">
        <v>65</v>
      </c>
      <c r="C342" t="str">
        <f>VLOOKUP(A342,'events work'!$C$2:$F$24,4,FALSE)</f>
        <v>innsbruck_1976</v>
      </c>
      <c r="D342" t="s">
        <v>523</v>
      </c>
      <c r="E342" t="s">
        <v>890</v>
      </c>
      <c r="G342">
        <f t="shared" si="49"/>
        <v>0</v>
      </c>
      <c r="H342">
        <f t="shared" si="49"/>
        <v>0</v>
      </c>
      <c r="I342">
        <f t="shared" si="49"/>
        <v>0</v>
      </c>
      <c r="J342">
        <f t="shared" si="49"/>
        <v>0</v>
      </c>
      <c r="M342" t="s">
        <v>77</v>
      </c>
    </row>
    <row r="343" spans="1:13">
      <c r="A343">
        <v>13</v>
      </c>
      <c r="B343" t="s">
        <v>65</v>
      </c>
      <c r="C343" t="str">
        <f>VLOOKUP(A343,'events work'!$C$2:$F$24,4,FALSE)</f>
        <v>innsbruck_1976</v>
      </c>
      <c r="D343" t="s">
        <v>48</v>
      </c>
      <c r="E343" t="s">
        <v>865</v>
      </c>
      <c r="G343">
        <f t="shared" si="49"/>
        <v>3</v>
      </c>
      <c r="H343">
        <f t="shared" si="49"/>
        <v>3</v>
      </c>
      <c r="I343">
        <f t="shared" si="49"/>
        <v>1</v>
      </c>
      <c r="J343">
        <f t="shared" si="49"/>
        <v>7</v>
      </c>
      <c r="M343" t="s">
        <v>77</v>
      </c>
    </row>
    <row r="344" spans="1:13">
      <c r="A344">
        <v>13</v>
      </c>
      <c r="B344" t="s">
        <v>65</v>
      </c>
      <c r="C344" t="str">
        <f>VLOOKUP(A344,'events work'!$C$2:$F$24,4,FALSE)</f>
        <v>innsbruck_1976</v>
      </c>
      <c r="D344" t="s">
        <v>102</v>
      </c>
      <c r="E344" t="s">
        <v>866</v>
      </c>
      <c r="G344">
        <f t="shared" si="49"/>
        <v>0</v>
      </c>
      <c r="H344">
        <f t="shared" si="49"/>
        <v>0</v>
      </c>
      <c r="I344">
        <f t="shared" si="49"/>
        <v>0</v>
      </c>
      <c r="J344">
        <f t="shared" si="49"/>
        <v>0</v>
      </c>
      <c r="M344" t="s">
        <v>77</v>
      </c>
    </row>
    <row r="345" spans="1:13">
      <c r="A345">
        <v>13</v>
      </c>
      <c r="B345" t="s">
        <v>65</v>
      </c>
      <c r="C345" t="str">
        <f>VLOOKUP(A345,'events work'!$C$2:$F$24,4,FALSE)</f>
        <v>innsbruck_1976</v>
      </c>
      <c r="D345" t="s">
        <v>512</v>
      </c>
      <c r="E345" t="s">
        <v>878</v>
      </c>
      <c r="G345">
        <f t="shared" si="49"/>
        <v>0</v>
      </c>
      <c r="H345">
        <f t="shared" si="49"/>
        <v>0</v>
      </c>
      <c r="I345">
        <f t="shared" si="49"/>
        <v>0</v>
      </c>
      <c r="J345">
        <f t="shared" si="49"/>
        <v>0</v>
      </c>
      <c r="M345" t="s">
        <v>77</v>
      </c>
    </row>
    <row r="346" spans="1:13">
      <c r="A346">
        <v>13</v>
      </c>
      <c r="B346" t="s">
        <v>65</v>
      </c>
      <c r="C346" t="str">
        <f>VLOOKUP(A346,'events work'!$C$2:$F$24,4,FALSE)</f>
        <v>innsbruck_1976</v>
      </c>
      <c r="D346" t="s">
        <v>539</v>
      </c>
      <c r="E346" t="s">
        <v>902</v>
      </c>
      <c r="G346">
        <f t="shared" si="49"/>
        <v>0</v>
      </c>
      <c r="H346">
        <f t="shared" si="49"/>
        <v>0</v>
      </c>
      <c r="I346">
        <f t="shared" si="49"/>
        <v>0</v>
      </c>
      <c r="J346">
        <f t="shared" si="49"/>
        <v>0</v>
      </c>
      <c r="M346" t="s">
        <v>77</v>
      </c>
    </row>
    <row r="347" spans="1:13">
      <c r="A347">
        <v>13</v>
      </c>
      <c r="B347" t="s">
        <v>65</v>
      </c>
      <c r="C347" t="str">
        <f>VLOOKUP(A347,'events work'!$C$2:$F$24,4,FALSE)</f>
        <v>innsbruck_1976</v>
      </c>
      <c r="D347" t="s">
        <v>528</v>
      </c>
      <c r="E347" t="s">
        <v>851</v>
      </c>
      <c r="G347">
        <f t="shared" si="49"/>
        <v>13</v>
      </c>
      <c r="H347">
        <f t="shared" si="49"/>
        <v>6</v>
      </c>
      <c r="I347">
        <f t="shared" si="49"/>
        <v>8</v>
      </c>
      <c r="J347">
        <f t="shared" si="49"/>
        <v>27</v>
      </c>
      <c r="M347" t="s">
        <v>77</v>
      </c>
    </row>
    <row r="348" spans="1:13">
      <c r="A348">
        <v>13</v>
      </c>
      <c r="B348" t="s">
        <v>65</v>
      </c>
      <c r="C348" t="str">
        <f>VLOOKUP(A348,'events work'!$C$2:$F$24,4,FALSE)</f>
        <v>innsbruck_1976</v>
      </c>
      <c r="D348" t="s">
        <v>517</v>
      </c>
      <c r="E348" t="s">
        <v>883</v>
      </c>
      <c r="G348">
        <f t="shared" si="49"/>
        <v>0</v>
      </c>
      <c r="H348">
        <f t="shared" si="49"/>
        <v>0</v>
      </c>
      <c r="I348">
        <f t="shared" si="49"/>
        <v>0</v>
      </c>
      <c r="J348">
        <f t="shared" si="49"/>
        <v>0</v>
      </c>
      <c r="M348" t="s">
        <v>77</v>
      </c>
    </row>
    <row r="349" spans="1:13">
      <c r="A349">
        <v>13</v>
      </c>
      <c r="B349" t="s">
        <v>65</v>
      </c>
      <c r="C349" t="str">
        <f>VLOOKUP(A349,'events work'!$C$2:$F$24,4,FALSE)</f>
        <v>innsbruck_1976</v>
      </c>
      <c r="D349" t="s">
        <v>103</v>
      </c>
      <c r="E349" t="s">
        <v>867</v>
      </c>
      <c r="G349">
        <f t="shared" si="49"/>
        <v>0</v>
      </c>
      <c r="H349">
        <f t="shared" si="49"/>
        <v>0</v>
      </c>
      <c r="I349">
        <f t="shared" si="49"/>
        <v>2</v>
      </c>
      <c r="J349">
        <f t="shared" si="49"/>
        <v>2</v>
      </c>
      <c r="M349" t="s">
        <v>77</v>
      </c>
    </row>
    <row r="350" spans="1:13">
      <c r="A350">
        <v>13</v>
      </c>
      <c r="B350" t="s">
        <v>65</v>
      </c>
      <c r="C350" t="str">
        <f>VLOOKUP(A350,'events work'!$C$2:$F$24,4,FALSE)</f>
        <v>innsbruck_1976</v>
      </c>
      <c r="D350" t="s">
        <v>45</v>
      </c>
      <c r="E350" t="s">
        <v>868</v>
      </c>
      <c r="G350">
        <f t="shared" si="49"/>
        <v>1</v>
      </c>
      <c r="H350">
        <f t="shared" si="49"/>
        <v>3</v>
      </c>
      <c r="I350">
        <f t="shared" si="49"/>
        <v>1</v>
      </c>
      <c r="J350">
        <f t="shared" si="49"/>
        <v>5</v>
      </c>
      <c r="M350" t="s">
        <v>77</v>
      </c>
    </row>
    <row r="351" spans="1:13">
      <c r="A351">
        <v>13</v>
      </c>
      <c r="B351" t="s">
        <v>65</v>
      </c>
      <c r="C351" t="str">
        <f>VLOOKUP(A351,'events work'!$C$2:$F$24,4,FALSE)</f>
        <v>innsbruck_1976</v>
      </c>
      <c r="D351" t="s">
        <v>518</v>
      </c>
      <c r="E351" t="s">
        <v>884</v>
      </c>
      <c r="G351">
        <f t="shared" si="49"/>
        <v>0</v>
      </c>
      <c r="H351">
        <f t="shared" si="49"/>
        <v>0</v>
      </c>
      <c r="I351">
        <f t="shared" si="49"/>
        <v>0</v>
      </c>
      <c r="J351">
        <f t="shared" si="49"/>
        <v>0</v>
      </c>
      <c r="M351" t="s">
        <v>77</v>
      </c>
    </row>
    <row r="352" spans="1:13">
      <c r="A352">
        <v>13</v>
      </c>
      <c r="B352" t="s">
        <v>65</v>
      </c>
      <c r="C352" t="str">
        <f>VLOOKUP(A352,'events work'!$C$2:$F$24,4,FALSE)</f>
        <v>innsbruck_1976</v>
      </c>
      <c r="D352" t="s">
        <v>46</v>
      </c>
      <c r="E352" t="s">
        <v>869</v>
      </c>
      <c r="G352">
        <f t="shared" si="49"/>
        <v>3</v>
      </c>
      <c r="H352">
        <f t="shared" si="49"/>
        <v>3</v>
      </c>
      <c r="I352">
        <f t="shared" si="49"/>
        <v>4</v>
      </c>
      <c r="J352">
        <f t="shared" si="49"/>
        <v>10</v>
      </c>
      <c r="M352" t="s">
        <v>77</v>
      </c>
    </row>
    <row r="353" spans="1:17">
      <c r="A353">
        <v>13</v>
      </c>
      <c r="B353" t="s">
        <v>65</v>
      </c>
      <c r="C353" t="str">
        <f>VLOOKUP(A353,'events work'!$C$2:$F$24,4,FALSE)</f>
        <v>innsbruck_1976</v>
      </c>
      <c r="D353" t="s">
        <v>52</v>
      </c>
      <c r="E353" t="s">
        <v>850</v>
      </c>
      <c r="G353">
        <f t="shared" si="49"/>
        <v>0</v>
      </c>
      <c r="H353">
        <f t="shared" si="49"/>
        <v>0</v>
      </c>
      <c r="I353">
        <f t="shared" si="49"/>
        <v>0</v>
      </c>
      <c r="J353">
        <f t="shared" si="49"/>
        <v>0</v>
      </c>
      <c r="M353" t="s">
        <v>77</v>
      </c>
    </row>
    <row r="354" spans="1:17">
      <c r="A354">
        <v>14</v>
      </c>
      <c r="B354" t="s">
        <v>61</v>
      </c>
      <c r="C354" t="str">
        <f>VLOOKUP(A354,'events work'!$C$2:$F$24,4,FALSE)</f>
        <v>lakeplacid_1980</v>
      </c>
      <c r="D354" t="s">
        <v>538</v>
      </c>
      <c r="E354" t="s">
        <v>901</v>
      </c>
      <c r="F354">
        <v>3</v>
      </c>
      <c r="G354">
        <f t="shared" ref="G354:J373" si="50">IFERROR(VLOOKUP($D354,$M$354:$Q$377,G$2,FALSE),0)</f>
        <v>0</v>
      </c>
      <c r="H354">
        <f t="shared" si="50"/>
        <v>0</v>
      </c>
      <c r="I354">
        <f t="shared" si="50"/>
        <v>0</v>
      </c>
      <c r="J354">
        <f t="shared" si="50"/>
        <v>0</v>
      </c>
      <c r="L354">
        <v>1</v>
      </c>
      <c r="M354" t="s">
        <v>528</v>
      </c>
      <c r="N354">
        <v>10</v>
      </c>
      <c r="O354">
        <v>6</v>
      </c>
      <c r="P354">
        <v>6</v>
      </c>
      <c r="Q354">
        <v>22</v>
      </c>
    </row>
    <row r="355" spans="1:17">
      <c r="A355">
        <v>14</v>
      </c>
      <c r="B355" t="s">
        <v>61</v>
      </c>
      <c r="C355" t="str">
        <f>VLOOKUP(A355,'events work'!$C$2:$F$24,4,FALSE)</f>
        <v>lakeplacid_1980</v>
      </c>
      <c r="D355" t="s">
        <v>507</v>
      </c>
      <c r="E355" t="s">
        <v>870</v>
      </c>
      <c r="F355">
        <v>12</v>
      </c>
      <c r="G355">
        <f t="shared" si="50"/>
        <v>0</v>
      </c>
      <c r="H355">
        <f t="shared" si="50"/>
        <v>0</v>
      </c>
      <c r="I355">
        <f t="shared" si="50"/>
        <v>0</v>
      </c>
      <c r="J355">
        <f t="shared" si="50"/>
        <v>0</v>
      </c>
      <c r="L355">
        <v>2</v>
      </c>
      <c r="M355" t="s">
        <v>533</v>
      </c>
      <c r="N355">
        <v>9</v>
      </c>
      <c r="O355">
        <v>7</v>
      </c>
      <c r="P355">
        <v>7</v>
      </c>
      <c r="Q355">
        <v>23</v>
      </c>
    </row>
    <row r="356" spans="1:17">
      <c r="A356">
        <v>14</v>
      </c>
      <c r="B356" t="s">
        <v>61</v>
      </c>
      <c r="C356" t="str">
        <f>VLOOKUP(A356,'events work'!$C$2:$F$24,4,FALSE)</f>
        <v>lakeplacid_1980</v>
      </c>
      <c r="D356" t="s">
        <v>513</v>
      </c>
      <c r="E356" t="s">
        <v>879</v>
      </c>
      <c r="F356">
        <v>9</v>
      </c>
      <c r="G356">
        <f t="shared" si="50"/>
        <v>0</v>
      </c>
      <c r="H356">
        <f t="shared" si="50"/>
        <v>0</v>
      </c>
      <c r="I356">
        <f t="shared" si="50"/>
        <v>0</v>
      </c>
      <c r="J356">
        <f t="shared" si="50"/>
        <v>0</v>
      </c>
      <c r="L356">
        <v>3</v>
      </c>
      <c r="M356" t="s">
        <v>46</v>
      </c>
      <c r="N356">
        <v>6</v>
      </c>
      <c r="O356">
        <v>4</v>
      </c>
      <c r="P356">
        <v>2</v>
      </c>
      <c r="Q356">
        <v>12</v>
      </c>
    </row>
    <row r="357" spans="1:17">
      <c r="A357">
        <v>14</v>
      </c>
      <c r="B357" t="s">
        <v>61</v>
      </c>
      <c r="C357" t="str">
        <f>VLOOKUP(A357,'events work'!$C$2:$F$24,4,FALSE)</f>
        <v>lakeplacid_1980</v>
      </c>
      <c r="D357" t="s">
        <v>50</v>
      </c>
      <c r="E357" t="s">
        <v>856</v>
      </c>
      <c r="F357">
        <v>43</v>
      </c>
      <c r="G357">
        <f t="shared" si="50"/>
        <v>3</v>
      </c>
      <c r="H357">
        <f t="shared" si="50"/>
        <v>2</v>
      </c>
      <c r="I357">
        <f t="shared" si="50"/>
        <v>2</v>
      </c>
      <c r="J357">
        <f t="shared" si="50"/>
        <v>7</v>
      </c>
      <c r="L357">
        <v>4</v>
      </c>
      <c r="M357" t="s">
        <v>50</v>
      </c>
      <c r="N357">
        <v>3</v>
      </c>
      <c r="O357">
        <v>2</v>
      </c>
      <c r="P357">
        <v>2</v>
      </c>
      <c r="Q357">
        <v>7</v>
      </c>
    </row>
    <row r="358" spans="1:17">
      <c r="A358">
        <v>14</v>
      </c>
      <c r="B358" t="s">
        <v>61</v>
      </c>
      <c r="C358" t="str">
        <f>VLOOKUP(A358,'events work'!$C$2:$F$24,4,FALSE)</f>
        <v>lakeplacid_1980</v>
      </c>
      <c r="D358" t="s">
        <v>96</v>
      </c>
      <c r="E358" t="s">
        <v>857</v>
      </c>
      <c r="F358">
        <v>3</v>
      </c>
      <c r="G358">
        <f t="shared" si="50"/>
        <v>0</v>
      </c>
      <c r="H358">
        <f t="shared" si="50"/>
        <v>0</v>
      </c>
      <c r="I358">
        <f t="shared" si="50"/>
        <v>0</v>
      </c>
      <c r="J358">
        <f t="shared" si="50"/>
        <v>0</v>
      </c>
      <c r="L358">
        <v>5</v>
      </c>
      <c r="M358" t="s">
        <v>103</v>
      </c>
      <c r="N358">
        <v>3</v>
      </c>
      <c r="O358">
        <v>0</v>
      </c>
      <c r="P358">
        <v>1</v>
      </c>
      <c r="Q358">
        <v>4</v>
      </c>
    </row>
    <row r="359" spans="1:17">
      <c r="A359">
        <v>14</v>
      </c>
      <c r="B359" t="s">
        <v>61</v>
      </c>
      <c r="C359" t="str">
        <f>VLOOKUP(A359,'events work'!$C$2:$F$24,4,FALSE)</f>
        <v>lakeplacid_1980</v>
      </c>
      <c r="D359" t="s">
        <v>525</v>
      </c>
      <c r="E359" t="s">
        <v>892</v>
      </c>
      <c r="F359">
        <v>3</v>
      </c>
      <c r="G359">
        <f t="shared" si="50"/>
        <v>0</v>
      </c>
      <c r="H359">
        <f t="shared" si="50"/>
        <v>0</v>
      </c>
      <c r="I359">
        <f t="shared" si="50"/>
        <v>0</v>
      </c>
      <c r="J359">
        <f t="shared" si="50"/>
        <v>0</v>
      </c>
      <c r="L359">
        <v>6</v>
      </c>
      <c r="M359" t="s">
        <v>516</v>
      </c>
      <c r="N359">
        <v>2</v>
      </c>
      <c r="O359">
        <v>2</v>
      </c>
      <c r="P359">
        <v>0</v>
      </c>
      <c r="Q359">
        <v>4</v>
      </c>
    </row>
    <row r="360" spans="1:17">
      <c r="A360">
        <v>14</v>
      </c>
      <c r="B360" t="s">
        <v>61</v>
      </c>
      <c r="C360" t="str">
        <f>VLOOKUP(A360,'events work'!$C$2:$F$24,4,FALSE)</f>
        <v>lakeplacid_1980</v>
      </c>
      <c r="D360" t="s">
        <v>514</v>
      </c>
      <c r="E360" t="s">
        <v>880</v>
      </c>
      <c r="F360">
        <v>8</v>
      </c>
      <c r="G360">
        <f t="shared" si="50"/>
        <v>0</v>
      </c>
      <c r="H360">
        <f t="shared" si="50"/>
        <v>0</v>
      </c>
      <c r="I360">
        <f t="shared" si="50"/>
        <v>1</v>
      </c>
      <c r="J360">
        <f t="shared" si="50"/>
        <v>1</v>
      </c>
      <c r="L360">
        <v>7</v>
      </c>
      <c r="M360" t="s">
        <v>98</v>
      </c>
      <c r="N360">
        <v>1</v>
      </c>
      <c r="O360">
        <v>5</v>
      </c>
      <c r="P360">
        <v>3</v>
      </c>
      <c r="Q360">
        <v>9</v>
      </c>
    </row>
    <row r="361" spans="1:17">
      <c r="A361">
        <v>14</v>
      </c>
      <c r="B361" t="s">
        <v>61</v>
      </c>
      <c r="C361" t="str">
        <f>VLOOKUP(A361,'events work'!$C$2:$F$24,4,FALSE)</f>
        <v>lakeplacid_1980</v>
      </c>
      <c r="D361" t="s">
        <v>53</v>
      </c>
      <c r="E361" t="s">
        <v>858</v>
      </c>
      <c r="F361">
        <v>58</v>
      </c>
      <c r="G361">
        <f t="shared" si="50"/>
        <v>0</v>
      </c>
      <c r="H361">
        <f t="shared" si="50"/>
        <v>1</v>
      </c>
      <c r="I361">
        <f t="shared" si="50"/>
        <v>1</v>
      </c>
      <c r="J361">
        <f t="shared" si="50"/>
        <v>2</v>
      </c>
      <c r="L361">
        <v>8</v>
      </c>
      <c r="M361" t="s">
        <v>48</v>
      </c>
      <c r="N361">
        <v>1</v>
      </c>
      <c r="O361">
        <v>3</v>
      </c>
      <c r="P361">
        <v>6</v>
      </c>
      <c r="Q361">
        <v>10</v>
      </c>
    </row>
    <row r="362" spans="1:17">
      <c r="A362">
        <v>14</v>
      </c>
      <c r="B362" t="s">
        <v>61</v>
      </c>
      <c r="C362" t="str">
        <f>VLOOKUP(A362,'events work'!$C$2:$F$24,4,FALSE)</f>
        <v>lakeplacid_1980</v>
      </c>
      <c r="D362" t="s">
        <v>56</v>
      </c>
      <c r="E362" t="s">
        <v>899</v>
      </c>
      <c r="F362">
        <v>24</v>
      </c>
      <c r="G362">
        <f t="shared" si="50"/>
        <v>0</v>
      </c>
      <c r="H362">
        <f t="shared" si="50"/>
        <v>0</v>
      </c>
      <c r="I362">
        <f t="shared" si="50"/>
        <v>0</v>
      </c>
      <c r="J362">
        <f t="shared" si="50"/>
        <v>0</v>
      </c>
      <c r="L362">
        <v>9</v>
      </c>
      <c r="M362" t="s">
        <v>511</v>
      </c>
      <c r="N362">
        <v>1</v>
      </c>
      <c r="O362">
        <v>2</v>
      </c>
      <c r="P362">
        <v>1</v>
      </c>
      <c r="Q362">
        <v>4</v>
      </c>
    </row>
    <row r="363" spans="1:17">
      <c r="A363">
        <v>14</v>
      </c>
      <c r="B363" t="s">
        <v>61</v>
      </c>
      <c r="C363" t="str">
        <f>VLOOKUP(A363,'events work'!$C$2:$F$24,4,FALSE)</f>
        <v>lakeplacid_1980</v>
      </c>
      <c r="D363" t="s">
        <v>540</v>
      </c>
      <c r="E363" t="s">
        <v>903</v>
      </c>
      <c r="F363">
        <v>3</v>
      </c>
      <c r="G363">
        <f t="shared" si="50"/>
        <v>0</v>
      </c>
      <c r="H363">
        <f t="shared" si="50"/>
        <v>0</v>
      </c>
      <c r="I363">
        <f t="shared" si="50"/>
        <v>0</v>
      </c>
      <c r="J363">
        <f t="shared" si="50"/>
        <v>0</v>
      </c>
      <c r="L363">
        <v>10</v>
      </c>
      <c r="M363" t="s">
        <v>45</v>
      </c>
      <c r="N363">
        <v>1</v>
      </c>
      <c r="O363">
        <v>1</v>
      </c>
      <c r="P363">
        <v>3</v>
      </c>
      <c r="Q363">
        <v>5</v>
      </c>
    </row>
    <row r="364" spans="1:17">
      <c r="A364">
        <v>14</v>
      </c>
      <c r="B364" t="s">
        <v>61</v>
      </c>
      <c r="C364" t="str">
        <f>VLOOKUP(A364,'events work'!$C$2:$F$24,4,FALSE)</f>
        <v>lakeplacid_1980</v>
      </c>
      <c r="D364" t="s">
        <v>541</v>
      </c>
      <c r="E364" t="s">
        <v>904</v>
      </c>
      <c r="F364">
        <v>3</v>
      </c>
      <c r="G364">
        <f t="shared" si="50"/>
        <v>0</v>
      </c>
      <c r="H364">
        <f t="shared" si="50"/>
        <v>0</v>
      </c>
      <c r="I364">
        <f t="shared" si="50"/>
        <v>0</v>
      </c>
      <c r="J364">
        <f t="shared" si="50"/>
        <v>0</v>
      </c>
      <c r="L364">
        <v>11</v>
      </c>
      <c r="M364" t="s">
        <v>99</v>
      </c>
      <c r="N364">
        <v>1</v>
      </c>
      <c r="O364">
        <v>0</v>
      </c>
      <c r="P364">
        <v>0</v>
      </c>
      <c r="Q364">
        <v>1</v>
      </c>
    </row>
    <row r="365" spans="1:17">
      <c r="A365">
        <v>14</v>
      </c>
      <c r="B365" t="s">
        <v>61</v>
      </c>
      <c r="C365" t="str">
        <f>VLOOKUP(A365,'events work'!$C$2:$F$24,4,FALSE)</f>
        <v>lakeplacid_1980</v>
      </c>
      <c r="D365" t="s">
        <v>97</v>
      </c>
      <c r="E365" t="s">
        <v>849</v>
      </c>
      <c r="F365">
        <v>41</v>
      </c>
      <c r="G365">
        <f t="shared" si="50"/>
        <v>0</v>
      </c>
      <c r="H365">
        <f t="shared" si="50"/>
        <v>0</v>
      </c>
      <c r="I365">
        <f t="shared" si="50"/>
        <v>1</v>
      </c>
      <c r="J365">
        <f t="shared" si="50"/>
        <v>1</v>
      </c>
      <c r="L365">
        <v>12</v>
      </c>
      <c r="M365" t="s">
        <v>534</v>
      </c>
      <c r="N365">
        <v>0</v>
      </c>
      <c r="O365">
        <v>2</v>
      </c>
      <c r="P365">
        <v>3</v>
      </c>
      <c r="Q365">
        <v>5</v>
      </c>
    </row>
    <row r="366" spans="1:17">
      <c r="A366">
        <v>14</v>
      </c>
      <c r="B366" t="s">
        <v>61</v>
      </c>
      <c r="C366" t="str">
        <f>VLOOKUP(A366,'events work'!$C$2:$F$24,4,FALSE)</f>
        <v>lakeplacid_1980</v>
      </c>
      <c r="D366" t="s">
        <v>98</v>
      </c>
      <c r="E366" t="s">
        <v>859</v>
      </c>
      <c r="F366">
        <v>53</v>
      </c>
      <c r="G366">
        <f t="shared" si="50"/>
        <v>1</v>
      </c>
      <c r="H366">
        <f t="shared" si="50"/>
        <v>5</v>
      </c>
      <c r="I366">
        <f t="shared" si="50"/>
        <v>3</v>
      </c>
      <c r="J366">
        <f t="shared" si="50"/>
        <v>9</v>
      </c>
      <c r="L366">
        <v>13</v>
      </c>
      <c r="M366" t="s">
        <v>49</v>
      </c>
      <c r="N366">
        <v>0</v>
      </c>
      <c r="O366">
        <v>2</v>
      </c>
      <c r="P366">
        <v>0</v>
      </c>
      <c r="Q366">
        <v>2</v>
      </c>
    </row>
    <row r="367" spans="1:17">
      <c r="A367">
        <v>14</v>
      </c>
      <c r="B367" t="s">
        <v>61</v>
      </c>
      <c r="C367" t="str">
        <f>VLOOKUP(A367,'events work'!$C$2:$F$24,4,FALSE)</f>
        <v>lakeplacid_1980</v>
      </c>
      <c r="D367" t="s">
        <v>44</v>
      </c>
      <c r="E367" t="s">
        <v>860</v>
      </c>
      <c r="F367">
        <v>22</v>
      </c>
      <c r="G367">
        <f t="shared" si="50"/>
        <v>0</v>
      </c>
      <c r="H367">
        <f t="shared" si="50"/>
        <v>0</v>
      </c>
      <c r="I367">
        <f t="shared" si="50"/>
        <v>1</v>
      </c>
      <c r="J367">
        <f t="shared" si="50"/>
        <v>1</v>
      </c>
      <c r="L367">
        <v>14</v>
      </c>
      <c r="M367" t="s">
        <v>53</v>
      </c>
      <c r="N367">
        <v>0</v>
      </c>
      <c r="O367">
        <v>1</v>
      </c>
      <c r="P367">
        <v>1</v>
      </c>
      <c r="Q367">
        <v>2</v>
      </c>
    </row>
    <row r="368" spans="1:17">
      <c r="A368">
        <v>14</v>
      </c>
      <c r="B368" t="s">
        <v>61</v>
      </c>
      <c r="C368" t="str">
        <f>VLOOKUP(A368,'events work'!$C$2:$F$24,4,FALSE)</f>
        <v>lakeplacid_1980</v>
      </c>
      <c r="D368" t="s">
        <v>533</v>
      </c>
      <c r="E368" t="s">
        <v>852</v>
      </c>
      <c r="F368">
        <v>53</v>
      </c>
      <c r="G368">
        <f t="shared" si="50"/>
        <v>9</v>
      </c>
      <c r="H368">
        <f t="shared" si="50"/>
        <v>7</v>
      </c>
      <c r="I368">
        <f t="shared" si="50"/>
        <v>7</v>
      </c>
      <c r="J368">
        <f t="shared" si="50"/>
        <v>23</v>
      </c>
      <c r="L368">
        <v>15</v>
      </c>
      <c r="M368" t="s">
        <v>100</v>
      </c>
      <c r="N368">
        <v>0</v>
      </c>
      <c r="O368">
        <v>1</v>
      </c>
      <c r="P368">
        <v>0</v>
      </c>
      <c r="Q368">
        <v>1</v>
      </c>
    </row>
    <row r="369" spans="1:22">
      <c r="A369">
        <v>14</v>
      </c>
      <c r="B369" t="s">
        <v>61</v>
      </c>
      <c r="C369" t="str">
        <f>VLOOKUP(A369,'events work'!$C$2:$F$24,4,FALSE)</f>
        <v>lakeplacid_1980</v>
      </c>
      <c r="D369" t="s">
        <v>534</v>
      </c>
      <c r="E369" t="s">
        <v>872</v>
      </c>
      <c r="F369">
        <v>80</v>
      </c>
      <c r="G369">
        <f t="shared" si="50"/>
        <v>0</v>
      </c>
      <c r="H369">
        <f t="shared" si="50"/>
        <v>2</v>
      </c>
      <c r="I369">
        <f t="shared" si="50"/>
        <v>3</v>
      </c>
      <c r="J369">
        <f t="shared" si="50"/>
        <v>5</v>
      </c>
      <c r="L369">
        <v>15</v>
      </c>
      <c r="M369" t="s">
        <v>51</v>
      </c>
      <c r="N369">
        <v>0</v>
      </c>
      <c r="O369">
        <v>1</v>
      </c>
      <c r="P369">
        <v>0</v>
      </c>
      <c r="Q369">
        <v>1</v>
      </c>
    </row>
    <row r="370" spans="1:22">
      <c r="A370">
        <v>14</v>
      </c>
      <c r="B370" t="s">
        <v>61</v>
      </c>
      <c r="C370" t="str">
        <f>VLOOKUP(A370,'events work'!$C$2:$F$24,4,FALSE)</f>
        <v>lakeplacid_1980</v>
      </c>
      <c r="D370" t="s">
        <v>99</v>
      </c>
      <c r="E370" t="s">
        <v>861</v>
      </c>
      <c r="F370">
        <v>48</v>
      </c>
      <c r="G370">
        <f t="shared" si="50"/>
        <v>1</v>
      </c>
      <c r="H370">
        <f t="shared" si="50"/>
        <v>0</v>
      </c>
      <c r="I370">
        <f t="shared" si="50"/>
        <v>0</v>
      </c>
      <c r="J370">
        <f t="shared" si="50"/>
        <v>1</v>
      </c>
      <c r="L370">
        <v>17</v>
      </c>
      <c r="M370" t="s">
        <v>514</v>
      </c>
      <c r="N370">
        <v>0</v>
      </c>
      <c r="O370">
        <v>0</v>
      </c>
      <c r="P370">
        <v>1</v>
      </c>
      <c r="Q370">
        <v>1</v>
      </c>
    </row>
    <row r="371" spans="1:22">
      <c r="A371">
        <v>14</v>
      </c>
      <c r="B371" t="s">
        <v>61</v>
      </c>
      <c r="C371" t="str">
        <f>VLOOKUP(A371,'events work'!$C$2:$F$24,4,FALSE)</f>
        <v>lakeplacid_1980</v>
      </c>
      <c r="D371" t="s">
        <v>515</v>
      </c>
      <c r="E371" t="s">
        <v>881</v>
      </c>
      <c r="F371">
        <v>3</v>
      </c>
      <c r="G371">
        <f t="shared" si="50"/>
        <v>0</v>
      </c>
      <c r="H371">
        <f t="shared" si="50"/>
        <v>0</v>
      </c>
      <c r="I371">
        <f t="shared" si="50"/>
        <v>0</v>
      </c>
      <c r="J371">
        <f t="shared" si="50"/>
        <v>0</v>
      </c>
      <c r="L371">
        <v>17</v>
      </c>
      <c r="M371" t="s">
        <v>97</v>
      </c>
      <c r="N371">
        <v>0</v>
      </c>
      <c r="O371">
        <v>0</v>
      </c>
      <c r="P371">
        <v>1</v>
      </c>
      <c r="Q371">
        <v>1</v>
      </c>
    </row>
    <row r="372" spans="1:22">
      <c r="A372">
        <v>14</v>
      </c>
      <c r="B372" t="s">
        <v>61</v>
      </c>
      <c r="C372" t="str">
        <f>VLOOKUP(A372,'events work'!$C$2:$F$24,4,FALSE)</f>
        <v>lakeplacid_1980</v>
      </c>
      <c r="D372" t="s">
        <v>100</v>
      </c>
      <c r="E372" t="s">
        <v>862</v>
      </c>
      <c r="F372">
        <v>3</v>
      </c>
      <c r="G372">
        <f t="shared" si="50"/>
        <v>0</v>
      </c>
      <c r="H372">
        <f t="shared" si="50"/>
        <v>1</v>
      </c>
      <c r="I372">
        <f t="shared" si="50"/>
        <v>0</v>
      </c>
      <c r="J372">
        <f t="shared" si="50"/>
        <v>1</v>
      </c>
      <c r="L372">
        <v>17</v>
      </c>
      <c r="M372" t="s">
        <v>44</v>
      </c>
      <c r="N372">
        <v>0</v>
      </c>
      <c r="O372">
        <v>0</v>
      </c>
      <c r="P372">
        <v>1</v>
      </c>
      <c r="Q372">
        <v>1</v>
      </c>
      <c r="S372">
        <f>SUM(N352:N372)</f>
        <v>38</v>
      </c>
      <c r="T372">
        <f t="shared" ref="T372" si="51">SUM(O352:O372)</f>
        <v>39</v>
      </c>
      <c r="U372">
        <f t="shared" ref="U372" si="52">SUM(P352:P372)</f>
        <v>38</v>
      </c>
      <c r="V372">
        <f t="shared" ref="V372" si="53">SUM(Q352:Q372)</f>
        <v>115</v>
      </c>
    </row>
    <row r="373" spans="1:22">
      <c r="A373">
        <v>14</v>
      </c>
      <c r="B373" t="s">
        <v>61</v>
      </c>
      <c r="C373" t="str">
        <f>VLOOKUP(A373,'events work'!$C$2:$F$24,4,FALSE)</f>
        <v>lakeplacid_1980</v>
      </c>
      <c r="D373" t="s">
        <v>521</v>
      </c>
      <c r="E373" t="s">
        <v>887</v>
      </c>
      <c r="F373">
        <v>6</v>
      </c>
      <c r="G373">
        <f t="shared" si="50"/>
        <v>0</v>
      </c>
      <c r="H373">
        <f t="shared" si="50"/>
        <v>0</v>
      </c>
      <c r="I373">
        <f t="shared" si="50"/>
        <v>0</v>
      </c>
      <c r="J373">
        <f t="shared" si="50"/>
        <v>0</v>
      </c>
      <c r="M373" t="s">
        <v>77</v>
      </c>
    </row>
    <row r="374" spans="1:22">
      <c r="A374">
        <v>14</v>
      </c>
      <c r="B374" t="s">
        <v>61</v>
      </c>
      <c r="C374" t="str">
        <f>VLOOKUP(A374,'events work'!$C$2:$F$24,4,FALSE)</f>
        <v>lakeplacid_1980</v>
      </c>
      <c r="D374" t="s">
        <v>49</v>
      </c>
      <c r="E374" t="s">
        <v>863</v>
      </c>
      <c r="F374">
        <v>46</v>
      </c>
      <c r="G374">
        <f t="shared" ref="G374:J390" si="54">IFERROR(VLOOKUP($D374,$M$354:$Q$377,G$2,FALSE),0)</f>
        <v>0</v>
      </c>
      <c r="H374">
        <f t="shared" si="54"/>
        <v>2</v>
      </c>
      <c r="I374">
        <f t="shared" si="54"/>
        <v>0</v>
      </c>
      <c r="J374">
        <f t="shared" si="54"/>
        <v>2</v>
      </c>
      <c r="M374" t="s">
        <v>77</v>
      </c>
    </row>
    <row r="375" spans="1:22">
      <c r="A375">
        <v>14</v>
      </c>
      <c r="B375" t="s">
        <v>61</v>
      </c>
      <c r="C375" t="str">
        <f>VLOOKUP(A375,'events work'!$C$2:$F$24,4,FALSE)</f>
        <v>lakeplacid_1980</v>
      </c>
      <c r="D375" t="s">
        <v>51</v>
      </c>
      <c r="E375" t="s">
        <v>873</v>
      </c>
      <c r="F375">
        <v>50</v>
      </c>
      <c r="G375">
        <f t="shared" si="54"/>
        <v>0</v>
      </c>
      <c r="H375">
        <f t="shared" si="54"/>
        <v>1</v>
      </c>
      <c r="I375">
        <f t="shared" si="54"/>
        <v>0</v>
      </c>
      <c r="J375">
        <f t="shared" si="54"/>
        <v>1</v>
      </c>
      <c r="M375" t="s">
        <v>77</v>
      </c>
    </row>
    <row r="376" spans="1:22">
      <c r="A376">
        <v>14</v>
      </c>
      <c r="B376" t="s">
        <v>61</v>
      </c>
      <c r="C376" t="str">
        <f>VLOOKUP(A376,'events work'!$C$2:$F$24,4,FALSE)</f>
        <v>lakeplacid_1980</v>
      </c>
      <c r="D376" t="s">
        <v>55</v>
      </c>
      <c r="E376" t="s">
        <v>888</v>
      </c>
      <c r="F376">
        <v>10</v>
      </c>
      <c r="G376">
        <f t="shared" si="54"/>
        <v>0</v>
      </c>
      <c r="H376">
        <f t="shared" si="54"/>
        <v>0</v>
      </c>
      <c r="I376">
        <f t="shared" si="54"/>
        <v>0</v>
      </c>
      <c r="J376">
        <f t="shared" si="54"/>
        <v>0</v>
      </c>
      <c r="M376" t="s">
        <v>77</v>
      </c>
    </row>
    <row r="377" spans="1:22">
      <c r="A377">
        <v>14</v>
      </c>
      <c r="B377" t="s">
        <v>61</v>
      </c>
      <c r="C377" t="str">
        <f>VLOOKUP(A377,'events work'!$C$2:$F$24,4,FALSE)</f>
        <v>lakeplacid_1980</v>
      </c>
      <c r="D377" t="s">
        <v>522</v>
      </c>
      <c r="E377" t="s">
        <v>889</v>
      </c>
      <c r="F377">
        <v>3</v>
      </c>
      <c r="G377">
        <f t="shared" si="54"/>
        <v>0</v>
      </c>
      <c r="H377">
        <f t="shared" si="54"/>
        <v>0</v>
      </c>
      <c r="I377">
        <f t="shared" si="54"/>
        <v>0</v>
      </c>
      <c r="J377">
        <f t="shared" si="54"/>
        <v>0</v>
      </c>
      <c r="M377" t="s">
        <v>77</v>
      </c>
    </row>
    <row r="378" spans="1:22">
      <c r="A378">
        <v>14</v>
      </c>
      <c r="B378" t="s">
        <v>61</v>
      </c>
      <c r="C378" t="str">
        <f>VLOOKUP(A378,'events work'!$C$2:$F$24,4,FALSE)</f>
        <v>lakeplacid_1980</v>
      </c>
      <c r="D378" t="s">
        <v>516</v>
      </c>
      <c r="E378" t="s">
        <v>882</v>
      </c>
      <c r="F378">
        <v>7</v>
      </c>
      <c r="G378">
        <f t="shared" si="54"/>
        <v>2</v>
      </c>
      <c r="H378">
        <f t="shared" si="54"/>
        <v>2</v>
      </c>
      <c r="I378">
        <f t="shared" si="54"/>
        <v>0</v>
      </c>
      <c r="J378">
        <f t="shared" si="54"/>
        <v>4</v>
      </c>
      <c r="M378" t="s">
        <v>77</v>
      </c>
    </row>
    <row r="379" spans="1:22">
      <c r="A379">
        <v>14</v>
      </c>
      <c r="B379" t="s">
        <v>61</v>
      </c>
      <c r="C379" t="str">
        <f>VLOOKUP(A379,'events work'!$C$2:$F$24,4,FALSE)</f>
        <v>lakeplacid_1980</v>
      </c>
      <c r="D379" t="s">
        <v>532</v>
      </c>
      <c r="E379" t="s">
        <v>897</v>
      </c>
      <c r="F379">
        <v>3</v>
      </c>
      <c r="G379">
        <f t="shared" si="54"/>
        <v>0</v>
      </c>
      <c r="H379">
        <f t="shared" si="54"/>
        <v>0</v>
      </c>
      <c r="I379">
        <f t="shared" si="54"/>
        <v>0</v>
      </c>
      <c r="J379">
        <f t="shared" si="54"/>
        <v>0</v>
      </c>
      <c r="M379" t="s">
        <v>77</v>
      </c>
    </row>
    <row r="380" spans="1:22">
      <c r="A380">
        <v>14</v>
      </c>
      <c r="B380" t="s">
        <v>61</v>
      </c>
      <c r="C380" t="str">
        <f>VLOOKUP(A380,'events work'!$C$2:$F$24,4,FALSE)</f>
        <v>lakeplacid_1980</v>
      </c>
      <c r="D380" t="s">
        <v>511</v>
      </c>
      <c r="E380" t="s">
        <v>877</v>
      </c>
      <c r="F380">
        <v>29</v>
      </c>
      <c r="G380">
        <f t="shared" si="54"/>
        <v>1</v>
      </c>
      <c r="H380">
        <f t="shared" si="54"/>
        <v>2</v>
      </c>
      <c r="I380">
        <f t="shared" si="54"/>
        <v>1</v>
      </c>
      <c r="J380">
        <f t="shared" si="54"/>
        <v>4</v>
      </c>
      <c r="M380" t="s">
        <v>77</v>
      </c>
    </row>
    <row r="381" spans="1:22">
      <c r="A381">
        <v>14</v>
      </c>
      <c r="B381" t="s">
        <v>61</v>
      </c>
      <c r="C381" t="str">
        <f>VLOOKUP(A381,'events work'!$C$2:$F$24,4,FALSE)</f>
        <v>lakeplacid_1980</v>
      </c>
      <c r="D381" t="s">
        <v>523</v>
      </c>
      <c r="E381" t="s">
        <v>890</v>
      </c>
      <c r="F381">
        <v>5</v>
      </c>
      <c r="G381">
        <f t="shared" si="54"/>
        <v>0</v>
      </c>
      <c r="H381">
        <f t="shared" si="54"/>
        <v>0</v>
      </c>
      <c r="I381">
        <f t="shared" si="54"/>
        <v>0</v>
      </c>
      <c r="J381">
        <f t="shared" si="54"/>
        <v>0</v>
      </c>
      <c r="M381" t="s">
        <v>77</v>
      </c>
    </row>
    <row r="382" spans="1:22">
      <c r="A382">
        <v>14</v>
      </c>
      <c r="B382" t="s">
        <v>61</v>
      </c>
      <c r="C382" t="str">
        <f>VLOOKUP(A382,'events work'!$C$2:$F$24,4,FALSE)</f>
        <v>lakeplacid_1980</v>
      </c>
      <c r="D382" t="s">
        <v>48</v>
      </c>
      <c r="E382" t="s">
        <v>865</v>
      </c>
      <c r="F382">
        <v>63</v>
      </c>
      <c r="G382">
        <f t="shared" si="54"/>
        <v>1</v>
      </c>
      <c r="H382">
        <f t="shared" si="54"/>
        <v>3</v>
      </c>
      <c r="I382">
        <f t="shared" si="54"/>
        <v>6</v>
      </c>
      <c r="J382">
        <f t="shared" si="54"/>
        <v>10</v>
      </c>
      <c r="M382" t="s">
        <v>77</v>
      </c>
    </row>
    <row r="383" spans="1:22">
      <c r="A383">
        <v>14</v>
      </c>
      <c r="B383" t="s">
        <v>61</v>
      </c>
      <c r="C383" t="str">
        <f>VLOOKUP(A383,'events work'!$C$2:$F$24,4,FALSE)</f>
        <v>lakeplacid_1980</v>
      </c>
      <c r="D383" t="s">
        <v>102</v>
      </c>
      <c r="E383" t="s">
        <v>866</v>
      </c>
      <c r="F383">
        <v>30</v>
      </c>
      <c r="G383">
        <f t="shared" si="54"/>
        <v>0</v>
      </c>
      <c r="H383">
        <f t="shared" si="54"/>
        <v>0</v>
      </c>
      <c r="I383">
        <f t="shared" si="54"/>
        <v>0</v>
      </c>
      <c r="J383">
        <f t="shared" si="54"/>
        <v>0</v>
      </c>
      <c r="M383" t="s">
        <v>77</v>
      </c>
    </row>
    <row r="384" spans="1:22">
      <c r="A384">
        <v>14</v>
      </c>
      <c r="B384" t="s">
        <v>61</v>
      </c>
      <c r="C384" t="str">
        <f>VLOOKUP(A384,'events work'!$C$2:$F$24,4,FALSE)</f>
        <v>lakeplacid_1980</v>
      </c>
      <c r="D384" t="s">
        <v>512</v>
      </c>
      <c r="E384" t="s">
        <v>878</v>
      </c>
      <c r="F384">
        <v>35</v>
      </c>
      <c r="G384">
        <f t="shared" si="54"/>
        <v>0</v>
      </c>
      <c r="H384">
        <f t="shared" si="54"/>
        <v>0</v>
      </c>
      <c r="I384">
        <f t="shared" si="54"/>
        <v>0</v>
      </c>
      <c r="J384">
        <f t="shared" si="54"/>
        <v>0</v>
      </c>
      <c r="M384" t="s">
        <v>77</v>
      </c>
    </row>
    <row r="385" spans="1:17">
      <c r="A385">
        <v>14</v>
      </c>
      <c r="B385" t="s">
        <v>61</v>
      </c>
      <c r="C385" t="str">
        <f>VLOOKUP(A385,'events work'!$C$2:$F$24,4,FALSE)</f>
        <v>lakeplacid_1980</v>
      </c>
      <c r="D385" t="s">
        <v>528</v>
      </c>
      <c r="E385" t="s">
        <v>851</v>
      </c>
      <c r="F385">
        <v>86</v>
      </c>
      <c r="G385">
        <f t="shared" si="54"/>
        <v>10</v>
      </c>
      <c r="H385">
        <f t="shared" si="54"/>
        <v>6</v>
      </c>
      <c r="I385">
        <f t="shared" si="54"/>
        <v>6</v>
      </c>
      <c r="J385">
        <f t="shared" si="54"/>
        <v>22</v>
      </c>
      <c r="M385" t="s">
        <v>77</v>
      </c>
    </row>
    <row r="386" spans="1:17">
      <c r="A386">
        <v>14</v>
      </c>
      <c r="B386" t="s">
        <v>61</v>
      </c>
      <c r="C386" t="str">
        <f>VLOOKUP(A386,'events work'!$C$2:$F$24,4,FALSE)</f>
        <v>lakeplacid_1980</v>
      </c>
      <c r="D386" t="s">
        <v>517</v>
      </c>
      <c r="E386" t="s">
        <v>883</v>
      </c>
      <c r="F386">
        <v>8</v>
      </c>
      <c r="G386">
        <f t="shared" si="54"/>
        <v>0</v>
      </c>
      <c r="H386">
        <f t="shared" si="54"/>
        <v>0</v>
      </c>
      <c r="I386">
        <f t="shared" si="54"/>
        <v>0</v>
      </c>
      <c r="J386">
        <f t="shared" si="54"/>
        <v>0</v>
      </c>
      <c r="M386" t="s">
        <v>77</v>
      </c>
    </row>
    <row r="387" spans="1:17">
      <c r="A387">
        <v>14</v>
      </c>
      <c r="B387" t="s">
        <v>61</v>
      </c>
      <c r="C387" t="str">
        <f>VLOOKUP(A387,'events work'!$C$2:$F$24,4,FALSE)</f>
        <v>lakeplacid_1980</v>
      </c>
      <c r="D387" t="s">
        <v>103</v>
      </c>
      <c r="E387" t="s">
        <v>867</v>
      </c>
      <c r="F387">
        <v>61</v>
      </c>
      <c r="G387">
        <f t="shared" si="54"/>
        <v>3</v>
      </c>
      <c r="H387">
        <f t="shared" si="54"/>
        <v>0</v>
      </c>
      <c r="I387">
        <f t="shared" si="54"/>
        <v>1</v>
      </c>
      <c r="J387">
        <f t="shared" si="54"/>
        <v>4</v>
      </c>
      <c r="M387" t="s">
        <v>77</v>
      </c>
    </row>
    <row r="388" spans="1:17">
      <c r="A388">
        <v>14</v>
      </c>
      <c r="B388" t="s">
        <v>61</v>
      </c>
      <c r="C388" t="str">
        <f>VLOOKUP(A388,'events work'!$C$2:$F$24,4,FALSE)</f>
        <v>lakeplacid_1980</v>
      </c>
      <c r="D388" t="s">
        <v>45</v>
      </c>
      <c r="E388" t="s">
        <v>868</v>
      </c>
      <c r="F388">
        <v>44</v>
      </c>
      <c r="G388">
        <f t="shared" si="54"/>
        <v>1</v>
      </c>
      <c r="H388">
        <f t="shared" si="54"/>
        <v>1</v>
      </c>
      <c r="I388">
        <f t="shared" si="54"/>
        <v>3</v>
      </c>
      <c r="J388">
        <f t="shared" si="54"/>
        <v>5</v>
      </c>
      <c r="M388" t="s">
        <v>77</v>
      </c>
    </row>
    <row r="389" spans="1:17">
      <c r="A389">
        <v>14</v>
      </c>
      <c r="B389" t="s">
        <v>61</v>
      </c>
      <c r="C389" t="str">
        <f>VLOOKUP(A389,'events work'!$C$2:$F$24,4,FALSE)</f>
        <v>lakeplacid_1980</v>
      </c>
      <c r="D389" t="s">
        <v>46</v>
      </c>
      <c r="E389" t="s">
        <v>869</v>
      </c>
      <c r="F389">
        <v>101</v>
      </c>
      <c r="G389">
        <f t="shared" si="54"/>
        <v>6</v>
      </c>
      <c r="H389">
        <f t="shared" si="54"/>
        <v>4</v>
      </c>
      <c r="I389">
        <f t="shared" si="54"/>
        <v>2</v>
      </c>
      <c r="J389">
        <f t="shared" si="54"/>
        <v>12</v>
      </c>
      <c r="M389" t="s">
        <v>77</v>
      </c>
    </row>
    <row r="390" spans="1:17">
      <c r="A390">
        <v>14</v>
      </c>
      <c r="B390" t="s">
        <v>61</v>
      </c>
      <c r="C390" t="str">
        <f>VLOOKUP(A390,'events work'!$C$2:$F$24,4,FALSE)</f>
        <v>lakeplacid_1980</v>
      </c>
      <c r="D390" t="s">
        <v>52</v>
      </c>
      <c r="E390" t="s">
        <v>850</v>
      </c>
      <c r="F390">
        <v>15</v>
      </c>
      <c r="G390">
        <f t="shared" si="54"/>
        <v>0</v>
      </c>
      <c r="H390">
        <f t="shared" si="54"/>
        <v>0</v>
      </c>
      <c r="I390">
        <f t="shared" si="54"/>
        <v>0</v>
      </c>
      <c r="J390">
        <f t="shared" si="54"/>
        <v>0</v>
      </c>
      <c r="M390" t="s">
        <v>77</v>
      </c>
    </row>
    <row r="391" spans="1:17">
      <c r="A391">
        <v>15</v>
      </c>
      <c r="B391" t="s">
        <v>67</v>
      </c>
      <c r="C391" t="str">
        <f>VLOOKUP(A391,'events work'!$C$2:$F$24,4,FALSE)</f>
        <v>sarajevo_1984</v>
      </c>
      <c r="D391" t="s">
        <v>538</v>
      </c>
      <c r="E391" t="s">
        <v>901</v>
      </c>
      <c r="F391">
        <v>2</v>
      </c>
      <c r="G391">
        <f t="shared" ref="G391:J410" si="55">IFERROR(VLOOKUP($D391,$M$391:$Q$414,G$2,FALSE),0)</f>
        <v>0</v>
      </c>
      <c r="H391">
        <f t="shared" si="55"/>
        <v>0</v>
      </c>
      <c r="I391">
        <f t="shared" si="55"/>
        <v>0</v>
      </c>
      <c r="J391">
        <f t="shared" si="55"/>
        <v>0</v>
      </c>
      <c r="L391">
        <v>1</v>
      </c>
      <c r="M391" t="s">
        <v>533</v>
      </c>
      <c r="N391">
        <v>9</v>
      </c>
      <c r="O391">
        <v>9</v>
      </c>
      <c r="P391">
        <v>6</v>
      </c>
      <c r="Q391">
        <v>24</v>
      </c>
    </row>
    <row r="392" spans="1:17">
      <c r="A392">
        <v>15</v>
      </c>
      <c r="B392" t="s">
        <v>67</v>
      </c>
      <c r="C392" t="str">
        <f>VLOOKUP(A392,'events work'!$C$2:$F$24,4,FALSE)</f>
        <v>sarajevo_1984</v>
      </c>
      <c r="D392" t="s">
        <v>507</v>
      </c>
      <c r="E392" t="s">
        <v>870</v>
      </c>
      <c r="F392">
        <v>18</v>
      </c>
      <c r="G392">
        <f t="shared" si="55"/>
        <v>0</v>
      </c>
      <c r="H392">
        <f t="shared" si="55"/>
        <v>0</v>
      </c>
      <c r="I392">
        <f t="shared" si="55"/>
        <v>0</v>
      </c>
      <c r="J392">
        <f t="shared" si="55"/>
        <v>0</v>
      </c>
      <c r="L392">
        <v>2</v>
      </c>
      <c r="M392" t="s">
        <v>528</v>
      </c>
      <c r="N392">
        <v>6</v>
      </c>
      <c r="O392">
        <v>10</v>
      </c>
      <c r="P392">
        <v>9</v>
      </c>
      <c r="Q392">
        <v>25</v>
      </c>
    </row>
    <row r="393" spans="1:17">
      <c r="A393">
        <v>15</v>
      </c>
      <c r="B393" t="s">
        <v>67</v>
      </c>
      <c r="C393" t="str">
        <f>VLOOKUP(A393,'events work'!$C$2:$F$24,4,FALSE)</f>
        <v>sarajevo_1984</v>
      </c>
      <c r="D393" t="s">
        <v>513</v>
      </c>
      <c r="E393" t="s">
        <v>879</v>
      </c>
      <c r="F393">
        <v>10</v>
      </c>
      <c r="G393">
        <f t="shared" si="55"/>
        <v>0</v>
      </c>
      <c r="H393">
        <f t="shared" si="55"/>
        <v>0</v>
      </c>
      <c r="I393">
        <f t="shared" si="55"/>
        <v>0</v>
      </c>
      <c r="J393">
        <f t="shared" si="55"/>
        <v>0</v>
      </c>
      <c r="L393">
        <v>3</v>
      </c>
      <c r="M393" t="s">
        <v>46</v>
      </c>
      <c r="N393">
        <v>4</v>
      </c>
      <c r="O393">
        <v>4</v>
      </c>
      <c r="P393">
        <v>0</v>
      </c>
      <c r="Q393">
        <v>8</v>
      </c>
    </row>
    <row r="394" spans="1:17">
      <c r="A394">
        <v>15</v>
      </c>
      <c r="B394" t="s">
        <v>67</v>
      </c>
      <c r="C394" t="str">
        <f>VLOOKUP(A394,'events work'!$C$2:$F$24,4,FALSE)</f>
        <v>sarajevo_1984</v>
      </c>
      <c r="D394" t="s">
        <v>50</v>
      </c>
      <c r="E394" t="s">
        <v>856</v>
      </c>
      <c r="F394">
        <v>65</v>
      </c>
      <c r="G394">
        <f t="shared" si="55"/>
        <v>0</v>
      </c>
      <c r="H394">
        <f t="shared" si="55"/>
        <v>0</v>
      </c>
      <c r="I394">
        <f t="shared" si="55"/>
        <v>1</v>
      </c>
      <c r="J394">
        <f t="shared" si="55"/>
        <v>1</v>
      </c>
      <c r="L394">
        <v>4</v>
      </c>
      <c r="M394" t="s">
        <v>98</v>
      </c>
      <c r="N394">
        <v>4</v>
      </c>
      <c r="O394">
        <v>3</v>
      </c>
      <c r="P394">
        <v>6</v>
      </c>
      <c r="Q394">
        <v>13</v>
      </c>
    </row>
    <row r="395" spans="1:17">
      <c r="A395">
        <v>15</v>
      </c>
      <c r="B395" t="s">
        <v>67</v>
      </c>
      <c r="C395" t="str">
        <f>VLOOKUP(A395,'events work'!$C$2:$F$24,4,FALSE)</f>
        <v>sarajevo_1984</v>
      </c>
      <c r="D395" t="s">
        <v>96</v>
      </c>
      <c r="E395" t="s">
        <v>857</v>
      </c>
      <c r="F395">
        <v>4</v>
      </c>
      <c r="G395">
        <f t="shared" si="55"/>
        <v>0</v>
      </c>
      <c r="H395">
        <f t="shared" si="55"/>
        <v>0</v>
      </c>
      <c r="I395">
        <f t="shared" si="55"/>
        <v>0</v>
      </c>
      <c r="J395">
        <f t="shared" si="55"/>
        <v>0</v>
      </c>
      <c r="L395">
        <v>5</v>
      </c>
      <c r="M395" t="s">
        <v>103</v>
      </c>
      <c r="N395">
        <v>4</v>
      </c>
      <c r="O395">
        <v>2</v>
      </c>
      <c r="P395">
        <v>2</v>
      </c>
      <c r="Q395">
        <v>8</v>
      </c>
    </row>
    <row r="396" spans="1:17">
      <c r="A396">
        <v>15</v>
      </c>
      <c r="B396" t="s">
        <v>67</v>
      </c>
      <c r="C396" t="str">
        <f>VLOOKUP(A396,'events work'!$C$2:$F$24,4,FALSE)</f>
        <v>sarajevo_1984</v>
      </c>
      <c r="D396" t="s">
        <v>525</v>
      </c>
      <c r="E396" t="s">
        <v>892</v>
      </c>
      <c r="F396">
        <v>3</v>
      </c>
      <c r="G396">
        <f t="shared" si="55"/>
        <v>0</v>
      </c>
      <c r="H396">
        <f t="shared" si="55"/>
        <v>0</v>
      </c>
      <c r="I396">
        <f t="shared" si="55"/>
        <v>0</v>
      </c>
      <c r="J396">
        <f t="shared" si="55"/>
        <v>0</v>
      </c>
      <c r="L396">
        <v>6</v>
      </c>
      <c r="M396" t="s">
        <v>48</v>
      </c>
      <c r="N396">
        <v>3</v>
      </c>
      <c r="O396">
        <v>2</v>
      </c>
      <c r="P396">
        <v>4</v>
      </c>
      <c r="Q396">
        <v>9</v>
      </c>
    </row>
    <row r="397" spans="1:17">
      <c r="A397">
        <v>15</v>
      </c>
      <c r="B397" t="s">
        <v>67</v>
      </c>
      <c r="C397" t="str">
        <f>VLOOKUP(A397,'events work'!$C$2:$F$24,4,FALSE)</f>
        <v>sarajevo_1984</v>
      </c>
      <c r="D397" t="s">
        <v>542</v>
      </c>
      <c r="E397" t="s">
        <v>905</v>
      </c>
      <c r="F397">
        <v>1</v>
      </c>
      <c r="G397">
        <f t="shared" si="55"/>
        <v>0</v>
      </c>
      <c r="H397">
        <f t="shared" si="55"/>
        <v>0</v>
      </c>
      <c r="I397">
        <f t="shared" si="55"/>
        <v>0</v>
      </c>
      <c r="J397">
        <f t="shared" si="55"/>
        <v>0</v>
      </c>
      <c r="L397">
        <v>7</v>
      </c>
      <c r="M397" t="s">
        <v>45</v>
      </c>
      <c r="N397">
        <v>2</v>
      </c>
      <c r="O397">
        <v>2</v>
      </c>
      <c r="P397">
        <v>1</v>
      </c>
      <c r="Q397">
        <v>5</v>
      </c>
    </row>
    <row r="398" spans="1:17">
      <c r="A398">
        <v>15</v>
      </c>
      <c r="B398" t="s">
        <v>67</v>
      </c>
      <c r="C398" t="str">
        <f>VLOOKUP(A398,'events work'!$C$2:$F$24,4,FALSE)</f>
        <v>sarajevo_1984</v>
      </c>
      <c r="D398" t="s">
        <v>514</v>
      </c>
      <c r="E398" t="s">
        <v>880</v>
      </c>
      <c r="F398">
        <v>16</v>
      </c>
      <c r="G398">
        <f t="shared" si="55"/>
        <v>0</v>
      </c>
      <c r="H398">
        <f t="shared" si="55"/>
        <v>0</v>
      </c>
      <c r="I398">
        <f t="shared" si="55"/>
        <v>0</v>
      </c>
      <c r="J398">
        <f t="shared" si="55"/>
        <v>0</v>
      </c>
      <c r="L398">
        <v>8</v>
      </c>
      <c r="M398" t="s">
        <v>53</v>
      </c>
      <c r="N398">
        <v>2</v>
      </c>
      <c r="O398">
        <v>1</v>
      </c>
      <c r="P398">
        <v>1</v>
      </c>
      <c r="Q398">
        <v>4</v>
      </c>
    </row>
    <row r="399" spans="1:17">
      <c r="A399">
        <v>15</v>
      </c>
      <c r="B399" t="s">
        <v>67</v>
      </c>
      <c r="C399" t="str">
        <f>VLOOKUP(A399,'events work'!$C$2:$F$24,4,FALSE)</f>
        <v>sarajevo_1984</v>
      </c>
      <c r="D399" t="s">
        <v>53</v>
      </c>
      <c r="E399" t="s">
        <v>858</v>
      </c>
      <c r="F399">
        <v>67</v>
      </c>
      <c r="G399">
        <f t="shared" si="55"/>
        <v>2</v>
      </c>
      <c r="H399">
        <f t="shared" si="55"/>
        <v>1</v>
      </c>
      <c r="I399">
        <f t="shared" si="55"/>
        <v>1</v>
      </c>
      <c r="J399">
        <f t="shared" si="55"/>
        <v>4</v>
      </c>
      <c r="L399">
        <v>8</v>
      </c>
      <c r="M399" t="s">
        <v>534</v>
      </c>
      <c r="N399">
        <v>2</v>
      </c>
      <c r="O399">
        <v>1</v>
      </c>
      <c r="P399">
        <v>1</v>
      </c>
      <c r="Q399">
        <v>4</v>
      </c>
    </row>
    <row r="400" spans="1:17">
      <c r="A400">
        <v>15</v>
      </c>
      <c r="B400" t="s">
        <v>67</v>
      </c>
      <c r="C400" t="str">
        <f>VLOOKUP(A400,'events work'!$C$2:$F$24,4,FALSE)</f>
        <v>sarajevo_1984</v>
      </c>
      <c r="D400" t="s">
        <v>519</v>
      </c>
      <c r="E400" t="s">
        <v>885</v>
      </c>
      <c r="F400">
        <v>4</v>
      </c>
      <c r="G400">
        <f t="shared" si="55"/>
        <v>0</v>
      </c>
      <c r="H400">
        <f t="shared" si="55"/>
        <v>0</v>
      </c>
      <c r="I400">
        <f t="shared" si="55"/>
        <v>0</v>
      </c>
      <c r="J400">
        <f t="shared" si="55"/>
        <v>0</v>
      </c>
      <c r="L400">
        <v>10</v>
      </c>
      <c r="M400" t="s">
        <v>49</v>
      </c>
      <c r="N400">
        <v>2</v>
      </c>
      <c r="O400">
        <v>0</v>
      </c>
      <c r="P400">
        <v>0</v>
      </c>
      <c r="Q400">
        <v>2</v>
      </c>
    </row>
    <row r="401" spans="1:22">
      <c r="A401">
        <v>15</v>
      </c>
      <c r="B401" t="s">
        <v>67</v>
      </c>
      <c r="C401" t="str">
        <f>VLOOKUP(A401,'events work'!$C$2:$F$24,4,FALSE)</f>
        <v>sarajevo_1984</v>
      </c>
      <c r="D401" t="s">
        <v>56</v>
      </c>
      <c r="E401" t="s">
        <v>899</v>
      </c>
      <c r="F401">
        <v>37</v>
      </c>
      <c r="G401">
        <f t="shared" si="55"/>
        <v>0</v>
      </c>
      <c r="H401">
        <f t="shared" si="55"/>
        <v>0</v>
      </c>
      <c r="I401">
        <f t="shared" si="55"/>
        <v>0</v>
      </c>
      <c r="J401">
        <f t="shared" si="55"/>
        <v>0</v>
      </c>
      <c r="L401">
        <v>11</v>
      </c>
      <c r="M401" t="s">
        <v>99</v>
      </c>
      <c r="N401">
        <v>1</v>
      </c>
      <c r="O401">
        <v>0</v>
      </c>
      <c r="P401">
        <v>0</v>
      </c>
      <c r="Q401">
        <v>1</v>
      </c>
    </row>
    <row r="402" spans="1:22">
      <c r="A402">
        <v>15</v>
      </c>
      <c r="B402" t="s">
        <v>67</v>
      </c>
      <c r="C402" t="str">
        <f>VLOOKUP(A402,'events work'!$C$2:$F$24,4,FALSE)</f>
        <v>sarajevo_1984</v>
      </c>
      <c r="D402" t="s">
        <v>540</v>
      </c>
      <c r="E402" t="s">
        <v>903</v>
      </c>
      <c r="F402">
        <v>4</v>
      </c>
      <c r="G402">
        <f t="shared" si="55"/>
        <v>0</v>
      </c>
      <c r="H402">
        <f t="shared" si="55"/>
        <v>0</v>
      </c>
      <c r="I402">
        <f t="shared" si="55"/>
        <v>0</v>
      </c>
      <c r="J402">
        <f t="shared" si="55"/>
        <v>0</v>
      </c>
      <c r="L402">
        <v>12</v>
      </c>
      <c r="M402" t="s">
        <v>97</v>
      </c>
      <c r="N402">
        <v>0</v>
      </c>
      <c r="O402">
        <v>2</v>
      </c>
      <c r="P402">
        <v>4</v>
      </c>
      <c r="Q402">
        <v>6</v>
      </c>
    </row>
    <row r="403" spans="1:22">
      <c r="A403">
        <v>15</v>
      </c>
      <c r="B403" t="s">
        <v>67</v>
      </c>
      <c r="C403" t="str">
        <f>VLOOKUP(A403,'events work'!$C$2:$F$24,4,FALSE)</f>
        <v>sarajevo_1984</v>
      </c>
      <c r="D403" t="s">
        <v>541</v>
      </c>
      <c r="E403" t="s">
        <v>904</v>
      </c>
      <c r="F403">
        <v>5</v>
      </c>
      <c r="G403">
        <f t="shared" si="55"/>
        <v>0</v>
      </c>
      <c r="H403">
        <f t="shared" si="55"/>
        <v>0</v>
      </c>
      <c r="I403">
        <f t="shared" si="55"/>
        <v>0</v>
      </c>
      <c r="J403">
        <f t="shared" si="55"/>
        <v>0</v>
      </c>
      <c r="L403">
        <v>13</v>
      </c>
      <c r="M403" t="s">
        <v>44</v>
      </c>
      <c r="N403">
        <v>0</v>
      </c>
      <c r="O403">
        <v>1</v>
      </c>
      <c r="P403">
        <v>2</v>
      </c>
      <c r="Q403">
        <v>3</v>
      </c>
    </row>
    <row r="404" spans="1:22">
      <c r="A404">
        <v>15</v>
      </c>
      <c r="B404" t="s">
        <v>67</v>
      </c>
      <c r="C404" t="str">
        <f>VLOOKUP(A404,'events work'!$C$2:$F$24,4,FALSE)</f>
        <v>sarajevo_1984</v>
      </c>
      <c r="D404" t="s">
        <v>97</v>
      </c>
      <c r="E404" t="s">
        <v>849</v>
      </c>
      <c r="F404">
        <v>50</v>
      </c>
      <c r="G404">
        <f t="shared" si="55"/>
        <v>0</v>
      </c>
      <c r="H404">
        <f t="shared" si="55"/>
        <v>2</v>
      </c>
      <c r="I404">
        <f t="shared" si="55"/>
        <v>4</v>
      </c>
      <c r="J404">
        <f t="shared" si="55"/>
        <v>6</v>
      </c>
      <c r="L404">
        <v>14</v>
      </c>
      <c r="M404" t="s">
        <v>51</v>
      </c>
      <c r="N404">
        <v>0</v>
      </c>
      <c r="O404">
        <v>1</v>
      </c>
      <c r="P404">
        <v>0</v>
      </c>
      <c r="Q404">
        <v>1</v>
      </c>
    </row>
    <row r="405" spans="1:22">
      <c r="A405">
        <v>15</v>
      </c>
      <c r="B405" t="s">
        <v>67</v>
      </c>
      <c r="C405" t="str">
        <f>VLOOKUP(A405,'events work'!$C$2:$F$24,4,FALSE)</f>
        <v>sarajevo_1984</v>
      </c>
      <c r="D405" t="s">
        <v>543</v>
      </c>
      <c r="E405" t="s">
        <v>906</v>
      </c>
      <c r="F405">
        <v>1</v>
      </c>
      <c r="G405">
        <f t="shared" si="55"/>
        <v>0</v>
      </c>
      <c r="H405">
        <f t="shared" si="55"/>
        <v>0</v>
      </c>
      <c r="I405">
        <f t="shared" si="55"/>
        <v>0</v>
      </c>
      <c r="J405">
        <f t="shared" si="55"/>
        <v>0</v>
      </c>
      <c r="M405" t="s">
        <v>52</v>
      </c>
      <c r="N405">
        <v>0</v>
      </c>
      <c r="O405">
        <v>1</v>
      </c>
      <c r="P405">
        <v>0</v>
      </c>
      <c r="Q405">
        <v>1</v>
      </c>
    </row>
    <row r="406" spans="1:22">
      <c r="A406">
        <v>15</v>
      </c>
      <c r="B406" t="s">
        <v>67</v>
      </c>
      <c r="C406" t="str">
        <f>VLOOKUP(A406,'events work'!$C$2:$F$24,4,FALSE)</f>
        <v>sarajevo_1984</v>
      </c>
      <c r="D406" t="s">
        <v>98</v>
      </c>
      <c r="E406" t="s">
        <v>859</v>
      </c>
      <c r="F406">
        <v>45</v>
      </c>
      <c r="G406">
        <f t="shared" si="55"/>
        <v>4</v>
      </c>
      <c r="H406">
        <f t="shared" si="55"/>
        <v>3</v>
      </c>
      <c r="I406">
        <f t="shared" si="55"/>
        <v>6</v>
      </c>
      <c r="J406">
        <f t="shared" si="55"/>
        <v>13</v>
      </c>
      <c r="L406">
        <v>16</v>
      </c>
      <c r="M406" t="s">
        <v>516</v>
      </c>
      <c r="N406">
        <v>0</v>
      </c>
      <c r="O406">
        <v>0</v>
      </c>
      <c r="P406">
        <v>2</v>
      </c>
      <c r="Q406">
        <v>2</v>
      </c>
    </row>
    <row r="407" spans="1:22">
      <c r="A407">
        <v>15</v>
      </c>
      <c r="B407" t="s">
        <v>67</v>
      </c>
      <c r="C407" t="str">
        <f>VLOOKUP(A407,'events work'!$C$2:$F$24,4,FALSE)</f>
        <v>sarajevo_1984</v>
      </c>
      <c r="D407" t="s">
        <v>44</v>
      </c>
      <c r="E407" t="s">
        <v>860</v>
      </c>
      <c r="F407">
        <v>32</v>
      </c>
      <c r="G407">
        <f t="shared" si="55"/>
        <v>0</v>
      </c>
      <c r="H407">
        <f t="shared" si="55"/>
        <v>1</v>
      </c>
      <c r="I407">
        <f t="shared" si="55"/>
        <v>2</v>
      </c>
      <c r="J407">
        <f t="shared" si="55"/>
        <v>3</v>
      </c>
      <c r="L407">
        <v>17</v>
      </c>
      <c r="M407" t="s">
        <v>50</v>
      </c>
      <c r="N407">
        <v>0</v>
      </c>
      <c r="O407">
        <v>0</v>
      </c>
      <c r="P407">
        <v>1</v>
      </c>
      <c r="Q407">
        <v>1</v>
      </c>
      <c r="S407">
        <f>SUM(N383:N407)</f>
        <v>39</v>
      </c>
      <c r="T407">
        <f t="shared" ref="T407:V407" si="56">SUM(O383:O407)</f>
        <v>39</v>
      </c>
      <c r="U407">
        <f t="shared" si="56"/>
        <v>39</v>
      </c>
      <c r="V407">
        <f t="shared" si="56"/>
        <v>117</v>
      </c>
    </row>
    <row r="408" spans="1:22">
      <c r="A408">
        <v>15</v>
      </c>
      <c r="B408" t="s">
        <v>67</v>
      </c>
      <c r="C408" t="str">
        <f>VLOOKUP(A408,'events work'!$C$2:$F$24,4,FALSE)</f>
        <v>sarajevo_1984</v>
      </c>
      <c r="D408" t="s">
        <v>533</v>
      </c>
      <c r="E408" t="s">
        <v>852</v>
      </c>
      <c r="F408">
        <v>57</v>
      </c>
      <c r="G408">
        <f t="shared" si="55"/>
        <v>9</v>
      </c>
      <c r="H408">
        <f t="shared" si="55"/>
        <v>9</v>
      </c>
      <c r="I408">
        <f t="shared" si="55"/>
        <v>6</v>
      </c>
      <c r="J408">
        <f t="shared" si="55"/>
        <v>24</v>
      </c>
      <c r="M408" t="s">
        <v>77</v>
      </c>
    </row>
    <row r="409" spans="1:22">
      <c r="A409">
        <v>15</v>
      </c>
      <c r="B409" t="s">
        <v>67</v>
      </c>
      <c r="C409" t="str">
        <f>VLOOKUP(A409,'events work'!$C$2:$F$24,4,FALSE)</f>
        <v>sarajevo_1984</v>
      </c>
      <c r="D409" t="s">
        <v>534</v>
      </c>
      <c r="E409" t="s">
        <v>872</v>
      </c>
      <c r="F409">
        <v>84</v>
      </c>
      <c r="G409">
        <f t="shared" si="55"/>
        <v>2</v>
      </c>
      <c r="H409">
        <f t="shared" si="55"/>
        <v>1</v>
      </c>
      <c r="I409">
        <f t="shared" si="55"/>
        <v>1</v>
      </c>
      <c r="J409">
        <f t="shared" si="55"/>
        <v>4</v>
      </c>
    </row>
    <row r="410" spans="1:22">
      <c r="A410">
        <v>15</v>
      </c>
      <c r="B410" t="s">
        <v>67</v>
      </c>
      <c r="C410" t="str">
        <f>VLOOKUP(A410,'events work'!$C$2:$F$24,4,FALSE)</f>
        <v>sarajevo_1984</v>
      </c>
      <c r="D410" t="s">
        <v>99</v>
      </c>
      <c r="E410" t="s">
        <v>861</v>
      </c>
      <c r="F410">
        <v>30</v>
      </c>
      <c r="G410">
        <f t="shared" si="55"/>
        <v>1</v>
      </c>
      <c r="H410">
        <f t="shared" si="55"/>
        <v>0</v>
      </c>
      <c r="I410">
        <f t="shared" si="55"/>
        <v>0</v>
      </c>
      <c r="J410">
        <f t="shared" si="55"/>
        <v>1</v>
      </c>
    </row>
    <row r="411" spans="1:22">
      <c r="A411">
        <v>15</v>
      </c>
      <c r="B411" t="s">
        <v>67</v>
      </c>
      <c r="C411" t="str">
        <f>VLOOKUP(A411,'events work'!$C$2:$F$24,4,FALSE)</f>
        <v>sarajevo_1984</v>
      </c>
      <c r="D411" t="s">
        <v>515</v>
      </c>
      <c r="E411" t="s">
        <v>881</v>
      </c>
      <c r="F411">
        <v>6</v>
      </c>
      <c r="G411">
        <f t="shared" ref="G411:J430" si="57">IFERROR(VLOOKUP($D411,$M$391:$Q$414,G$2,FALSE),0)</f>
        <v>0</v>
      </c>
      <c r="H411">
        <f t="shared" si="57"/>
        <v>0</v>
      </c>
      <c r="I411">
        <f t="shared" si="57"/>
        <v>0</v>
      </c>
      <c r="J411">
        <f t="shared" si="57"/>
        <v>0</v>
      </c>
    </row>
    <row r="412" spans="1:22">
      <c r="A412">
        <v>15</v>
      </c>
      <c r="B412" t="s">
        <v>67</v>
      </c>
      <c r="C412" t="str">
        <f>VLOOKUP(A412,'events work'!$C$2:$F$24,4,FALSE)</f>
        <v>sarajevo_1984</v>
      </c>
      <c r="D412" t="s">
        <v>100</v>
      </c>
      <c r="E412" t="s">
        <v>862</v>
      </c>
      <c r="F412">
        <v>9</v>
      </c>
      <c r="G412">
        <f t="shared" si="57"/>
        <v>0</v>
      </c>
      <c r="H412">
        <f t="shared" si="57"/>
        <v>0</v>
      </c>
      <c r="I412">
        <f t="shared" si="57"/>
        <v>0</v>
      </c>
      <c r="J412">
        <f t="shared" si="57"/>
        <v>0</v>
      </c>
    </row>
    <row r="413" spans="1:22">
      <c r="A413">
        <v>15</v>
      </c>
      <c r="B413" t="s">
        <v>67</v>
      </c>
      <c r="C413" t="str">
        <f>VLOOKUP(A413,'events work'!$C$2:$F$24,4,FALSE)</f>
        <v>sarajevo_1984</v>
      </c>
      <c r="D413" t="s">
        <v>521</v>
      </c>
      <c r="E413" t="s">
        <v>887</v>
      </c>
      <c r="F413">
        <v>5</v>
      </c>
      <c r="G413">
        <f t="shared" si="57"/>
        <v>0</v>
      </c>
      <c r="H413">
        <f t="shared" si="57"/>
        <v>0</v>
      </c>
      <c r="I413">
        <f t="shared" si="57"/>
        <v>0</v>
      </c>
      <c r="J413">
        <f t="shared" si="57"/>
        <v>0</v>
      </c>
    </row>
    <row r="414" spans="1:22">
      <c r="A414">
        <v>15</v>
      </c>
      <c r="B414" t="s">
        <v>67</v>
      </c>
      <c r="C414" t="str">
        <f>VLOOKUP(A414,'events work'!$C$2:$F$24,4,FALSE)</f>
        <v>sarajevo_1984</v>
      </c>
      <c r="D414" t="s">
        <v>49</v>
      </c>
      <c r="E414" t="s">
        <v>863</v>
      </c>
      <c r="F414">
        <v>74</v>
      </c>
      <c r="G414">
        <f t="shared" si="57"/>
        <v>2</v>
      </c>
      <c r="H414">
        <f t="shared" si="57"/>
        <v>0</v>
      </c>
      <c r="I414">
        <f t="shared" si="57"/>
        <v>0</v>
      </c>
      <c r="J414">
        <f t="shared" si="57"/>
        <v>2</v>
      </c>
    </row>
    <row r="415" spans="1:22">
      <c r="A415">
        <v>15</v>
      </c>
      <c r="B415" t="s">
        <v>67</v>
      </c>
      <c r="C415" t="str">
        <f>VLOOKUP(A415,'events work'!$C$2:$F$24,4,FALSE)</f>
        <v>sarajevo_1984</v>
      </c>
      <c r="D415" t="s">
        <v>51</v>
      </c>
      <c r="E415" t="s">
        <v>873</v>
      </c>
      <c r="F415">
        <v>39</v>
      </c>
      <c r="G415">
        <f t="shared" si="57"/>
        <v>0</v>
      </c>
      <c r="H415">
        <f t="shared" si="57"/>
        <v>1</v>
      </c>
      <c r="I415">
        <f t="shared" si="57"/>
        <v>0</v>
      </c>
      <c r="J415">
        <f t="shared" si="57"/>
        <v>1</v>
      </c>
    </row>
    <row r="416" spans="1:22">
      <c r="A416">
        <v>15</v>
      </c>
      <c r="B416" t="s">
        <v>67</v>
      </c>
      <c r="C416" t="str">
        <f>VLOOKUP(A416,'events work'!$C$2:$F$24,4,FALSE)</f>
        <v>sarajevo_1984</v>
      </c>
      <c r="D416" t="s">
        <v>531</v>
      </c>
      <c r="E416" t="s">
        <v>896</v>
      </c>
      <c r="F416">
        <v>6</v>
      </c>
      <c r="G416">
        <f t="shared" si="57"/>
        <v>0</v>
      </c>
      <c r="H416">
        <f t="shared" si="57"/>
        <v>0</v>
      </c>
      <c r="I416">
        <f t="shared" si="57"/>
        <v>0</v>
      </c>
      <c r="J416">
        <f t="shared" si="57"/>
        <v>0</v>
      </c>
    </row>
    <row r="417" spans="1:13">
      <c r="A417">
        <v>15</v>
      </c>
      <c r="B417" t="s">
        <v>67</v>
      </c>
      <c r="C417" t="str">
        <f>VLOOKUP(A417,'events work'!$C$2:$F$24,4,FALSE)</f>
        <v>sarajevo_1984</v>
      </c>
      <c r="D417" t="s">
        <v>55</v>
      </c>
      <c r="E417" t="s">
        <v>888</v>
      </c>
      <c r="F417">
        <v>15</v>
      </c>
      <c r="G417">
        <f t="shared" si="57"/>
        <v>0</v>
      </c>
      <c r="H417">
        <f t="shared" si="57"/>
        <v>0</v>
      </c>
      <c r="I417">
        <f t="shared" si="57"/>
        <v>0</v>
      </c>
      <c r="J417">
        <f t="shared" si="57"/>
        <v>0</v>
      </c>
    </row>
    <row r="418" spans="1:13">
      <c r="A418">
        <v>15</v>
      </c>
      <c r="B418" t="s">
        <v>67</v>
      </c>
      <c r="C418" t="str">
        <f>VLOOKUP(A418,'events work'!$C$2:$F$24,4,FALSE)</f>
        <v>sarajevo_1984</v>
      </c>
      <c r="D418" t="s">
        <v>522</v>
      </c>
      <c r="E418" t="s">
        <v>889</v>
      </c>
      <c r="F418">
        <v>4</v>
      </c>
      <c r="G418">
        <f t="shared" si="57"/>
        <v>0</v>
      </c>
      <c r="H418">
        <f t="shared" si="57"/>
        <v>0</v>
      </c>
      <c r="I418">
        <f t="shared" si="57"/>
        <v>0</v>
      </c>
      <c r="J418">
        <f t="shared" si="57"/>
        <v>0</v>
      </c>
    </row>
    <row r="419" spans="1:13">
      <c r="A419">
        <v>15</v>
      </c>
      <c r="B419" t="s">
        <v>67</v>
      </c>
      <c r="C419" t="str">
        <f>VLOOKUP(A419,'events work'!$C$2:$F$24,4,FALSE)</f>
        <v>sarajevo_1984</v>
      </c>
      <c r="D419" t="s">
        <v>516</v>
      </c>
      <c r="E419" t="s">
        <v>882</v>
      </c>
      <c r="F419">
        <v>10</v>
      </c>
      <c r="G419">
        <f t="shared" si="57"/>
        <v>0</v>
      </c>
      <c r="H419">
        <f t="shared" si="57"/>
        <v>0</v>
      </c>
      <c r="I419">
        <f t="shared" si="57"/>
        <v>2</v>
      </c>
      <c r="J419">
        <f t="shared" si="57"/>
        <v>2</v>
      </c>
    </row>
    <row r="420" spans="1:13">
      <c r="A420">
        <v>15</v>
      </c>
      <c r="B420" t="s">
        <v>67</v>
      </c>
      <c r="C420" t="str">
        <f>VLOOKUP(A420,'events work'!$C$2:$F$24,4,FALSE)</f>
        <v>sarajevo_1984</v>
      </c>
      <c r="D420" t="s">
        <v>510</v>
      </c>
      <c r="E420" t="s">
        <v>876</v>
      </c>
      <c r="F420">
        <v>1</v>
      </c>
      <c r="G420">
        <f t="shared" si="57"/>
        <v>0</v>
      </c>
      <c r="H420">
        <f t="shared" si="57"/>
        <v>0</v>
      </c>
      <c r="I420">
        <f t="shared" si="57"/>
        <v>0</v>
      </c>
      <c r="J420">
        <f t="shared" si="57"/>
        <v>0</v>
      </c>
    </row>
    <row r="421" spans="1:13">
      <c r="A421">
        <v>15</v>
      </c>
      <c r="B421" t="s">
        <v>67</v>
      </c>
      <c r="C421" t="str">
        <f>VLOOKUP(A421,'events work'!$C$2:$F$24,4,FALSE)</f>
        <v>sarajevo_1984</v>
      </c>
      <c r="D421" t="s">
        <v>544</v>
      </c>
      <c r="E421" t="s">
        <v>907</v>
      </c>
      <c r="F421">
        <v>1</v>
      </c>
      <c r="G421">
        <f t="shared" si="57"/>
        <v>0</v>
      </c>
      <c r="H421">
        <f t="shared" si="57"/>
        <v>0</v>
      </c>
      <c r="I421">
        <f t="shared" si="57"/>
        <v>0</v>
      </c>
      <c r="J421">
        <f t="shared" si="57"/>
        <v>0</v>
      </c>
    </row>
    <row r="422" spans="1:13">
      <c r="A422">
        <v>15</v>
      </c>
      <c r="B422" t="s">
        <v>67</v>
      </c>
      <c r="C422" t="str">
        <f>VLOOKUP(A422,'events work'!$C$2:$F$24,4,FALSE)</f>
        <v>sarajevo_1984</v>
      </c>
      <c r="D422" t="s">
        <v>532</v>
      </c>
      <c r="E422" t="s">
        <v>897</v>
      </c>
      <c r="F422">
        <v>4</v>
      </c>
      <c r="G422">
        <f t="shared" si="57"/>
        <v>0</v>
      </c>
      <c r="H422">
        <f t="shared" si="57"/>
        <v>0</v>
      </c>
      <c r="I422">
        <f t="shared" si="57"/>
        <v>0</v>
      </c>
      <c r="J422">
        <f t="shared" si="57"/>
        <v>0</v>
      </c>
    </row>
    <row r="423" spans="1:13">
      <c r="A423">
        <v>15</v>
      </c>
      <c r="B423" t="s">
        <v>67</v>
      </c>
      <c r="C423" t="str">
        <f>VLOOKUP(A423,'events work'!$C$2:$F$24,4,FALSE)</f>
        <v>sarajevo_1984</v>
      </c>
      <c r="D423" t="s">
        <v>535</v>
      </c>
      <c r="E423" t="s">
        <v>898</v>
      </c>
      <c r="F423">
        <v>4</v>
      </c>
      <c r="G423">
        <f t="shared" si="57"/>
        <v>0</v>
      </c>
      <c r="H423">
        <f t="shared" si="57"/>
        <v>0</v>
      </c>
      <c r="I423">
        <f t="shared" si="57"/>
        <v>0</v>
      </c>
      <c r="J423">
        <f t="shared" si="57"/>
        <v>0</v>
      </c>
    </row>
    <row r="424" spans="1:13">
      <c r="A424">
        <v>15</v>
      </c>
      <c r="B424" t="s">
        <v>67</v>
      </c>
      <c r="C424" t="str">
        <f>VLOOKUP(A424,'events work'!$C$2:$F$24,4,FALSE)</f>
        <v>sarajevo_1984</v>
      </c>
      <c r="D424" t="s">
        <v>511</v>
      </c>
      <c r="E424" t="s">
        <v>877</v>
      </c>
      <c r="F424">
        <v>13</v>
      </c>
      <c r="G424">
        <f t="shared" si="57"/>
        <v>0</v>
      </c>
      <c r="H424">
        <f t="shared" si="57"/>
        <v>0</v>
      </c>
      <c r="I424">
        <f t="shared" si="57"/>
        <v>0</v>
      </c>
      <c r="J424">
        <f t="shared" si="57"/>
        <v>0</v>
      </c>
    </row>
    <row r="425" spans="1:13">
      <c r="A425">
        <v>15</v>
      </c>
      <c r="B425" t="s">
        <v>67</v>
      </c>
      <c r="C425" t="str">
        <f>VLOOKUP(A425,'events work'!$C$2:$F$24,4,FALSE)</f>
        <v>sarajevo_1984</v>
      </c>
      <c r="D425" t="s">
        <v>523</v>
      </c>
      <c r="E425" t="s">
        <v>890</v>
      </c>
      <c r="F425">
        <v>6</v>
      </c>
      <c r="G425">
        <f t="shared" si="57"/>
        <v>0</v>
      </c>
      <c r="H425">
        <f t="shared" si="57"/>
        <v>0</v>
      </c>
      <c r="I425">
        <f t="shared" si="57"/>
        <v>0</v>
      </c>
      <c r="J425">
        <f t="shared" si="57"/>
        <v>0</v>
      </c>
    </row>
    <row r="426" spans="1:13">
      <c r="A426">
        <v>15</v>
      </c>
      <c r="B426" t="s">
        <v>67</v>
      </c>
      <c r="C426" t="str">
        <f>VLOOKUP(A426,'events work'!$C$2:$F$24,4,FALSE)</f>
        <v>sarajevo_1984</v>
      </c>
      <c r="D426" t="s">
        <v>48</v>
      </c>
      <c r="E426" t="s">
        <v>865</v>
      </c>
      <c r="F426">
        <v>58</v>
      </c>
      <c r="G426">
        <f t="shared" si="57"/>
        <v>3</v>
      </c>
      <c r="H426">
        <f t="shared" si="57"/>
        <v>2</v>
      </c>
      <c r="I426">
        <f t="shared" si="57"/>
        <v>4</v>
      </c>
      <c r="J426">
        <f t="shared" si="57"/>
        <v>9</v>
      </c>
    </row>
    <row r="427" spans="1:13">
      <c r="A427">
        <v>15</v>
      </c>
      <c r="B427" t="s">
        <v>67</v>
      </c>
      <c r="C427" t="str">
        <f>VLOOKUP(A427,'events work'!$C$2:$F$24,4,FALSE)</f>
        <v>sarajevo_1984</v>
      </c>
      <c r="D427" t="s">
        <v>102</v>
      </c>
      <c r="E427" t="s">
        <v>866</v>
      </c>
      <c r="F427">
        <v>30</v>
      </c>
      <c r="G427">
        <f t="shared" si="57"/>
        <v>0</v>
      </c>
      <c r="H427">
        <f t="shared" si="57"/>
        <v>0</v>
      </c>
      <c r="I427">
        <f t="shared" si="57"/>
        <v>0</v>
      </c>
      <c r="J427">
        <f t="shared" si="57"/>
        <v>0</v>
      </c>
    </row>
    <row r="428" spans="1:13">
      <c r="A428">
        <v>15</v>
      </c>
      <c r="B428" t="s">
        <v>67</v>
      </c>
      <c r="C428" t="str">
        <f>VLOOKUP(A428,'events work'!$C$2:$F$24,4,FALSE)</f>
        <v>sarajevo_1984</v>
      </c>
      <c r="D428" t="s">
        <v>545</v>
      </c>
      <c r="E428" t="s">
        <v>908</v>
      </c>
      <c r="F428">
        <v>1</v>
      </c>
      <c r="G428">
        <f t="shared" si="57"/>
        <v>0</v>
      </c>
      <c r="H428">
        <f t="shared" si="57"/>
        <v>0</v>
      </c>
      <c r="I428">
        <f t="shared" si="57"/>
        <v>0</v>
      </c>
      <c r="J428">
        <f t="shared" si="57"/>
        <v>0</v>
      </c>
      <c r="M428" t="s">
        <v>77</v>
      </c>
    </row>
    <row r="429" spans="1:13">
      <c r="A429">
        <v>15</v>
      </c>
      <c r="B429" t="s">
        <v>67</v>
      </c>
      <c r="C429" t="str">
        <f>VLOOKUP(A429,'events work'!$C$2:$F$24,4,FALSE)</f>
        <v>sarajevo_1984</v>
      </c>
      <c r="D429" t="s">
        <v>512</v>
      </c>
      <c r="E429" t="s">
        <v>878</v>
      </c>
      <c r="F429">
        <v>19</v>
      </c>
      <c r="G429">
        <f t="shared" si="57"/>
        <v>0</v>
      </c>
      <c r="H429">
        <f t="shared" si="57"/>
        <v>0</v>
      </c>
      <c r="I429">
        <f t="shared" si="57"/>
        <v>0</v>
      </c>
      <c r="J429">
        <f t="shared" si="57"/>
        <v>0</v>
      </c>
      <c r="M429" t="s">
        <v>77</v>
      </c>
    </row>
    <row r="430" spans="1:13">
      <c r="A430">
        <v>15</v>
      </c>
      <c r="B430" t="s">
        <v>67</v>
      </c>
      <c r="C430" t="str">
        <f>VLOOKUP(A430,'events work'!$C$2:$F$24,4,FALSE)</f>
        <v>sarajevo_1984</v>
      </c>
      <c r="D430" t="s">
        <v>539</v>
      </c>
      <c r="E430" t="s">
        <v>902</v>
      </c>
      <c r="F430">
        <v>3</v>
      </c>
      <c r="G430">
        <f t="shared" si="57"/>
        <v>0</v>
      </c>
      <c r="H430">
        <f t="shared" si="57"/>
        <v>0</v>
      </c>
      <c r="I430">
        <f t="shared" si="57"/>
        <v>0</v>
      </c>
      <c r="J430">
        <f t="shared" si="57"/>
        <v>0</v>
      </c>
      <c r="M430" t="s">
        <v>77</v>
      </c>
    </row>
    <row r="431" spans="1:13">
      <c r="A431">
        <v>15</v>
      </c>
      <c r="B431" t="s">
        <v>67</v>
      </c>
      <c r="C431" t="str">
        <f>VLOOKUP(A431,'events work'!$C$2:$F$24,4,FALSE)</f>
        <v>sarajevo_1984</v>
      </c>
      <c r="D431" t="s">
        <v>546</v>
      </c>
      <c r="E431" t="s">
        <v>909</v>
      </c>
      <c r="F431">
        <v>1</v>
      </c>
      <c r="G431">
        <f t="shared" ref="G431:J439" si="58">IFERROR(VLOOKUP($D431,$M$391:$Q$414,G$2,FALSE),0)</f>
        <v>0</v>
      </c>
      <c r="H431">
        <f t="shared" si="58"/>
        <v>0</v>
      </c>
      <c r="I431">
        <f t="shared" si="58"/>
        <v>0</v>
      </c>
      <c r="J431">
        <f t="shared" si="58"/>
        <v>0</v>
      </c>
      <c r="M431" t="s">
        <v>77</v>
      </c>
    </row>
    <row r="432" spans="1:13">
      <c r="A432">
        <v>15</v>
      </c>
      <c r="B432" t="s">
        <v>67</v>
      </c>
      <c r="C432" t="str">
        <f>VLOOKUP(A432,'events work'!$C$2:$F$24,4,FALSE)</f>
        <v>sarajevo_1984</v>
      </c>
      <c r="D432" t="s">
        <v>528</v>
      </c>
      <c r="E432" t="s">
        <v>851</v>
      </c>
      <c r="F432">
        <v>99</v>
      </c>
      <c r="G432">
        <f t="shared" si="58"/>
        <v>6</v>
      </c>
      <c r="H432">
        <f t="shared" si="58"/>
        <v>10</v>
      </c>
      <c r="I432">
        <f t="shared" si="58"/>
        <v>9</v>
      </c>
      <c r="J432">
        <f t="shared" si="58"/>
        <v>25</v>
      </c>
      <c r="M432" t="s">
        <v>77</v>
      </c>
    </row>
    <row r="433" spans="1:17">
      <c r="A433">
        <v>15</v>
      </c>
      <c r="B433" t="s">
        <v>67</v>
      </c>
      <c r="C433" t="str">
        <f>VLOOKUP(A433,'events work'!$C$2:$F$24,4,FALSE)</f>
        <v>sarajevo_1984</v>
      </c>
      <c r="D433" t="s">
        <v>517</v>
      </c>
      <c r="E433" t="s">
        <v>883</v>
      </c>
      <c r="F433">
        <v>13</v>
      </c>
      <c r="G433">
        <f t="shared" si="58"/>
        <v>0</v>
      </c>
      <c r="H433">
        <f t="shared" si="58"/>
        <v>0</v>
      </c>
      <c r="I433">
        <f t="shared" si="58"/>
        <v>0</v>
      </c>
      <c r="J433">
        <f t="shared" si="58"/>
        <v>0</v>
      </c>
      <c r="M433" t="s">
        <v>77</v>
      </c>
    </row>
    <row r="434" spans="1:17">
      <c r="A434">
        <v>15</v>
      </c>
      <c r="B434" t="s">
        <v>67</v>
      </c>
      <c r="C434" t="str">
        <f>VLOOKUP(A434,'events work'!$C$2:$F$24,4,FALSE)</f>
        <v>sarajevo_1984</v>
      </c>
      <c r="D434" t="s">
        <v>103</v>
      </c>
      <c r="E434" t="s">
        <v>867</v>
      </c>
      <c r="F434">
        <v>60</v>
      </c>
      <c r="G434">
        <f t="shared" si="58"/>
        <v>4</v>
      </c>
      <c r="H434">
        <f t="shared" si="58"/>
        <v>2</v>
      </c>
      <c r="I434">
        <f t="shared" si="58"/>
        <v>2</v>
      </c>
      <c r="J434">
        <f t="shared" si="58"/>
        <v>8</v>
      </c>
      <c r="M434" t="s">
        <v>77</v>
      </c>
    </row>
    <row r="435" spans="1:17">
      <c r="A435">
        <v>15</v>
      </c>
      <c r="B435" t="s">
        <v>67</v>
      </c>
      <c r="C435" t="str">
        <f>VLOOKUP(A435,'events work'!$C$2:$F$24,4,FALSE)</f>
        <v>sarajevo_1984</v>
      </c>
      <c r="D435" t="s">
        <v>45</v>
      </c>
      <c r="E435" t="s">
        <v>868</v>
      </c>
      <c r="F435">
        <v>42</v>
      </c>
      <c r="G435">
        <f t="shared" si="58"/>
        <v>2</v>
      </c>
      <c r="H435">
        <f t="shared" si="58"/>
        <v>2</v>
      </c>
      <c r="I435">
        <f t="shared" si="58"/>
        <v>1</v>
      </c>
      <c r="J435">
        <f t="shared" si="58"/>
        <v>5</v>
      </c>
      <c r="M435" t="s">
        <v>77</v>
      </c>
    </row>
    <row r="436" spans="1:17">
      <c r="A436">
        <v>15</v>
      </c>
      <c r="B436" t="s">
        <v>67</v>
      </c>
      <c r="C436" t="str">
        <f>VLOOKUP(A436,'events work'!$C$2:$F$24,4,FALSE)</f>
        <v>sarajevo_1984</v>
      </c>
      <c r="D436" t="s">
        <v>547</v>
      </c>
      <c r="E436" t="s">
        <v>910</v>
      </c>
      <c r="F436">
        <v>12</v>
      </c>
      <c r="G436">
        <f t="shared" si="58"/>
        <v>0</v>
      </c>
      <c r="H436">
        <f t="shared" si="58"/>
        <v>0</v>
      </c>
      <c r="I436">
        <f t="shared" si="58"/>
        <v>0</v>
      </c>
      <c r="J436">
        <f t="shared" si="58"/>
        <v>0</v>
      </c>
      <c r="M436" t="s">
        <v>77</v>
      </c>
    </row>
    <row r="437" spans="1:17">
      <c r="A437">
        <v>15</v>
      </c>
      <c r="B437" t="s">
        <v>67</v>
      </c>
      <c r="C437" t="str">
        <f>VLOOKUP(A437,'events work'!$C$2:$F$24,4,FALSE)</f>
        <v>sarajevo_1984</v>
      </c>
      <c r="D437" t="s">
        <v>518</v>
      </c>
      <c r="E437" t="s">
        <v>884</v>
      </c>
      <c r="F437">
        <v>7</v>
      </c>
      <c r="G437">
        <f t="shared" si="58"/>
        <v>0</v>
      </c>
      <c r="H437">
        <f t="shared" si="58"/>
        <v>0</v>
      </c>
      <c r="I437">
        <f t="shared" si="58"/>
        <v>0</v>
      </c>
      <c r="J437">
        <f t="shared" si="58"/>
        <v>0</v>
      </c>
      <c r="M437" t="s">
        <v>77</v>
      </c>
    </row>
    <row r="438" spans="1:17">
      <c r="A438">
        <v>15</v>
      </c>
      <c r="B438" t="s">
        <v>67</v>
      </c>
      <c r="C438" t="str">
        <f>VLOOKUP(A438,'events work'!$C$2:$F$24,4,FALSE)</f>
        <v>sarajevo_1984</v>
      </c>
      <c r="D438" t="s">
        <v>46</v>
      </c>
      <c r="E438" t="s">
        <v>869</v>
      </c>
      <c r="F438">
        <v>107</v>
      </c>
      <c r="G438">
        <f t="shared" si="58"/>
        <v>4</v>
      </c>
      <c r="H438">
        <f t="shared" si="58"/>
        <v>4</v>
      </c>
      <c r="I438">
        <f t="shared" si="58"/>
        <v>0</v>
      </c>
      <c r="J438">
        <f t="shared" si="58"/>
        <v>8</v>
      </c>
      <c r="M438" t="s">
        <v>77</v>
      </c>
    </row>
    <row r="439" spans="1:17">
      <c r="A439">
        <v>15</v>
      </c>
      <c r="B439" t="s">
        <v>67</v>
      </c>
      <c r="C439" t="str">
        <f>VLOOKUP(A439,'events work'!$C$2:$F$24,4,FALSE)</f>
        <v>sarajevo_1984</v>
      </c>
      <c r="D439" t="s">
        <v>52</v>
      </c>
      <c r="E439" t="s">
        <v>850</v>
      </c>
      <c r="F439">
        <v>71</v>
      </c>
      <c r="G439">
        <f t="shared" si="58"/>
        <v>0</v>
      </c>
      <c r="H439">
        <f t="shared" si="58"/>
        <v>1</v>
      </c>
      <c r="I439">
        <f t="shared" si="58"/>
        <v>0</v>
      </c>
      <c r="J439">
        <f t="shared" si="58"/>
        <v>1</v>
      </c>
      <c r="M439" t="s">
        <v>77</v>
      </c>
    </row>
    <row r="440" spans="1:17">
      <c r="A440">
        <v>16</v>
      </c>
      <c r="B440" t="s">
        <v>68</v>
      </c>
      <c r="C440" t="str">
        <f>VLOOKUP(A440,'events work'!$C$2:$F$24,4,FALSE)</f>
        <v>calgary_1988</v>
      </c>
      <c r="D440" t="s">
        <v>538</v>
      </c>
      <c r="E440" t="s">
        <v>901</v>
      </c>
      <c r="F440">
        <v>4</v>
      </c>
      <c r="G440">
        <f t="shared" ref="G440:J459" si="59">IFERROR(VLOOKUP($D440,$M$440:$Q$463,G$2,FALSE),0)</f>
        <v>0</v>
      </c>
      <c r="H440">
        <f t="shared" si="59"/>
        <v>0</v>
      </c>
      <c r="I440">
        <f t="shared" si="59"/>
        <v>0</v>
      </c>
      <c r="J440">
        <f t="shared" si="59"/>
        <v>0</v>
      </c>
      <c r="L440">
        <v>1</v>
      </c>
      <c r="M440" t="s">
        <v>528</v>
      </c>
      <c r="N440">
        <v>11</v>
      </c>
      <c r="O440">
        <v>9</v>
      </c>
      <c r="P440">
        <v>9</v>
      </c>
      <c r="Q440">
        <v>29</v>
      </c>
    </row>
    <row r="441" spans="1:17">
      <c r="A441">
        <v>16</v>
      </c>
      <c r="B441" t="s">
        <v>68</v>
      </c>
      <c r="C441" t="str">
        <f>VLOOKUP(A441,'events work'!$C$2:$F$24,4,FALSE)</f>
        <v>calgary_1988</v>
      </c>
      <c r="D441" t="s">
        <v>507</v>
      </c>
      <c r="E441" t="s">
        <v>870</v>
      </c>
      <c r="F441">
        <v>16</v>
      </c>
      <c r="G441">
        <f t="shared" si="59"/>
        <v>0</v>
      </c>
      <c r="H441">
        <f t="shared" si="59"/>
        <v>0</v>
      </c>
      <c r="I441">
        <f t="shared" si="59"/>
        <v>0</v>
      </c>
      <c r="J441">
        <f t="shared" si="59"/>
        <v>0</v>
      </c>
      <c r="L441">
        <v>2</v>
      </c>
      <c r="M441" t="s">
        <v>533</v>
      </c>
      <c r="N441">
        <v>9</v>
      </c>
      <c r="O441">
        <v>10</v>
      </c>
      <c r="P441">
        <v>6</v>
      </c>
      <c r="Q441">
        <v>25</v>
      </c>
    </row>
    <row r="442" spans="1:17">
      <c r="A442">
        <v>16</v>
      </c>
      <c r="B442" t="s">
        <v>68</v>
      </c>
      <c r="C442" t="str">
        <f>VLOOKUP(A442,'events work'!$C$2:$F$24,4,FALSE)</f>
        <v>calgary_1988</v>
      </c>
      <c r="D442" t="s">
        <v>513</v>
      </c>
      <c r="E442" t="s">
        <v>879</v>
      </c>
      <c r="F442">
        <v>24</v>
      </c>
      <c r="G442">
        <f t="shared" si="59"/>
        <v>0</v>
      </c>
      <c r="H442">
        <f t="shared" si="59"/>
        <v>0</v>
      </c>
      <c r="I442">
        <f t="shared" si="59"/>
        <v>0</v>
      </c>
      <c r="J442">
        <f t="shared" si="59"/>
        <v>0</v>
      </c>
      <c r="L442">
        <v>3</v>
      </c>
      <c r="M442" t="s">
        <v>45</v>
      </c>
      <c r="N442">
        <v>5</v>
      </c>
      <c r="O442">
        <v>5</v>
      </c>
      <c r="P442">
        <v>5</v>
      </c>
      <c r="Q442">
        <v>15</v>
      </c>
    </row>
    <row r="443" spans="1:17">
      <c r="A443">
        <v>16</v>
      </c>
      <c r="B443" t="s">
        <v>68</v>
      </c>
      <c r="C443" t="str">
        <f>VLOOKUP(A443,'events work'!$C$2:$F$24,4,FALSE)</f>
        <v>calgary_1988</v>
      </c>
      <c r="D443" t="s">
        <v>50</v>
      </c>
      <c r="E443" t="s">
        <v>856</v>
      </c>
      <c r="F443">
        <v>93</v>
      </c>
      <c r="G443">
        <f t="shared" si="59"/>
        <v>3</v>
      </c>
      <c r="H443">
        <f t="shared" si="59"/>
        <v>5</v>
      </c>
      <c r="I443">
        <f t="shared" si="59"/>
        <v>2</v>
      </c>
      <c r="J443">
        <f t="shared" si="59"/>
        <v>10</v>
      </c>
      <c r="L443">
        <v>4</v>
      </c>
      <c r="M443" t="s">
        <v>98</v>
      </c>
      <c r="N443">
        <v>4</v>
      </c>
      <c r="O443">
        <v>1</v>
      </c>
      <c r="P443">
        <v>2</v>
      </c>
      <c r="Q443">
        <v>7</v>
      </c>
    </row>
    <row r="444" spans="1:17">
      <c r="A444">
        <v>16</v>
      </c>
      <c r="B444" t="s">
        <v>68</v>
      </c>
      <c r="C444" t="str">
        <f>VLOOKUP(A444,'events work'!$C$2:$F$24,4,FALSE)</f>
        <v>calgary_1988</v>
      </c>
      <c r="D444" t="s">
        <v>96</v>
      </c>
      <c r="E444" t="s">
        <v>857</v>
      </c>
      <c r="F444">
        <v>4</v>
      </c>
      <c r="G444">
        <f t="shared" si="59"/>
        <v>0</v>
      </c>
      <c r="H444">
        <f t="shared" si="59"/>
        <v>0</v>
      </c>
      <c r="I444">
        <f t="shared" si="59"/>
        <v>0</v>
      </c>
      <c r="J444">
        <f t="shared" si="59"/>
        <v>0</v>
      </c>
      <c r="L444">
        <v>5</v>
      </c>
      <c r="M444" t="s">
        <v>103</v>
      </c>
      <c r="N444">
        <v>4</v>
      </c>
      <c r="O444">
        <v>0</v>
      </c>
      <c r="P444">
        <v>2</v>
      </c>
      <c r="Q444">
        <v>6</v>
      </c>
    </row>
    <row r="445" spans="1:17">
      <c r="A445">
        <v>16</v>
      </c>
      <c r="B445" t="s">
        <v>68</v>
      </c>
      <c r="C445" t="str">
        <f>VLOOKUP(A445,'events work'!$C$2:$F$24,4,FALSE)</f>
        <v>calgary_1988</v>
      </c>
      <c r="D445" t="s">
        <v>525</v>
      </c>
      <c r="E445" t="s">
        <v>892</v>
      </c>
      <c r="F445">
        <v>7</v>
      </c>
      <c r="G445">
        <f t="shared" si="59"/>
        <v>0</v>
      </c>
      <c r="H445">
        <f t="shared" si="59"/>
        <v>0</v>
      </c>
      <c r="I445">
        <f t="shared" si="59"/>
        <v>0</v>
      </c>
      <c r="J445">
        <f t="shared" si="59"/>
        <v>0</v>
      </c>
      <c r="L445">
        <v>6</v>
      </c>
      <c r="M445" t="s">
        <v>50</v>
      </c>
      <c r="N445">
        <v>3</v>
      </c>
      <c r="O445">
        <v>5</v>
      </c>
      <c r="P445">
        <v>2</v>
      </c>
      <c r="Q445">
        <v>10</v>
      </c>
    </row>
    <row r="446" spans="1:17">
      <c r="A446">
        <v>16</v>
      </c>
      <c r="B446" t="s">
        <v>68</v>
      </c>
      <c r="C446" t="str">
        <f>VLOOKUP(A446,'events work'!$C$2:$F$24,4,FALSE)</f>
        <v>calgary_1988</v>
      </c>
      <c r="D446" t="s">
        <v>514</v>
      </c>
      <c r="E446" t="s">
        <v>880</v>
      </c>
      <c r="F446">
        <v>31</v>
      </c>
      <c r="G446">
        <f t="shared" si="59"/>
        <v>0</v>
      </c>
      <c r="H446">
        <f t="shared" si="59"/>
        <v>0</v>
      </c>
      <c r="I446">
        <f t="shared" si="59"/>
        <v>0</v>
      </c>
      <c r="J446">
        <f t="shared" si="59"/>
        <v>0</v>
      </c>
      <c r="L446">
        <v>7</v>
      </c>
      <c r="M446" t="s">
        <v>511</v>
      </c>
      <c r="N446">
        <v>3</v>
      </c>
      <c r="O446">
        <v>2</v>
      </c>
      <c r="P446">
        <v>2</v>
      </c>
      <c r="Q446">
        <v>7</v>
      </c>
    </row>
    <row r="447" spans="1:17">
      <c r="A447">
        <v>16</v>
      </c>
      <c r="B447" t="s">
        <v>68</v>
      </c>
      <c r="C447" t="str">
        <f>VLOOKUP(A447,'events work'!$C$2:$F$24,4,FALSE)</f>
        <v>calgary_1988</v>
      </c>
      <c r="D447" t="s">
        <v>53</v>
      </c>
      <c r="E447" t="s">
        <v>858</v>
      </c>
      <c r="F447">
        <v>147</v>
      </c>
      <c r="G447">
        <f t="shared" si="59"/>
        <v>0</v>
      </c>
      <c r="H447">
        <f t="shared" si="59"/>
        <v>2</v>
      </c>
      <c r="I447">
        <f t="shared" si="59"/>
        <v>3</v>
      </c>
      <c r="J447">
        <f t="shared" si="59"/>
        <v>5</v>
      </c>
      <c r="L447">
        <v>8</v>
      </c>
      <c r="M447" t="s">
        <v>534</v>
      </c>
      <c r="N447">
        <v>2</v>
      </c>
      <c r="O447">
        <v>4</v>
      </c>
      <c r="P447">
        <v>2</v>
      </c>
      <c r="Q447">
        <v>8</v>
      </c>
    </row>
    <row r="448" spans="1:17">
      <c r="A448">
        <v>16</v>
      </c>
      <c r="B448" t="s">
        <v>68</v>
      </c>
      <c r="C448" t="str">
        <f>VLOOKUP(A448,'events work'!$C$2:$F$24,4,FALSE)</f>
        <v>calgary_1988</v>
      </c>
      <c r="D448" t="s">
        <v>519</v>
      </c>
      <c r="E448" t="s">
        <v>885</v>
      </c>
      <c r="F448">
        <v>6</v>
      </c>
      <c r="G448">
        <f t="shared" si="59"/>
        <v>0</v>
      </c>
      <c r="H448">
        <f t="shared" si="59"/>
        <v>0</v>
      </c>
      <c r="I448">
        <f t="shared" si="59"/>
        <v>0</v>
      </c>
      <c r="J448">
        <f t="shared" si="59"/>
        <v>0</v>
      </c>
      <c r="L448">
        <v>9</v>
      </c>
      <c r="M448" t="s">
        <v>46</v>
      </c>
      <c r="N448">
        <v>2</v>
      </c>
      <c r="O448">
        <v>1</v>
      </c>
      <c r="P448">
        <v>3</v>
      </c>
      <c r="Q448">
        <v>6</v>
      </c>
    </row>
    <row r="449" spans="1:22">
      <c r="A449">
        <v>16</v>
      </c>
      <c r="B449" t="s">
        <v>68</v>
      </c>
      <c r="C449" t="str">
        <f>VLOOKUP(A449,'events work'!$C$2:$F$24,4,FALSE)</f>
        <v>calgary_1988</v>
      </c>
      <c r="D449" t="s">
        <v>56</v>
      </c>
      <c r="E449" t="s">
        <v>899</v>
      </c>
      <c r="F449">
        <v>20</v>
      </c>
      <c r="G449">
        <f t="shared" si="59"/>
        <v>0</v>
      </c>
      <c r="H449">
        <f t="shared" si="59"/>
        <v>0</v>
      </c>
      <c r="I449">
        <f t="shared" si="59"/>
        <v>0</v>
      </c>
      <c r="J449">
        <f t="shared" si="59"/>
        <v>0</v>
      </c>
      <c r="L449">
        <v>10</v>
      </c>
      <c r="M449" t="s">
        <v>49</v>
      </c>
      <c r="N449">
        <v>2</v>
      </c>
      <c r="O449">
        <v>1</v>
      </c>
      <c r="P449">
        <v>2</v>
      </c>
      <c r="Q449">
        <v>5</v>
      </c>
    </row>
    <row r="450" spans="1:22">
      <c r="A450">
        <v>16</v>
      </c>
      <c r="B450" t="s">
        <v>68</v>
      </c>
      <c r="C450" t="str">
        <f>VLOOKUP(A450,'events work'!$C$2:$F$24,4,FALSE)</f>
        <v>calgary_1988</v>
      </c>
      <c r="D450" t="s">
        <v>547</v>
      </c>
      <c r="E450" t="s">
        <v>910</v>
      </c>
      <c r="F450">
        <v>13</v>
      </c>
      <c r="G450">
        <f t="shared" si="59"/>
        <v>0</v>
      </c>
      <c r="H450">
        <f t="shared" si="59"/>
        <v>0</v>
      </c>
      <c r="I450">
        <f t="shared" si="59"/>
        <v>0</v>
      </c>
      <c r="J450">
        <f t="shared" si="59"/>
        <v>0</v>
      </c>
      <c r="L450">
        <v>11</v>
      </c>
      <c r="M450" t="s">
        <v>44</v>
      </c>
      <c r="N450">
        <v>1</v>
      </c>
      <c r="O450">
        <v>0</v>
      </c>
      <c r="P450">
        <v>1</v>
      </c>
      <c r="Q450">
        <v>2</v>
      </c>
    </row>
    <row r="451" spans="1:22">
      <c r="A451">
        <v>16</v>
      </c>
      <c r="B451" t="s">
        <v>68</v>
      </c>
      <c r="C451" t="str">
        <f>VLOOKUP(A451,'events work'!$C$2:$F$24,4,FALSE)</f>
        <v>calgary_1988</v>
      </c>
      <c r="D451" t="s">
        <v>540</v>
      </c>
      <c r="E451" t="s">
        <v>903</v>
      </c>
      <c r="F451">
        <v>2</v>
      </c>
      <c r="G451">
        <f t="shared" si="59"/>
        <v>0</v>
      </c>
      <c r="H451">
        <f t="shared" si="59"/>
        <v>0</v>
      </c>
      <c r="I451">
        <f t="shared" si="59"/>
        <v>0</v>
      </c>
      <c r="J451">
        <f t="shared" si="59"/>
        <v>0</v>
      </c>
      <c r="L451">
        <v>12</v>
      </c>
      <c r="M451" t="s">
        <v>48</v>
      </c>
      <c r="N451">
        <v>0</v>
      </c>
      <c r="O451">
        <v>3</v>
      </c>
      <c r="P451">
        <v>2</v>
      </c>
      <c r="Q451">
        <v>5</v>
      </c>
    </row>
    <row r="452" spans="1:22">
      <c r="A452">
        <v>16</v>
      </c>
      <c r="B452" t="s">
        <v>68</v>
      </c>
      <c r="C452" t="str">
        <f>VLOOKUP(A452,'events work'!$C$2:$F$24,4,FALSE)</f>
        <v>calgary_1988</v>
      </c>
      <c r="D452" t="s">
        <v>541</v>
      </c>
      <c r="E452" t="s">
        <v>904</v>
      </c>
      <c r="F452">
        <v>3</v>
      </c>
      <c r="G452">
        <f t="shared" si="59"/>
        <v>0</v>
      </c>
      <c r="H452">
        <f t="shared" si="59"/>
        <v>0</v>
      </c>
      <c r="I452">
        <f t="shared" si="59"/>
        <v>0</v>
      </c>
      <c r="J452">
        <f t="shared" si="59"/>
        <v>0</v>
      </c>
      <c r="L452">
        <v>13</v>
      </c>
      <c r="M452" t="s">
        <v>53</v>
      </c>
      <c r="N452">
        <v>0</v>
      </c>
      <c r="O452">
        <v>2</v>
      </c>
      <c r="P452">
        <v>3</v>
      </c>
      <c r="Q452">
        <v>5</v>
      </c>
    </row>
    <row r="453" spans="1:22">
      <c r="A453">
        <v>16</v>
      </c>
      <c r="B453" t="s">
        <v>68</v>
      </c>
      <c r="C453" t="str">
        <f>VLOOKUP(A453,'events work'!$C$2:$F$24,4,FALSE)</f>
        <v>calgary_1988</v>
      </c>
      <c r="D453" t="s">
        <v>97</v>
      </c>
      <c r="E453" t="s">
        <v>849</v>
      </c>
      <c r="F453">
        <v>62</v>
      </c>
      <c r="G453">
        <f t="shared" si="59"/>
        <v>0</v>
      </c>
      <c r="H453">
        <f t="shared" si="59"/>
        <v>1</v>
      </c>
      <c r="I453">
        <f t="shared" si="59"/>
        <v>2</v>
      </c>
      <c r="J453">
        <f t="shared" si="59"/>
        <v>3</v>
      </c>
      <c r="L453">
        <v>14</v>
      </c>
      <c r="M453" t="s">
        <v>52</v>
      </c>
      <c r="N453">
        <v>0</v>
      </c>
      <c r="O453">
        <v>2</v>
      </c>
      <c r="P453">
        <v>1</v>
      </c>
      <c r="Q453">
        <v>3</v>
      </c>
    </row>
    <row r="454" spans="1:22">
      <c r="A454">
        <v>16</v>
      </c>
      <c r="B454" t="s">
        <v>68</v>
      </c>
      <c r="C454" t="str">
        <f>VLOOKUP(A454,'events work'!$C$2:$F$24,4,FALSE)</f>
        <v>calgary_1988</v>
      </c>
      <c r="D454" t="s">
        <v>520</v>
      </c>
      <c r="E454" t="s">
        <v>886</v>
      </c>
      <c r="F454">
        <v>11</v>
      </c>
      <c r="G454">
        <f t="shared" si="59"/>
        <v>0</v>
      </c>
      <c r="H454">
        <f t="shared" si="59"/>
        <v>0</v>
      </c>
      <c r="I454">
        <f t="shared" si="59"/>
        <v>0</v>
      </c>
      <c r="J454">
        <f t="shared" si="59"/>
        <v>0</v>
      </c>
      <c r="L454">
        <v>15</v>
      </c>
      <c r="M454" t="s">
        <v>97</v>
      </c>
      <c r="N454">
        <v>0</v>
      </c>
      <c r="O454">
        <v>1</v>
      </c>
      <c r="P454">
        <v>2</v>
      </c>
      <c r="Q454">
        <v>3</v>
      </c>
    </row>
    <row r="455" spans="1:22">
      <c r="A455">
        <v>16</v>
      </c>
      <c r="B455" t="s">
        <v>68</v>
      </c>
      <c r="C455" t="str">
        <f>VLOOKUP(A455,'events work'!$C$2:$F$24,4,FALSE)</f>
        <v>calgary_1988</v>
      </c>
      <c r="D455" t="s">
        <v>548</v>
      </c>
      <c r="E455" t="s">
        <v>911</v>
      </c>
      <c r="F455">
        <v>1</v>
      </c>
      <c r="G455">
        <f t="shared" si="59"/>
        <v>0</v>
      </c>
      <c r="H455">
        <f t="shared" si="59"/>
        <v>0</v>
      </c>
      <c r="I455">
        <f t="shared" si="59"/>
        <v>0</v>
      </c>
      <c r="J455">
        <f t="shared" si="59"/>
        <v>0</v>
      </c>
      <c r="L455">
        <v>16</v>
      </c>
      <c r="M455" t="s">
        <v>51</v>
      </c>
      <c r="N455">
        <v>0</v>
      </c>
      <c r="O455">
        <v>0</v>
      </c>
      <c r="P455">
        <v>1</v>
      </c>
      <c r="Q455">
        <v>1</v>
      </c>
    </row>
    <row r="456" spans="1:22">
      <c r="A456">
        <v>16</v>
      </c>
      <c r="B456" t="s">
        <v>68</v>
      </c>
      <c r="C456" t="str">
        <f>VLOOKUP(A456,'events work'!$C$2:$F$24,4,FALSE)</f>
        <v>calgary_1988</v>
      </c>
      <c r="D456" t="s">
        <v>98</v>
      </c>
      <c r="E456" t="s">
        <v>859</v>
      </c>
      <c r="F456">
        <v>60</v>
      </c>
      <c r="G456">
        <f t="shared" si="59"/>
        <v>4</v>
      </c>
      <c r="H456">
        <f t="shared" si="59"/>
        <v>1</v>
      </c>
      <c r="I456">
        <f t="shared" si="59"/>
        <v>2</v>
      </c>
      <c r="J456">
        <f t="shared" si="59"/>
        <v>7</v>
      </c>
      <c r="M456" t="s">
        <v>516</v>
      </c>
      <c r="N456">
        <v>0</v>
      </c>
      <c r="O456">
        <v>0</v>
      </c>
      <c r="P456">
        <v>1</v>
      </c>
      <c r="Q456">
        <v>1</v>
      </c>
      <c r="S456">
        <f>SUM(N440:N460)</f>
        <v>46</v>
      </c>
      <c r="T456">
        <f t="shared" ref="T456:V456" si="60">SUM(O440:O460)</f>
        <v>46</v>
      </c>
      <c r="U456">
        <f t="shared" si="60"/>
        <v>46</v>
      </c>
      <c r="V456">
        <f t="shared" si="60"/>
        <v>138</v>
      </c>
    </row>
    <row r="457" spans="1:22">
      <c r="A457">
        <v>16</v>
      </c>
      <c r="B457" t="s">
        <v>68</v>
      </c>
      <c r="C457" t="str">
        <f>VLOOKUP(A457,'events work'!$C$2:$F$24,4,FALSE)</f>
        <v>calgary_1988</v>
      </c>
      <c r="D457" t="s">
        <v>44</v>
      </c>
      <c r="E457" t="s">
        <v>860</v>
      </c>
      <c r="F457">
        <v>92</v>
      </c>
      <c r="G457">
        <f t="shared" si="59"/>
        <v>1</v>
      </c>
      <c r="H457">
        <f t="shared" si="59"/>
        <v>0</v>
      </c>
      <c r="I457">
        <f t="shared" si="59"/>
        <v>1</v>
      </c>
      <c r="J457">
        <f t="shared" si="59"/>
        <v>2</v>
      </c>
      <c r="M457" t="s">
        <v>77</v>
      </c>
    </row>
    <row r="458" spans="1:22">
      <c r="A458">
        <v>16</v>
      </c>
      <c r="B458" t="s">
        <v>68</v>
      </c>
      <c r="C458" t="str">
        <f>VLOOKUP(A458,'events work'!$C$2:$F$24,4,FALSE)</f>
        <v>calgary_1988</v>
      </c>
      <c r="D458" t="s">
        <v>533</v>
      </c>
      <c r="E458" t="s">
        <v>852</v>
      </c>
      <c r="F458">
        <v>56</v>
      </c>
      <c r="G458">
        <f t="shared" si="59"/>
        <v>9</v>
      </c>
      <c r="H458">
        <f t="shared" si="59"/>
        <v>10</v>
      </c>
      <c r="I458">
        <f t="shared" si="59"/>
        <v>6</v>
      </c>
      <c r="J458">
        <f t="shared" si="59"/>
        <v>25</v>
      </c>
    </row>
    <row r="459" spans="1:22">
      <c r="A459">
        <v>16</v>
      </c>
      <c r="B459" t="s">
        <v>68</v>
      </c>
      <c r="C459" t="str">
        <f>VLOOKUP(A459,'events work'!$C$2:$F$24,4,FALSE)</f>
        <v>calgary_1988</v>
      </c>
      <c r="D459" t="s">
        <v>534</v>
      </c>
      <c r="E459" t="s">
        <v>872</v>
      </c>
      <c r="F459">
        <v>116</v>
      </c>
      <c r="G459">
        <f t="shared" si="59"/>
        <v>2</v>
      </c>
      <c r="H459">
        <f t="shared" si="59"/>
        <v>4</v>
      </c>
      <c r="I459">
        <f t="shared" si="59"/>
        <v>2</v>
      </c>
      <c r="J459">
        <f t="shared" si="59"/>
        <v>8</v>
      </c>
    </row>
    <row r="460" spans="1:22">
      <c r="A460">
        <v>16</v>
      </c>
      <c r="B460" t="s">
        <v>68</v>
      </c>
      <c r="C460" t="str">
        <f>VLOOKUP(A460,'events work'!$C$2:$F$24,4,FALSE)</f>
        <v>calgary_1988</v>
      </c>
      <c r="D460" t="s">
        <v>99</v>
      </c>
      <c r="E460" t="s">
        <v>861</v>
      </c>
      <c r="F460">
        <v>70</v>
      </c>
      <c r="G460">
        <f t="shared" ref="G460:J479" si="61">IFERROR(VLOOKUP($D460,$M$440:$Q$463,G$2,FALSE),0)</f>
        <v>0</v>
      </c>
      <c r="H460">
        <f t="shared" si="61"/>
        <v>0</v>
      </c>
      <c r="I460">
        <f t="shared" si="61"/>
        <v>0</v>
      </c>
      <c r="J460">
        <f t="shared" si="61"/>
        <v>0</v>
      </c>
    </row>
    <row r="461" spans="1:22">
      <c r="A461">
        <v>16</v>
      </c>
      <c r="B461" t="s">
        <v>68</v>
      </c>
      <c r="C461" t="str">
        <f>VLOOKUP(A461,'events work'!$C$2:$F$24,4,FALSE)</f>
        <v>calgary_1988</v>
      </c>
      <c r="D461" t="s">
        <v>515</v>
      </c>
      <c r="E461" t="s">
        <v>881</v>
      </c>
      <c r="F461">
        <v>7</v>
      </c>
      <c r="G461">
        <f t="shared" si="61"/>
        <v>0</v>
      </c>
      <c r="H461">
        <f t="shared" si="61"/>
        <v>0</v>
      </c>
      <c r="I461">
        <f t="shared" si="61"/>
        <v>0</v>
      </c>
      <c r="J461">
        <f t="shared" si="61"/>
        <v>0</v>
      </c>
    </row>
    <row r="462" spans="1:22">
      <c r="A462">
        <v>16</v>
      </c>
      <c r="B462" t="s">
        <v>68</v>
      </c>
      <c r="C462" t="str">
        <f>VLOOKUP(A462,'events work'!$C$2:$F$24,4,FALSE)</f>
        <v>calgary_1988</v>
      </c>
      <c r="D462" t="s">
        <v>549</v>
      </c>
      <c r="E462" t="s">
        <v>912</v>
      </c>
      <c r="F462">
        <v>1</v>
      </c>
      <c r="G462">
        <f t="shared" si="61"/>
        <v>0</v>
      </c>
      <c r="H462">
        <f t="shared" si="61"/>
        <v>0</v>
      </c>
      <c r="I462">
        <f t="shared" si="61"/>
        <v>0</v>
      </c>
      <c r="J462">
        <f t="shared" si="61"/>
        <v>0</v>
      </c>
    </row>
    <row r="463" spans="1:22">
      <c r="A463">
        <v>16</v>
      </c>
      <c r="B463" t="s">
        <v>68</v>
      </c>
      <c r="C463" t="str">
        <f>VLOOKUP(A463,'events work'!$C$2:$F$24,4,FALSE)</f>
        <v>calgary_1988</v>
      </c>
      <c r="D463" t="s">
        <v>550</v>
      </c>
      <c r="E463" t="s">
        <v>913</v>
      </c>
      <c r="F463">
        <v>7</v>
      </c>
      <c r="G463">
        <f t="shared" si="61"/>
        <v>0</v>
      </c>
      <c r="H463">
        <f t="shared" si="61"/>
        <v>0</v>
      </c>
      <c r="I463">
        <f t="shared" si="61"/>
        <v>0</v>
      </c>
      <c r="J463">
        <f t="shared" si="61"/>
        <v>0</v>
      </c>
    </row>
    <row r="464" spans="1:22">
      <c r="A464">
        <v>16</v>
      </c>
      <c r="B464" t="s">
        <v>68</v>
      </c>
      <c r="C464" t="str">
        <f>VLOOKUP(A464,'events work'!$C$2:$F$24,4,FALSE)</f>
        <v>calgary_1988</v>
      </c>
      <c r="D464" t="s">
        <v>100</v>
      </c>
      <c r="E464" t="s">
        <v>862</v>
      </c>
      <c r="F464">
        <v>6</v>
      </c>
      <c r="G464">
        <f t="shared" si="61"/>
        <v>0</v>
      </c>
      <c r="H464">
        <f t="shared" si="61"/>
        <v>0</v>
      </c>
      <c r="I464">
        <f t="shared" si="61"/>
        <v>0</v>
      </c>
      <c r="J464">
        <f t="shared" si="61"/>
        <v>0</v>
      </c>
    </row>
    <row r="465" spans="1:13">
      <c r="A465">
        <v>16</v>
      </c>
      <c r="B465" t="s">
        <v>68</v>
      </c>
      <c r="C465" t="str">
        <f>VLOOKUP(A465,'events work'!$C$2:$F$24,4,FALSE)</f>
        <v>calgary_1988</v>
      </c>
      <c r="D465" t="s">
        <v>521</v>
      </c>
      <c r="E465" t="s">
        <v>887</v>
      </c>
      <c r="F465">
        <v>3</v>
      </c>
      <c r="G465">
        <f t="shared" si="61"/>
        <v>0</v>
      </c>
      <c r="H465">
        <f t="shared" si="61"/>
        <v>0</v>
      </c>
      <c r="I465">
        <f t="shared" si="61"/>
        <v>0</v>
      </c>
      <c r="J465">
        <f t="shared" si="61"/>
        <v>0</v>
      </c>
    </row>
    <row r="466" spans="1:13">
      <c r="A466">
        <v>16</v>
      </c>
      <c r="B466" t="s">
        <v>68</v>
      </c>
      <c r="C466" t="str">
        <f>VLOOKUP(A466,'events work'!$C$2:$F$24,4,FALSE)</f>
        <v>calgary_1988</v>
      </c>
      <c r="D466" t="s">
        <v>530</v>
      </c>
      <c r="E466" t="s">
        <v>895</v>
      </c>
      <c r="F466">
        <v>3</v>
      </c>
      <c r="G466">
        <f t="shared" si="61"/>
        <v>0</v>
      </c>
      <c r="H466">
        <f t="shared" si="61"/>
        <v>0</v>
      </c>
      <c r="I466">
        <f t="shared" si="61"/>
        <v>0</v>
      </c>
      <c r="J466">
        <f t="shared" si="61"/>
        <v>0</v>
      </c>
    </row>
    <row r="467" spans="1:13">
      <c r="A467">
        <v>16</v>
      </c>
      <c r="B467" t="s">
        <v>68</v>
      </c>
      <c r="C467" t="str">
        <f>VLOOKUP(A467,'events work'!$C$2:$F$24,4,FALSE)</f>
        <v>calgary_1988</v>
      </c>
      <c r="D467" t="s">
        <v>49</v>
      </c>
      <c r="E467" t="s">
        <v>863</v>
      </c>
      <c r="F467">
        <v>85</v>
      </c>
      <c r="G467">
        <f t="shared" si="61"/>
        <v>2</v>
      </c>
      <c r="H467">
        <f t="shared" si="61"/>
        <v>1</v>
      </c>
      <c r="I467">
        <f t="shared" si="61"/>
        <v>2</v>
      </c>
      <c r="J467">
        <f t="shared" si="61"/>
        <v>5</v>
      </c>
    </row>
    <row r="468" spans="1:13">
      <c r="A468">
        <v>16</v>
      </c>
      <c r="B468" t="s">
        <v>68</v>
      </c>
      <c r="C468" t="str">
        <f>VLOOKUP(A468,'events work'!$C$2:$F$24,4,FALSE)</f>
        <v>calgary_1988</v>
      </c>
      <c r="D468" t="s">
        <v>551</v>
      </c>
      <c r="E468" t="s">
        <v>914</v>
      </c>
      <c r="F468">
        <v>6</v>
      </c>
      <c r="G468">
        <f t="shared" si="61"/>
        <v>0</v>
      </c>
      <c r="H468">
        <f t="shared" si="61"/>
        <v>0</v>
      </c>
      <c r="I468">
        <f t="shared" si="61"/>
        <v>0</v>
      </c>
      <c r="J468">
        <f t="shared" si="61"/>
        <v>0</v>
      </c>
    </row>
    <row r="469" spans="1:13">
      <c r="A469">
        <v>16</v>
      </c>
      <c r="B469" t="s">
        <v>68</v>
      </c>
      <c r="C469" t="str">
        <f>VLOOKUP(A469,'events work'!$C$2:$F$24,4,FALSE)</f>
        <v>calgary_1988</v>
      </c>
      <c r="D469" t="s">
        <v>51</v>
      </c>
      <c r="E469" t="s">
        <v>873</v>
      </c>
      <c r="F469">
        <v>63</v>
      </c>
      <c r="G469">
        <f t="shared" si="61"/>
        <v>0</v>
      </c>
      <c r="H469">
        <f t="shared" si="61"/>
        <v>0</v>
      </c>
      <c r="I469">
        <f t="shared" si="61"/>
        <v>1</v>
      </c>
      <c r="J469">
        <f t="shared" si="61"/>
        <v>1</v>
      </c>
    </row>
    <row r="470" spans="1:13">
      <c r="A470">
        <v>16</v>
      </c>
      <c r="B470" t="s">
        <v>68</v>
      </c>
      <c r="C470" t="str">
        <f>VLOOKUP(A470,'events work'!$C$2:$F$24,4,FALSE)</f>
        <v>calgary_1988</v>
      </c>
      <c r="D470" t="s">
        <v>531</v>
      </c>
      <c r="E470" t="s">
        <v>896</v>
      </c>
      <c r="F470">
        <v>6</v>
      </c>
      <c r="G470">
        <f t="shared" si="61"/>
        <v>0</v>
      </c>
      <c r="H470">
        <f t="shared" si="61"/>
        <v>0</v>
      </c>
      <c r="I470">
        <f t="shared" si="61"/>
        <v>0</v>
      </c>
      <c r="J470">
        <f t="shared" si="61"/>
        <v>0</v>
      </c>
    </row>
    <row r="471" spans="1:13">
      <c r="A471">
        <v>16</v>
      </c>
      <c r="B471" t="s">
        <v>68</v>
      </c>
      <c r="C471" t="str">
        <f>VLOOKUP(A471,'events work'!$C$2:$F$24,4,FALSE)</f>
        <v>calgary_1988</v>
      </c>
      <c r="D471" t="s">
        <v>55</v>
      </c>
      <c r="E471" t="s">
        <v>888</v>
      </c>
      <c r="F471">
        <v>33</v>
      </c>
      <c r="G471">
        <f t="shared" si="61"/>
        <v>0</v>
      </c>
      <c r="H471">
        <f t="shared" si="61"/>
        <v>0</v>
      </c>
      <c r="I471">
        <f t="shared" si="61"/>
        <v>0</v>
      </c>
      <c r="J471">
        <f t="shared" si="61"/>
        <v>0</v>
      </c>
    </row>
    <row r="472" spans="1:13">
      <c r="A472">
        <v>16</v>
      </c>
      <c r="B472" t="s">
        <v>68</v>
      </c>
      <c r="C472" t="str">
        <f>VLOOKUP(A472,'events work'!$C$2:$F$24,4,FALSE)</f>
        <v>calgary_1988</v>
      </c>
      <c r="D472" t="s">
        <v>522</v>
      </c>
      <c r="E472" t="s">
        <v>889</v>
      </c>
      <c r="F472">
        <v>4</v>
      </c>
      <c r="G472">
        <f t="shared" si="61"/>
        <v>0</v>
      </c>
      <c r="H472">
        <f t="shared" si="61"/>
        <v>0</v>
      </c>
      <c r="I472">
        <f t="shared" si="61"/>
        <v>0</v>
      </c>
      <c r="J472">
        <f t="shared" si="61"/>
        <v>0</v>
      </c>
    </row>
    <row r="473" spans="1:13">
      <c r="A473">
        <v>16</v>
      </c>
      <c r="B473" t="s">
        <v>68</v>
      </c>
      <c r="C473" t="str">
        <f>VLOOKUP(A473,'events work'!$C$2:$F$24,4,FALSE)</f>
        <v>calgary_1988</v>
      </c>
      <c r="D473" t="s">
        <v>516</v>
      </c>
      <c r="E473" t="s">
        <v>882</v>
      </c>
      <c r="F473">
        <v>13</v>
      </c>
      <c r="G473">
        <f t="shared" si="61"/>
        <v>0</v>
      </c>
      <c r="H473">
        <f t="shared" si="61"/>
        <v>0</v>
      </c>
      <c r="I473">
        <f t="shared" si="61"/>
        <v>1</v>
      </c>
      <c r="J473">
        <f t="shared" si="61"/>
        <v>1</v>
      </c>
    </row>
    <row r="474" spans="1:13">
      <c r="A474">
        <v>16</v>
      </c>
      <c r="B474" t="s">
        <v>68</v>
      </c>
      <c r="C474" t="str">
        <f>VLOOKUP(A474,'events work'!$C$2:$F$24,4,FALSE)</f>
        <v>calgary_1988</v>
      </c>
      <c r="D474" t="s">
        <v>509</v>
      </c>
      <c r="E474" t="s">
        <v>875</v>
      </c>
      <c r="F474">
        <v>1</v>
      </c>
      <c r="G474">
        <f t="shared" si="61"/>
        <v>0</v>
      </c>
      <c r="H474">
        <f t="shared" si="61"/>
        <v>0</v>
      </c>
      <c r="I474">
        <f t="shared" si="61"/>
        <v>0</v>
      </c>
      <c r="J474">
        <f t="shared" si="61"/>
        <v>0</v>
      </c>
    </row>
    <row r="475" spans="1:13">
      <c r="A475">
        <v>16</v>
      </c>
      <c r="B475" t="s">
        <v>68</v>
      </c>
      <c r="C475" t="str">
        <f>VLOOKUP(A475,'events work'!$C$2:$F$24,4,FALSE)</f>
        <v>calgary_1988</v>
      </c>
      <c r="D475" t="s">
        <v>510</v>
      </c>
      <c r="E475" t="s">
        <v>876</v>
      </c>
      <c r="F475">
        <v>12</v>
      </c>
      <c r="G475">
        <f t="shared" si="61"/>
        <v>0</v>
      </c>
      <c r="H475">
        <f t="shared" si="61"/>
        <v>0</v>
      </c>
      <c r="I475">
        <f t="shared" si="61"/>
        <v>0</v>
      </c>
      <c r="J475">
        <f t="shared" si="61"/>
        <v>0</v>
      </c>
      <c r="M475" t="s">
        <v>77</v>
      </c>
    </row>
    <row r="476" spans="1:13">
      <c r="A476">
        <v>16</v>
      </c>
      <c r="B476" t="s">
        <v>68</v>
      </c>
      <c r="C476" t="str">
        <f>VLOOKUP(A476,'events work'!$C$2:$F$24,4,FALSE)</f>
        <v>calgary_1988</v>
      </c>
      <c r="D476" t="s">
        <v>544</v>
      </c>
      <c r="E476" t="s">
        <v>907</v>
      </c>
      <c r="F476">
        <v>4</v>
      </c>
      <c r="G476">
        <f t="shared" si="61"/>
        <v>0</v>
      </c>
      <c r="H476">
        <f t="shared" si="61"/>
        <v>0</v>
      </c>
      <c r="I476">
        <f t="shared" si="61"/>
        <v>0</v>
      </c>
      <c r="J476">
        <f t="shared" si="61"/>
        <v>0</v>
      </c>
      <c r="M476" t="s">
        <v>77</v>
      </c>
    </row>
    <row r="477" spans="1:13">
      <c r="A477">
        <v>16</v>
      </c>
      <c r="B477" t="s">
        <v>68</v>
      </c>
      <c r="C477" t="str">
        <f>VLOOKUP(A477,'events work'!$C$2:$F$24,4,FALSE)</f>
        <v>calgary_1988</v>
      </c>
      <c r="D477" t="s">
        <v>532</v>
      </c>
      <c r="E477" t="s">
        <v>897</v>
      </c>
      <c r="F477">
        <v>3</v>
      </c>
      <c r="G477">
        <f t="shared" si="61"/>
        <v>0</v>
      </c>
      <c r="H477">
        <f t="shared" si="61"/>
        <v>0</v>
      </c>
      <c r="I477">
        <f t="shared" si="61"/>
        <v>0</v>
      </c>
      <c r="J477">
        <f t="shared" si="61"/>
        <v>0</v>
      </c>
      <c r="M477" t="s">
        <v>77</v>
      </c>
    </row>
    <row r="478" spans="1:13">
      <c r="A478">
        <v>16</v>
      </c>
      <c r="B478" t="s">
        <v>68</v>
      </c>
      <c r="C478" t="str">
        <f>VLOOKUP(A478,'events work'!$C$2:$F$24,4,FALSE)</f>
        <v>calgary_1988</v>
      </c>
      <c r="D478" t="s">
        <v>535</v>
      </c>
      <c r="E478" t="s">
        <v>898</v>
      </c>
      <c r="F478">
        <v>3</v>
      </c>
      <c r="G478">
        <f t="shared" si="61"/>
        <v>0</v>
      </c>
      <c r="H478">
        <f t="shared" si="61"/>
        <v>0</v>
      </c>
      <c r="I478">
        <f t="shared" si="61"/>
        <v>0</v>
      </c>
      <c r="J478">
        <f t="shared" si="61"/>
        <v>0</v>
      </c>
      <c r="M478" t="s">
        <v>77</v>
      </c>
    </row>
    <row r="479" spans="1:13">
      <c r="A479">
        <v>16</v>
      </c>
      <c r="B479" t="s">
        <v>68</v>
      </c>
      <c r="C479" t="str">
        <f>VLOOKUP(A479,'events work'!$C$2:$F$24,4,FALSE)</f>
        <v>calgary_1988</v>
      </c>
      <c r="D479" t="s">
        <v>511</v>
      </c>
      <c r="E479" t="s">
        <v>877</v>
      </c>
      <c r="F479">
        <v>23</v>
      </c>
      <c r="G479">
        <f t="shared" si="61"/>
        <v>3</v>
      </c>
      <c r="H479">
        <f t="shared" si="61"/>
        <v>2</v>
      </c>
      <c r="I479">
        <f t="shared" si="61"/>
        <v>2</v>
      </c>
      <c r="J479">
        <f t="shared" si="61"/>
        <v>7</v>
      </c>
      <c r="M479" t="s">
        <v>77</v>
      </c>
    </row>
    <row r="480" spans="1:13">
      <c r="A480">
        <v>16</v>
      </c>
      <c r="B480" t="s">
        <v>68</v>
      </c>
      <c r="C480" t="str">
        <f>VLOOKUP(A480,'events work'!$C$2:$F$24,4,FALSE)</f>
        <v>calgary_1988</v>
      </c>
      <c r="D480" t="s">
        <v>552</v>
      </c>
      <c r="E480" t="s">
        <v>877</v>
      </c>
      <c r="F480">
        <v>3</v>
      </c>
      <c r="G480">
        <f t="shared" ref="G480:J496" si="62">IFERROR(VLOOKUP($D480,$M$440:$Q$463,G$2,FALSE),0)</f>
        <v>0</v>
      </c>
      <c r="H480">
        <f t="shared" si="62"/>
        <v>0</v>
      </c>
      <c r="I480">
        <f t="shared" si="62"/>
        <v>0</v>
      </c>
      <c r="J480">
        <f t="shared" si="62"/>
        <v>0</v>
      </c>
      <c r="M480" t="s">
        <v>77</v>
      </c>
    </row>
    <row r="481" spans="1:13">
      <c r="A481">
        <v>16</v>
      </c>
      <c r="B481" t="s">
        <v>68</v>
      </c>
      <c r="C481" t="str">
        <f>VLOOKUP(A481,'events work'!$C$2:$F$24,4,FALSE)</f>
        <v>calgary_1988</v>
      </c>
      <c r="D481" t="s">
        <v>523</v>
      </c>
      <c r="E481" t="s">
        <v>890</v>
      </c>
      <c r="F481">
        <v>11</v>
      </c>
      <c r="G481">
        <f t="shared" si="62"/>
        <v>0</v>
      </c>
      <c r="H481">
        <f t="shared" si="62"/>
        <v>0</v>
      </c>
      <c r="I481">
        <f t="shared" si="62"/>
        <v>0</v>
      </c>
      <c r="J481">
        <f t="shared" si="62"/>
        <v>0</v>
      </c>
      <c r="M481" t="s">
        <v>77</v>
      </c>
    </row>
    <row r="482" spans="1:13">
      <c r="A482">
        <v>16</v>
      </c>
      <c r="B482" t="s">
        <v>68</v>
      </c>
      <c r="C482" t="str">
        <f>VLOOKUP(A482,'events work'!$C$2:$F$24,4,FALSE)</f>
        <v>calgary_1988</v>
      </c>
      <c r="D482" t="s">
        <v>48</v>
      </c>
      <c r="E482" t="s">
        <v>865</v>
      </c>
      <c r="F482">
        <v>89</v>
      </c>
      <c r="G482">
        <f t="shared" si="62"/>
        <v>0</v>
      </c>
      <c r="H482">
        <f t="shared" si="62"/>
        <v>3</v>
      </c>
      <c r="I482">
        <f t="shared" si="62"/>
        <v>2</v>
      </c>
      <c r="J482">
        <f t="shared" si="62"/>
        <v>5</v>
      </c>
      <c r="M482" t="s">
        <v>77</v>
      </c>
    </row>
    <row r="483" spans="1:13">
      <c r="A483">
        <v>16</v>
      </c>
      <c r="B483" t="s">
        <v>68</v>
      </c>
      <c r="C483" t="str">
        <f>VLOOKUP(A483,'events work'!$C$2:$F$24,4,FALSE)</f>
        <v>calgary_1988</v>
      </c>
      <c r="D483" t="s">
        <v>537</v>
      </c>
      <c r="E483" t="s">
        <v>900</v>
      </c>
      <c r="F483">
        <v>1</v>
      </c>
      <c r="G483">
        <f t="shared" si="62"/>
        <v>0</v>
      </c>
      <c r="H483">
        <f t="shared" si="62"/>
        <v>0</v>
      </c>
      <c r="I483">
        <f t="shared" si="62"/>
        <v>0</v>
      </c>
      <c r="J483">
        <f t="shared" si="62"/>
        <v>0</v>
      </c>
      <c r="M483" t="s">
        <v>77</v>
      </c>
    </row>
    <row r="484" spans="1:13">
      <c r="A484">
        <v>16</v>
      </c>
      <c r="B484" t="s">
        <v>68</v>
      </c>
      <c r="C484" t="str">
        <f>VLOOKUP(A484,'events work'!$C$2:$F$24,4,FALSE)</f>
        <v>calgary_1988</v>
      </c>
      <c r="D484" t="s">
        <v>102</v>
      </c>
      <c r="E484" t="s">
        <v>866</v>
      </c>
      <c r="F484">
        <v>33</v>
      </c>
      <c r="G484">
        <f t="shared" si="62"/>
        <v>0</v>
      </c>
      <c r="H484">
        <f t="shared" si="62"/>
        <v>0</v>
      </c>
      <c r="I484">
        <f t="shared" si="62"/>
        <v>0</v>
      </c>
      <c r="J484">
        <f t="shared" si="62"/>
        <v>0</v>
      </c>
      <c r="M484" t="s">
        <v>77</v>
      </c>
    </row>
    <row r="485" spans="1:13">
      <c r="A485">
        <v>16</v>
      </c>
      <c r="B485" t="s">
        <v>68</v>
      </c>
      <c r="C485" t="str">
        <f>VLOOKUP(A485,'events work'!$C$2:$F$24,4,FALSE)</f>
        <v>calgary_1988</v>
      </c>
      <c r="D485" t="s">
        <v>524</v>
      </c>
      <c r="E485" t="s">
        <v>891</v>
      </c>
      <c r="F485">
        <v>5</v>
      </c>
      <c r="G485">
        <f t="shared" si="62"/>
        <v>0</v>
      </c>
      <c r="H485">
        <f t="shared" si="62"/>
        <v>0</v>
      </c>
      <c r="I485">
        <f t="shared" si="62"/>
        <v>0</v>
      </c>
      <c r="J485">
        <f t="shared" si="62"/>
        <v>0</v>
      </c>
      <c r="M485" t="s">
        <v>77</v>
      </c>
    </row>
    <row r="486" spans="1:13">
      <c r="A486">
        <v>16</v>
      </c>
      <c r="B486" t="s">
        <v>68</v>
      </c>
      <c r="C486" t="str">
        <f>VLOOKUP(A486,'events work'!$C$2:$F$24,4,FALSE)</f>
        <v>calgary_1988</v>
      </c>
      <c r="D486" t="s">
        <v>545</v>
      </c>
      <c r="E486" t="s">
        <v>908</v>
      </c>
      <c r="F486">
        <v>10</v>
      </c>
      <c r="G486">
        <f t="shared" si="62"/>
        <v>0</v>
      </c>
      <c r="H486">
        <f t="shared" si="62"/>
        <v>0</v>
      </c>
      <c r="I486">
        <f t="shared" si="62"/>
        <v>0</v>
      </c>
      <c r="J486">
        <f t="shared" si="62"/>
        <v>0</v>
      </c>
      <c r="M486" t="s">
        <v>77</v>
      </c>
    </row>
    <row r="487" spans="1:13">
      <c r="A487">
        <v>16</v>
      </c>
      <c r="B487" t="s">
        <v>68</v>
      </c>
      <c r="C487" t="str">
        <f>VLOOKUP(A487,'events work'!$C$2:$F$24,4,FALSE)</f>
        <v>calgary_1988</v>
      </c>
      <c r="D487" t="s">
        <v>512</v>
      </c>
      <c r="E487" t="s">
        <v>878</v>
      </c>
      <c r="F487">
        <v>14</v>
      </c>
      <c r="G487">
        <f t="shared" si="62"/>
        <v>0</v>
      </c>
      <c r="H487">
        <f t="shared" si="62"/>
        <v>0</v>
      </c>
      <c r="I487">
        <f t="shared" si="62"/>
        <v>0</v>
      </c>
      <c r="J487">
        <f t="shared" si="62"/>
        <v>0</v>
      </c>
      <c r="M487" t="s">
        <v>77</v>
      </c>
    </row>
    <row r="488" spans="1:13">
      <c r="A488">
        <v>16</v>
      </c>
      <c r="B488" t="s">
        <v>68</v>
      </c>
      <c r="C488" t="str">
        <f>VLOOKUP(A488,'events work'!$C$2:$F$24,4,FALSE)</f>
        <v>calgary_1988</v>
      </c>
      <c r="D488" t="s">
        <v>539</v>
      </c>
      <c r="E488" t="s">
        <v>902</v>
      </c>
      <c r="F488">
        <v>5</v>
      </c>
      <c r="G488">
        <f t="shared" si="62"/>
        <v>0</v>
      </c>
      <c r="H488">
        <f t="shared" si="62"/>
        <v>0</v>
      </c>
      <c r="I488">
        <f t="shared" si="62"/>
        <v>0</v>
      </c>
      <c r="J488">
        <f t="shared" si="62"/>
        <v>0</v>
      </c>
      <c r="M488" t="s">
        <v>77</v>
      </c>
    </row>
    <row r="489" spans="1:13">
      <c r="A489">
        <v>16</v>
      </c>
      <c r="B489" t="s">
        <v>68</v>
      </c>
      <c r="C489" t="str">
        <f>VLOOKUP(A489,'events work'!$C$2:$F$24,4,FALSE)</f>
        <v>calgary_1988</v>
      </c>
      <c r="D489" t="s">
        <v>528</v>
      </c>
      <c r="E489" t="s">
        <v>851</v>
      </c>
      <c r="F489">
        <v>119</v>
      </c>
      <c r="G489">
        <f t="shared" si="62"/>
        <v>11</v>
      </c>
      <c r="H489">
        <f t="shared" si="62"/>
        <v>9</v>
      </c>
      <c r="I489">
        <f t="shared" si="62"/>
        <v>9</v>
      </c>
      <c r="J489">
        <f t="shared" si="62"/>
        <v>29</v>
      </c>
      <c r="M489" t="s">
        <v>77</v>
      </c>
    </row>
    <row r="490" spans="1:13">
      <c r="A490">
        <v>16</v>
      </c>
      <c r="B490" t="s">
        <v>68</v>
      </c>
      <c r="C490" t="str">
        <f>VLOOKUP(A490,'events work'!$C$2:$F$24,4,FALSE)</f>
        <v>calgary_1988</v>
      </c>
      <c r="D490" t="s">
        <v>517</v>
      </c>
      <c r="E490" t="s">
        <v>883</v>
      </c>
      <c r="F490">
        <v>13</v>
      </c>
      <c r="G490">
        <f t="shared" si="62"/>
        <v>0</v>
      </c>
      <c r="H490">
        <f t="shared" si="62"/>
        <v>0</v>
      </c>
      <c r="I490">
        <f t="shared" si="62"/>
        <v>0</v>
      </c>
      <c r="J490">
        <f t="shared" si="62"/>
        <v>0</v>
      </c>
      <c r="M490" t="s">
        <v>77</v>
      </c>
    </row>
    <row r="491" spans="1:13">
      <c r="A491">
        <v>16</v>
      </c>
      <c r="B491" t="s">
        <v>68</v>
      </c>
      <c r="C491" t="str">
        <f>VLOOKUP(A491,'events work'!$C$2:$F$24,4,FALSE)</f>
        <v>calgary_1988</v>
      </c>
      <c r="D491" t="s">
        <v>103</v>
      </c>
      <c r="E491" t="s">
        <v>867</v>
      </c>
      <c r="F491">
        <v>91</v>
      </c>
      <c r="G491">
        <f t="shared" si="62"/>
        <v>4</v>
      </c>
      <c r="H491">
        <f t="shared" si="62"/>
        <v>0</v>
      </c>
      <c r="I491">
        <f t="shared" si="62"/>
        <v>2</v>
      </c>
      <c r="J491">
        <f t="shared" si="62"/>
        <v>6</v>
      </c>
      <c r="M491" t="s">
        <v>77</v>
      </c>
    </row>
    <row r="492" spans="1:13">
      <c r="A492">
        <v>16</v>
      </c>
      <c r="B492" t="s">
        <v>68</v>
      </c>
      <c r="C492" t="str">
        <f>VLOOKUP(A492,'events work'!$C$2:$F$24,4,FALSE)</f>
        <v>calgary_1988</v>
      </c>
      <c r="D492" t="s">
        <v>45</v>
      </c>
      <c r="E492" t="s">
        <v>868</v>
      </c>
      <c r="F492">
        <v>94</v>
      </c>
      <c r="G492">
        <f t="shared" si="62"/>
        <v>5</v>
      </c>
      <c r="H492">
        <f t="shared" si="62"/>
        <v>5</v>
      </c>
      <c r="I492">
        <f t="shared" si="62"/>
        <v>5</v>
      </c>
      <c r="J492">
        <f t="shared" si="62"/>
        <v>15</v>
      </c>
      <c r="M492" t="s">
        <v>77</v>
      </c>
    </row>
    <row r="493" spans="1:13">
      <c r="A493">
        <v>16</v>
      </c>
      <c r="B493" t="s">
        <v>68</v>
      </c>
      <c r="C493" t="str">
        <f>VLOOKUP(A493,'events work'!$C$2:$F$24,4,FALSE)</f>
        <v>calgary_1988</v>
      </c>
      <c r="D493" t="s">
        <v>518</v>
      </c>
      <c r="E493" t="s">
        <v>884</v>
      </c>
      <c r="F493">
        <v>8</v>
      </c>
      <c r="G493">
        <f t="shared" si="62"/>
        <v>0</v>
      </c>
      <c r="H493">
        <f t="shared" si="62"/>
        <v>0</v>
      </c>
      <c r="I493">
        <f t="shared" si="62"/>
        <v>0</v>
      </c>
      <c r="J493">
        <f t="shared" si="62"/>
        <v>0</v>
      </c>
      <c r="M493" t="s">
        <v>77</v>
      </c>
    </row>
    <row r="494" spans="1:13">
      <c r="A494">
        <v>16</v>
      </c>
      <c r="B494" t="s">
        <v>68</v>
      </c>
      <c r="C494" t="str">
        <f>VLOOKUP(A494,'events work'!$C$2:$F$24,4,FALSE)</f>
        <v>calgary_1988</v>
      </c>
      <c r="D494" t="s">
        <v>46</v>
      </c>
      <c r="E494" t="s">
        <v>869</v>
      </c>
      <c r="F494">
        <v>167</v>
      </c>
      <c r="G494">
        <f t="shared" si="62"/>
        <v>2</v>
      </c>
      <c r="H494">
        <f t="shared" si="62"/>
        <v>1</v>
      </c>
      <c r="I494">
        <f t="shared" si="62"/>
        <v>3</v>
      </c>
      <c r="J494">
        <f t="shared" si="62"/>
        <v>6</v>
      </c>
      <c r="M494" t="s">
        <v>77</v>
      </c>
    </row>
    <row r="495" spans="1:13">
      <c r="A495">
        <v>16</v>
      </c>
      <c r="B495" t="s">
        <v>68</v>
      </c>
      <c r="C495" t="str">
        <f>VLOOKUP(A495,'events work'!$C$2:$F$24,4,FALSE)</f>
        <v>calgary_1988</v>
      </c>
      <c r="D495" t="s">
        <v>553</v>
      </c>
      <c r="E495" t="s">
        <v>915</v>
      </c>
      <c r="F495">
        <v>8</v>
      </c>
      <c r="G495">
        <f t="shared" si="62"/>
        <v>0</v>
      </c>
      <c r="H495">
        <f t="shared" si="62"/>
        <v>0</v>
      </c>
      <c r="I495">
        <f t="shared" si="62"/>
        <v>0</v>
      </c>
      <c r="J495">
        <f t="shared" si="62"/>
        <v>0</v>
      </c>
      <c r="M495" t="s">
        <v>77</v>
      </c>
    </row>
    <row r="496" spans="1:13">
      <c r="A496">
        <v>16</v>
      </c>
      <c r="B496" t="s">
        <v>68</v>
      </c>
      <c r="C496" t="str">
        <f>VLOOKUP(A496,'events work'!$C$2:$F$24,4,FALSE)</f>
        <v>calgary_1988</v>
      </c>
      <c r="D496" t="s">
        <v>52</v>
      </c>
      <c r="E496" t="s">
        <v>850</v>
      </c>
      <c r="F496">
        <v>23</v>
      </c>
      <c r="G496">
        <f t="shared" si="62"/>
        <v>0</v>
      </c>
      <c r="H496">
        <f t="shared" si="62"/>
        <v>2</v>
      </c>
      <c r="I496">
        <f t="shared" si="62"/>
        <v>1</v>
      </c>
      <c r="J496">
        <f t="shared" si="62"/>
        <v>3</v>
      </c>
      <c r="M496" t="s">
        <v>77</v>
      </c>
    </row>
    <row r="497" spans="1:19">
      <c r="A497">
        <v>17</v>
      </c>
      <c r="B497" t="s">
        <v>69</v>
      </c>
      <c r="C497" t="str">
        <f>VLOOKUP(A497,'events work'!$C$2:$F$24,4,FALSE)</f>
        <v>albertville_1992</v>
      </c>
      <c r="D497" t="s">
        <v>554</v>
      </c>
      <c r="E497" t="s">
        <v>916</v>
      </c>
      <c r="F497">
        <v>4</v>
      </c>
      <c r="G497">
        <f t="shared" ref="G497:J516" si="63">IFERROR(VLOOKUP($D497,$M$497:$Q$533,G$2,FALSE),0)</f>
        <v>0</v>
      </c>
      <c r="H497">
        <f t="shared" si="63"/>
        <v>0</v>
      </c>
      <c r="I497">
        <f t="shared" si="63"/>
        <v>0</v>
      </c>
      <c r="J497">
        <f t="shared" si="63"/>
        <v>0</v>
      </c>
      <c r="L497">
        <v>1</v>
      </c>
      <c r="M497" t="s">
        <v>47</v>
      </c>
      <c r="N497">
        <v>10</v>
      </c>
      <c r="O497">
        <v>10</v>
      </c>
      <c r="P497">
        <v>6</v>
      </c>
      <c r="Q497">
        <v>26</v>
      </c>
    </row>
    <row r="498" spans="1:19">
      <c r="A498">
        <v>17</v>
      </c>
      <c r="B498" t="s">
        <v>69</v>
      </c>
      <c r="C498" t="str">
        <f>VLOOKUP(A498,'events work'!$C$2:$F$24,4,FALSE)</f>
        <v>albertville_1992</v>
      </c>
      <c r="D498" t="s">
        <v>538</v>
      </c>
      <c r="E498" t="s">
        <v>901</v>
      </c>
      <c r="F498">
        <v>5</v>
      </c>
      <c r="G498">
        <f t="shared" si="63"/>
        <v>0</v>
      </c>
      <c r="H498">
        <f t="shared" si="63"/>
        <v>0</v>
      </c>
      <c r="I498">
        <f t="shared" si="63"/>
        <v>0</v>
      </c>
      <c r="J498">
        <f t="shared" si="63"/>
        <v>0</v>
      </c>
      <c r="L498">
        <v>2</v>
      </c>
      <c r="M498" t="s">
        <v>562</v>
      </c>
      <c r="N498">
        <v>9</v>
      </c>
      <c r="O498">
        <v>6</v>
      </c>
      <c r="P498">
        <v>8</v>
      </c>
      <c r="Q498">
        <v>23</v>
      </c>
      <c r="S498" t="s">
        <v>304</v>
      </c>
    </row>
    <row r="499" spans="1:19">
      <c r="A499">
        <v>17</v>
      </c>
      <c r="B499" t="s">
        <v>69</v>
      </c>
      <c r="C499" t="str">
        <f>VLOOKUP(A499,'events work'!$C$2:$F$24,4,FALSE)</f>
        <v>albertville_1992</v>
      </c>
      <c r="D499" t="s">
        <v>507</v>
      </c>
      <c r="E499" t="s">
        <v>870</v>
      </c>
      <c r="F499">
        <v>20</v>
      </c>
      <c r="G499">
        <f t="shared" si="63"/>
        <v>0</v>
      </c>
      <c r="H499">
        <f t="shared" si="63"/>
        <v>0</v>
      </c>
      <c r="I499">
        <f t="shared" si="63"/>
        <v>0</v>
      </c>
      <c r="J499">
        <f t="shared" si="63"/>
        <v>0</v>
      </c>
      <c r="L499">
        <v>3</v>
      </c>
      <c r="M499" t="s">
        <v>48</v>
      </c>
      <c r="N499">
        <v>9</v>
      </c>
      <c r="O499">
        <v>6</v>
      </c>
      <c r="P499">
        <v>5</v>
      </c>
      <c r="Q499">
        <v>20</v>
      </c>
    </row>
    <row r="500" spans="1:19">
      <c r="A500">
        <v>17</v>
      </c>
      <c r="B500" t="s">
        <v>69</v>
      </c>
      <c r="C500" t="str">
        <f>VLOOKUP(A500,'events work'!$C$2:$F$24,4,FALSE)</f>
        <v>albertville_1992</v>
      </c>
      <c r="D500" t="s">
        <v>513</v>
      </c>
      <c r="E500" t="s">
        <v>879</v>
      </c>
      <c r="F500">
        <v>21</v>
      </c>
      <c r="G500">
        <f t="shared" si="63"/>
        <v>0</v>
      </c>
      <c r="H500">
        <f t="shared" si="63"/>
        <v>0</v>
      </c>
      <c r="I500">
        <f t="shared" si="63"/>
        <v>0</v>
      </c>
      <c r="J500">
        <f t="shared" si="63"/>
        <v>0</v>
      </c>
      <c r="L500">
        <v>4</v>
      </c>
      <c r="M500" t="s">
        <v>50</v>
      </c>
      <c r="N500">
        <v>6</v>
      </c>
      <c r="O500">
        <v>7</v>
      </c>
      <c r="P500">
        <v>8</v>
      </c>
      <c r="Q500">
        <v>21</v>
      </c>
    </row>
    <row r="501" spans="1:19">
      <c r="A501">
        <v>17</v>
      </c>
      <c r="B501" t="s">
        <v>69</v>
      </c>
      <c r="C501" t="str">
        <f>VLOOKUP(A501,'events work'!$C$2:$F$24,4,FALSE)</f>
        <v>albertville_1992</v>
      </c>
      <c r="D501" t="s">
        <v>50</v>
      </c>
      <c r="E501" t="s">
        <v>856</v>
      </c>
      <c r="F501">
        <v>58</v>
      </c>
      <c r="G501">
        <f t="shared" si="63"/>
        <v>6</v>
      </c>
      <c r="H501">
        <f t="shared" si="63"/>
        <v>7</v>
      </c>
      <c r="I501">
        <f t="shared" si="63"/>
        <v>8</v>
      </c>
      <c r="J501">
        <f t="shared" si="63"/>
        <v>21</v>
      </c>
      <c r="L501">
        <v>5</v>
      </c>
      <c r="M501" t="s">
        <v>46</v>
      </c>
      <c r="N501">
        <v>5</v>
      </c>
      <c r="O501">
        <v>4</v>
      </c>
      <c r="P501">
        <v>2</v>
      </c>
      <c r="Q501">
        <v>11</v>
      </c>
    </row>
    <row r="502" spans="1:19">
      <c r="A502">
        <v>17</v>
      </c>
      <c r="B502" t="s">
        <v>69</v>
      </c>
      <c r="C502" t="str">
        <f>VLOOKUP(A502,'events work'!$C$2:$F$24,4,FALSE)</f>
        <v>albertville_1992</v>
      </c>
      <c r="D502" t="s">
        <v>96</v>
      </c>
      <c r="E502" t="s">
        <v>857</v>
      </c>
      <c r="F502">
        <v>5</v>
      </c>
      <c r="G502">
        <f t="shared" si="63"/>
        <v>0</v>
      </c>
      <c r="H502">
        <f t="shared" si="63"/>
        <v>0</v>
      </c>
      <c r="I502">
        <f t="shared" si="63"/>
        <v>0</v>
      </c>
      <c r="J502">
        <f t="shared" si="63"/>
        <v>0</v>
      </c>
      <c r="L502">
        <v>6</v>
      </c>
      <c r="M502" t="s">
        <v>49</v>
      </c>
      <c r="N502">
        <v>4</v>
      </c>
      <c r="O502">
        <v>6</v>
      </c>
      <c r="P502">
        <v>4</v>
      </c>
      <c r="Q502">
        <v>14</v>
      </c>
    </row>
    <row r="503" spans="1:19">
      <c r="A503">
        <v>17</v>
      </c>
      <c r="B503" t="s">
        <v>69</v>
      </c>
      <c r="C503" t="str">
        <f>VLOOKUP(A503,'events work'!$C$2:$F$24,4,FALSE)</f>
        <v>albertville_1992</v>
      </c>
      <c r="D503" t="s">
        <v>555</v>
      </c>
      <c r="E503" t="s">
        <v>917</v>
      </c>
      <c r="F503">
        <v>1</v>
      </c>
      <c r="G503">
        <f t="shared" si="63"/>
        <v>0</v>
      </c>
      <c r="H503">
        <f t="shared" si="63"/>
        <v>0</v>
      </c>
      <c r="I503">
        <f t="shared" si="63"/>
        <v>0</v>
      </c>
      <c r="J503">
        <f t="shared" si="63"/>
        <v>0</v>
      </c>
      <c r="L503">
        <v>7</v>
      </c>
      <c r="M503" t="s">
        <v>44</v>
      </c>
      <c r="N503">
        <v>3</v>
      </c>
      <c r="O503">
        <v>5</v>
      </c>
      <c r="P503">
        <v>1</v>
      </c>
      <c r="Q503">
        <v>9</v>
      </c>
    </row>
    <row r="504" spans="1:19">
      <c r="A504">
        <v>17</v>
      </c>
      <c r="B504" t="s">
        <v>69</v>
      </c>
      <c r="C504" t="str">
        <f>VLOOKUP(A504,'events work'!$C$2:$F$24,4,FALSE)</f>
        <v>albertville_1992</v>
      </c>
      <c r="D504" t="s">
        <v>525</v>
      </c>
      <c r="E504" t="s">
        <v>892</v>
      </c>
      <c r="F504">
        <v>4</v>
      </c>
      <c r="G504">
        <f t="shared" si="63"/>
        <v>0</v>
      </c>
      <c r="H504">
        <f t="shared" si="63"/>
        <v>0</v>
      </c>
      <c r="I504">
        <f t="shared" si="63"/>
        <v>0</v>
      </c>
      <c r="J504">
        <f t="shared" si="63"/>
        <v>0</v>
      </c>
      <c r="L504">
        <v>8</v>
      </c>
      <c r="M504" t="s">
        <v>98</v>
      </c>
      <c r="N504">
        <v>3</v>
      </c>
      <c r="O504">
        <v>1</v>
      </c>
      <c r="P504">
        <v>3</v>
      </c>
      <c r="Q504">
        <v>7</v>
      </c>
    </row>
    <row r="505" spans="1:19">
      <c r="A505">
        <v>17</v>
      </c>
      <c r="B505" t="s">
        <v>69</v>
      </c>
      <c r="C505" t="str">
        <f>VLOOKUP(A505,'events work'!$C$2:$F$24,4,FALSE)</f>
        <v>albertville_1992</v>
      </c>
      <c r="D505" t="s">
        <v>556</v>
      </c>
      <c r="E505" t="s">
        <v>918</v>
      </c>
      <c r="F505">
        <v>7</v>
      </c>
      <c r="G505">
        <f t="shared" si="63"/>
        <v>0</v>
      </c>
      <c r="H505">
        <f t="shared" si="63"/>
        <v>0</v>
      </c>
      <c r="I505">
        <f t="shared" si="63"/>
        <v>0</v>
      </c>
      <c r="J505">
        <f t="shared" si="63"/>
        <v>0</v>
      </c>
      <c r="L505">
        <v>9</v>
      </c>
      <c r="M505" t="s">
        <v>53</v>
      </c>
      <c r="N505">
        <v>2</v>
      </c>
      <c r="O505">
        <v>3</v>
      </c>
      <c r="P505">
        <v>2</v>
      </c>
      <c r="Q505">
        <v>7</v>
      </c>
    </row>
    <row r="506" spans="1:19">
      <c r="A506">
        <v>17</v>
      </c>
      <c r="B506" t="s">
        <v>69</v>
      </c>
      <c r="C506" t="str">
        <f>VLOOKUP(A506,'events work'!$C$2:$F$24,4,FALSE)</f>
        <v>albertville_1992</v>
      </c>
      <c r="D506" t="s">
        <v>514</v>
      </c>
      <c r="E506" t="s">
        <v>880</v>
      </c>
      <c r="F506">
        <v>31</v>
      </c>
      <c r="G506">
        <f t="shared" si="63"/>
        <v>0</v>
      </c>
      <c r="H506">
        <f t="shared" si="63"/>
        <v>0</v>
      </c>
      <c r="I506">
        <f t="shared" si="63"/>
        <v>0</v>
      </c>
      <c r="J506">
        <f t="shared" si="63"/>
        <v>0</v>
      </c>
      <c r="L506">
        <v>10</v>
      </c>
      <c r="M506" t="s">
        <v>55</v>
      </c>
      <c r="N506">
        <v>2</v>
      </c>
      <c r="O506">
        <v>1</v>
      </c>
      <c r="P506">
        <v>1</v>
      </c>
      <c r="Q506">
        <v>4</v>
      </c>
    </row>
    <row r="507" spans="1:19">
      <c r="A507">
        <v>17</v>
      </c>
      <c r="B507" t="s">
        <v>69</v>
      </c>
      <c r="C507" t="str">
        <f>VLOOKUP(A507,'events work'!$C$2:$F$24,4,FALSE)</f>
        <v>albertville_1992</v>
      </c>
      <c r="D507" t="s">
        <v>53</v>
      </c>
      <c r="E507" t="s">
        <v>858</v>
      </c>
      <c r="F507">
        <v>109</v>
      </c>
      <c r="G507">
        <f t="shared" si="63"/>
        <v>2</v>
      </c>
      <c r="H507">
        <f t="shared" si="63"/>
        <v>3</v>
      </c>
      <c r="I507">
        <f t="shared" si="63"/>
        <v>2</v>
      </c>
      <c r="J507">
        <f t="shared" si="63"/>
        <v>7</v>
      </c>
      <c r="L507">
        <v>11</v>
      </c>
      <c r="M507" t="s">
        <v>51</v>
      </c>
      <c r="N507">
        <v>1</v>
      </c>
      <c r="O507">
        <v>2</v>
      </c>
      <c r="P507">
        <v>4</v>
      </c>
      <c r="Q507">
        <v>7</v>
      </c>
    </row>
    <row r="508" spans="1:19">
      <c r="A508">
        <v>17</v>
      </c>
      <c r="B508" t="s">
        <v>69</v>
      </c>
      <c r="C508" t="str">
        <f>VLOOKUP(A508,'events work'!$C$2:$F$24,4,FALSE)</f>
        <v>albertville_1992</v>
      </c>
      <c r="D508" t="s">
        <v>519</v>
      </c>
      <c r="E508" t="s">
        <v>885</v>
      </c>
      <c r="F508">
        <v>5</v>
      </c>
      <c r="G508">
        <f t="shared" si="63"/>
        <v>0</v>
      </c>
      <c r="H508">
        <f t="shared" si="63"/>
        <v>0</v>
      </c>
      <c r="I508">
        <f t="shared" si="63"/>
        <v>0</v>
      </c>
      <c r="J508">
        <f t="shared" si="63"/>
        <v>0</v>
      </c>
      <c r="L508">
        <v>12</v>
      </c>
      <c r="M508" t="s">
        <v>511</v>
      </c>
      <c r="N508">
        <v>1</v>
      </c>
      <c r="O508">
        <v>1</v>
      </c>
      <c r="P508">
        <v>2</v>
      </c>
      <c r="Q508">
        <v>4</v>
      </c>
    </row>
    <row r="509" spans="1:19">
      <c r="A509">
        <v>17</v>
      </c>
      <c r="B509" t="s">
        <v>69</v>
      </c>
      <c r="C509" t="str">
        <f>VLOOKUP(A509,'events work'!$C$2:$F$24,4,FALSE)</f>
        <v>albertville_1992</v>
      </c>
      <c r="D509" t="s">
        <v>56</v>
      </c>
      <c r="E509" t="s">
        <v>899</v>
      </c>
      <c r="F509">
        <v>32</v>
      </c>
      <c r="G509">
        <f t="shared" si="63"/>
        <v>0</v>
      </c>
      <c r="H509">
        <f t="shared" si="63"/>
        <v>3</v>
      </c>
      <c r="I509">
        <f t="shared" si="63"/>
        <v>0</v>
      </c>
      <c r="J509">
        <f t="shared" si="63"/>
        <v>3</v>
      </c>
      <c r="L509">
        <v>13</v>
      </c>
      <c r="M509" t="s">
        <v>103</v>
      </c>
      <c r="N509">
        <v>1</v>
      </c>
      <c r="O509">
        <v>0</v>
      </c>
      <c r="P509">
        <v>3</v>
      </c>
      <c r="Q509">
        <v>4</v>
      </c>
    </row>
    <row r="510" spans="1:19">
      <c r="A510">
        <v>17</v>
      </c>
      <c r="B510" t="s">
        <v>69</v>
      </c>
      <c r="C510" t="str">
        <f>VLOOKUP(A510,'events work'!$C$2:$F$24,4,FALSE)</f>
        <v>albertville_1992</v>
      </c>
      <c r="D510" t="s">
        <v>540</v>
      </c>
      <c r="E510" t="s">
        <v>903</v>
      </c>
      <c r="F510">
        <v>4</v>
      </c>
      <c r="G510">
        <f t="shared" si="63"/>
        <v>0</v>
      </c>
      <c r="H510">
        <f t="shared" si="63"/>
        <v>0</v>
      </c>
      <c r="I510">
        <f t="shared" si="63"/>
        <v>0</v>
      </c>
      <c r="J510">
        <f t="shared" si="63"/>
        <v>0</v>
      </c>
      <c r="L510">
        <v>14</v>
      </c>
      <c r="M510" t="s">
        <v>45</v>
      </c>
      <c r="N510">
        <v>1</v>
      </c>
      <c r="O510">
        <v>0</v>
      </c>
      <c r="P510">
        <v>2</v>
      </c>
      <c r="Q510">
        <v>3</v>
      </c>
    </row>
    <row r="511" spans="1:19">
      <c r="A511">
        <v>17</v>
      </c>
      <c r="B511" t="s">
        <v>69</v>
      </c>
      <c r="C511" t="str">
        <f>VLOOKUP(A511,'events work'!$C$2:$F$24,4,FALSE)</f>
        <v>albertville_1992</v>
      </c>
      <c r="D511" t="s">
        <v>557</v>
      </c>
      <c r="E511" t="s">
        <v>919</v>
      </c>
      <c r="F511">
        <v>4</v>
      </c>
      <c r="G511">
        <f t="shared" si="63"/>
        <v>0</v>
      </c>
      <c r="H511">
        <f t="shared" si="63"/>
        <v>0</v>
      </c>
      <c r="I511">
        <f t="shared" si="63"/>
        <v>0</v>
      </c>
      <c r="J511">
        <f t="shared" si="63"/>
        <v>0</v>
      </c>
      <c r="L511">
        <v>15</v>
      </c>
      <c r="M511" t="s">
        <v>56</v>
      </c>
      <c r="N511">
        <v>0</v>
      </c>
      <c r="O511">
        <v>3</v>
      </c>
      <c r="P511">
        <v>0</v>
      </c>
      <c r="Q511">
        <v>3</v>
      </c>
    </row>
    <row r="512" spans="1:19">
      <c r="A512">
        <v>17</v>
      </c>
      <c r="B512" t="s">
        <v>69</v>
      </c>
      <c r="C512" t="str">
        <f>VLOOKUP(A512,'events work'!$C$2:$F$24,4,FALSE)</f>
        <v>albertville_1992</v>
      </c>
      <c r="D512" t="s">
        <v>541</v>
      </c>
      <c r="E512" t="s">
        <v>904</v>
      </c>
      <c r="F512">
        <v>4</v>
      </c>
      <c r="G512">
        <f t="shared" si="63"/>
        <v>0</v>
      </c>
      <c r="H512">
        <f t="shared" si="63"/>
        <v>0</v>
      </c>
      <c r="I512">
        <f t="shared" si="63"/>
        <v>0</v>
      </c>
      <c r="J512">
        <f t="shared" si="63"/>
        <v>0</v>
      </c>
      <c r="L512">
        <v>16</v>
      </c>
      <c r="M512" t="s">
        <v>509</v>
      </c>
      <c r="N512">
        <v>0</v>
      </c>
      <c r="O512">
        <v>2</v>
      </c>
      <c r="P512">
        <v>0</v>
      </c>
      <c r="Q512">
        <v>2</v>
      </c>
    </row>
    <row r="513" spans="1:22">
      <c r="A513">
        <v>17</v>
      </c>
      <c r="B513" t="s">
        <v>69</v>
      </c>
      <c r="C513" t="str">
        <f>VLOOKUP(A513,'events work'!$C$2:$F$24,4,FALSE)</f>
        <v>albertville_1992</v>
      </c>
      <c r="D513" t="s">
        <v>97</v>
      </c>
      <c r="E513" t="s">
        <v>849</v>
      </c>
      <c r="F513">
        <v>74</v>
      </c>
      <c r="G513">
        <f t="shared" si="63"/>
        <v>0</v>
      </c>
      <c r="H513">
        <f t="shared" si="63"/>
        <v>0</v>
      </c>
      <c r="I513">
        <f t="shared" si="63"/>
        <v>3</v>
      </c>
      <c r="J513">
        <f t="shared" si="63"/>
        <v>3</v>
      </c>
      <c r="L513">
        <v>17</v>
      </c>
      <c r="M513" t="s">
        <v>523</v>
      </c>
      <c r="N513">
        <v>0</v>
      </c>
      <c r="O513">
        <v>1</v>
      </c>
      <c r="P513">
        <v>0</v>
      </c>
      <c r="Q513">
        <v>1</v>
      </c>
    </row>
    <row r="514" spans="1:22">
      <c r="A514">
        <v>17</v>
      </c>
      <c r="B514" t="s">
        <v>69</v>
      </c>
      <c r="C514" t="str">
        <f>VLOOKUP(A514,'events work'!$C$2:$F$24,4,FALSE)</f>
        <v>albertville_1992</v>
      </c>
      <c r="D514" t="s">
        <v>520</v>
      </c>
      <c r="E514" t="s">
        <v>886</v>
      </c>
      <c r="F514">
        <v>6</v>
      </c>
      <c r="G514">
        <f t="shared" si="63"/>
        <v>0</v>
      </c>
      <c r="H514">
        <f t="shared" si="63"/>
        <v>0</v>
      </c>
      <c r="I514">
        <f t="shared" si="63"/>
        <v>0</v>
      </c>
      <c r="J514">
        <f t="shared" si="63"/>
        <v>0</v>
      </c>
      <c r="L514">
        <v>18</v>
      </c>
      <c r="M514" t="s">
        <v>97</v>
      </c>
      <c r="N514">
        <v>0</v>
      </c>
      <c r="O514">
        <v>0</v>
      </c>
      <c r="P514">
        <v>3</v>
      </c>
      <c r="Q514">
        <v>3</v>
      </c>
    </row>
    <row r="515" spans="1:22">
      <c r="A515">
        <v>17</v>
      </c>
      <c r="B515" t="s">
        <v>69</v>
      </c>
      <c r="C515" t="str">
        <f>VLOOKUP(A515,'events work'!$C$2:$F$24,4,FALSE)</f>
        <v>albertville_1992</v>
      </c>
      <c r="D515" t="s">
        <v>505</v>
      </c>
      <c r="E515" t="s">
        <v>871</v>
      </c>
      <c r="F515">
        <v>19</v>
      </c>
      <c r="G515">
        <f t="shared" si="63"/>
        <v>0</v>
      </c>
      <c r="H515">
        <f t="shared" si="63"/>
        <v>0</v>
      </c>
      <c r="I515">
        <f t="shared" si="63"/>
        <v>0</v>
      </c>
      <c r="J515">
        <f t="shared" si="63"/>
        <v>0</v>
      </c>
      <c r="L515">
        <v>19</v>
      </c>
      <c r="M515" t="s">
        <v>531</v>
      </c>
      <c r="N515">
        <v>0</v>
      </c>
      <c r="O515">
        <v>0</v>
      </c>
      <c r="P515">
        <v>1</v>
      </c>
      <c r="Q515">
        <v>1</v>
      </c>
    </row>
    <row r="516" spans="1:22">
      <c r="A516">
        <v>17</v>
      </c>
      <c r="B516" t="s">
        <v>69</v>
      </c>
      <c r="C516" t="str">
        <f>VLOOKUP(A516,'events work'!$C$2:$F$24,4,FALSE)</f>
        <v>albertville_1992</v>
      </c>
      <c r="D516" t="s">
        <v>98</v>
      </c>
      <c r="E516" t="s">
        <v>859</v>
      </c>
      <c r="F516">
        <v>62</v>
      </c>
      <c r="G516">
        <f t="shared" si="63"/>
        <v>3</v>
      </c>
      <c r="H516">
        <f t="shared" si="63"/>
        <v>1</v>
      </c>
      <c r="I516">
        <f t="shared" si="63"/>
        <v>3</v>
      </c>
      <c r="J516">
        <f t="shared" si="63"/>
        <v>7</v>
      </c>
      <c r="M516" t="s">
        <v>517</v>
      </c>
      <c r="N516">
        <v>0</v>
      </c>
      <c r="O516">
        <v>0</v>
      </c>
      <c r="P516">
        <v>1</v>
      </c>
      <c r="Q516">
        <v>1</v>
      </c>
      <c r="S516">
        <f>SUM(N496:N516)</f>
        <v>57</v>
      </c>
      <c r="T516">
        <f t="shared" ref="T516" si="64">SUM(O496:O516)</f>
        <v>58</v>
      </c>
      <c r="U516">
        <f t="shared" ref="U516" si="65">SUM(P496:P516)</f>
        <v>56</v>
      </c>
      <c r="V516">
        <f t="shared" ref="V516" si="66">SUM(Q496:Q516)</f>
        <v>171</v>
      </c>
    </row>
    <row r="517" spans="1:22">
      <c r="A517">
        <v>17</v>
      </c>
      <c r="B517" t="s">
        <v>69</v>
      </c>
      <c r="C517" t="str">
        <f>VLOOKUP(A517,'events work'!$C$2:$F$24,4,FALSE)</f>
        <v>albertville_1992</v>
      </c>
      <c r="D517" t="s">
        <v>44</v>
      </c>
      <c r="E517" t="s">
        <v>860</v>
      </c>
      <c r="F517">
        <v>109</v>
      </c>
      <c r="G517">
        <f t="shared" ref="G517:J536" si="67">IFERROR(VLOOKUP($D517,$M$497:$Q$533,G$2,FALSE),0)</f>
        <v>3</v>
      </c>
      <c r="H517">
        <f t="shared" si="67"/>
        <v>5</v>
      </c>
      <c r="I517">
        <f t="shared" si="67"/>
        <v>1</v>
      </c>
      <c r="J517">
        <f t="shared" si="67"/>
        <v>9</v>
      </c>
      <c r="M517" t="s">
        <v>77</v>
      </c>
    </row>
    <row r="518" spans="1:22">
      <c r="A518">
        <v>17</v>
      </c>
      <c r="B518" t="s">
        <v>69</v>
      </c>
      <c r="C518" t="str">
        <f>VLOOKUP(A518,'events work'!$C$2:$F$24,4,FALSE)</f>
        <v>albertville_1992</v>
      </c>
      <c r="D518" t="s">
        <v>47</v>
      </c>
      <c r="E518" t="s">
        <v>872</v>
      </c>
      <c r="F518">
        <v>111</v>
      </c>
      <c r="G518">
        <f t="shared" si="67"/>
        <v>10</v>
      </c>
      <c r="H518">
        <f t="shared" si="67"/>
        <v>10</v>
      </c>
      <c r="I518">
        <f t="shared" si="67"/>
        <v>6</v>
      </c>
      <c r="J518">
        <f t="shared" si="67"/>
        <v>26</v>
      </c>
      <c r="M518" t="s">
        <v>77</v>
      </c>
    </row>
    <row r="519" spans="1:22">
      <c r="A519">
        <v>17</v>
      </c>
      <c r="B519" t="s">
        <v>69</v>
      </c>
      <c r="C519" t="str">
        <f>VLOOKUP(A519,'events work'!$C$2:$F$24,4,FALSE)</f>
        <v>albertville_1992</v>
      </c>
      <c r="D519" t="s">
        <v>99</v>
      </c>
      <c r="E519" t="s">
        <v>861</v>
      </c>
      <c r="F519">
        <v>49</v>
      </c>
      <c r="G519">
        <f t="shared" si="67"/>
        <v>0</v>
      </c>
      <c r="H519">
        <f t="shared" si="67"/>
        <v>0</v>
      </c>
      <c r="I519">
        <f t="shared" si="67"/>
        <v>0</v>
      </c>
      <c r="J519">
        <f t="shared" si="67"/>
        <v>0</v>
      </c>
      <c r="M519" t="s">
        <v>77</v>
      </c>
    </row>
    <row r="520" spans="1:22">
      <c r="A520">
        <v>17</v>
      </c>
      <c r="B520" t="s">
        <v>69</v>
      </c>
      <c r="C520" t="str">
        <f>VLOOKUP(A520,'events work'!$C$2:$F$24,4,FALSE)</f>
        <v>albertville_1992</v>
      </c>
      <c r="D520" t="s">
        <v>515</v>
      </c>
      <c r="E520" t="s">
        <v>881</v>
      </c>
      <c r="F520">
        <v>8</v>
      </c>
      <c r="G520">
        <f t="shared" si="67"/>
        <v>0</v>
      </c>
      <c r="H520">
        <f t="shared" si="67"/>
        <v>0</v>
      </c>
      <c r="I520">
        <f t="shared" si="67"/>
        <v>0</v>
      </c>
      <c r="J520">
        <f t="shared" si="67"/>
        <v>0</v>
      </c>
      <c r="M520" t="s">
        <v>77</v>
      </c>
    </row>
    <row r="521" spans="1:22">
      <c r="A521">
        <v>17</v>
      </c>
      <c r="B521" t="s">
        <v>69</v>
      </c>
      <c r="C521" t="str">
        <f>VLOOKUP(A521,'events work'!$C$2:$F$24,4,FALSE)</f>
        <v>albertville_1992</v>
      </c>
      <c r="D521" t="s">
        <v>558</v>
      </c>
      <c r="E521" t="s">
        <v>920</v>
      </c>
      <c r="F521">
        <v>1</v>
      </c>
      <c r="G521">
        <f t="shared" si="67"/>
        <v>0</v>
      </c>
      <c r="H521">
        <f t="shared" si="67"/>
        <v>0</v>
      </c>
      <c r="I521">
        <f t="shared" si="67"/>
        <v>0</v>
      </c>
      <c r="J521">
        <f t="shared" si="67"/>
        <v>0</v>
      </c>
      <c r="M521" t="s">
        <v>77</v>
      </c>
    </row>
    <row r="522" spans="1:22">
      <c r="A522">
        <v>17</v>
      </c>
      <c r="B522" t="s">
        <v>69</v>
      </c>
      <c r="C522" t="str">
        <f>VLOOKUP(A522,'events work'!$C$2:$F$24,4,FALSE)</f>
        <v>albertville_1992</v>
      </c>
      <c r="D522" t="s">
        <v>100</v>
      </c>
      <c r="E522" t="s">
        <v>862</v>
      </c>
      <c r="F522">
        <v>24</v>
      </c>
      <c r="G522">
        <f t="shared" si="67"/>
        <v>0</v>
      </c>
      <c r="H522">
        <f t="shared" si="67"/>
        <v>0</v>
      </c>
      <c r="I522">
        <f t="shared" si="67"/>
        <v>0</v>
      </c>
      <c r="J522">
        <f t="shared" si="67"/>
        <v>0</v>
      </c>
      <c r="M522" t="s">
        <v>77</v>
      </c>
    </row>
    <row r="523" spans="1:22">
      <c r="A523">
        <v>17</v>
      </c>
      <c r="B523" t="s">
        <v>69</v>
      </c>
      <c r="C523" t="str">
        <f>VLOOKUP(A523,'events work'!$C$2:$F$24,4,FALSE)</f>
        <v>albertville_1992</v>
      </c>
      <c r="D523" t="s">
        <v>521</v>
      </c>
      <c r="E523" t="s">
        <v>887</v>
      </c>
      <c r="F523">
        <v>5</v>
      </c>
      <c r="G523">
        <f t="shared" si="67"/>
        <v>0</v>
      </c>
      <c r="H523">
        <f t="shared" si="67"/>
        <v>0</v>
      </c>
      <c r="I523">
        <f t="shared" si="67"/>
        <v>0</v>
      </c>
      <c r="J523">
        <f t="shared" si="67"/>
        <v>0</v>
      </c>
      <c r="M523" t="s">
        <v>77</v>
      </c>
    </row>
    <row r="524" spans="1:22">
      <c r="A524">
        <v>17</v>
      </c>
      <c r="B524" t="s">
        <v>69</v>
      </c>
      <c r="C524" t="str">
        <f>VLOOKUP(A524,'events work'!$C$2:$F$24,4,FALSE)</f>
        <v>albertville_1992</v>
      </c>
      <c r="D524" t="s">
        <v>530</v>
      </c>
      <c r="E524" t="s">
        <v>895</v>
      </c>
      <c r="F524">
        <v>2</v>
      </c>
      <c r="G524">
        <f t="shared" si="67"/>
        <v>0</v>
      </c>
      <c r="H524">
        <f t="shared" si="67"/>
        <v>0</v>
      </c>
      <c r="I524">
        <f t="shared" si="67"/>
        <v>0</v>
      </c>
      <c r="J524">
        <f t="shared" si="67"/>
        <v>0</v>
      </c>
      <c r="M524" t="s">
        <v>77</v>
      </c>
    </row>
    <row r="525" spans="1:22">
      <c r="A525">
        <v>17</v>
      </c>
      <c r="B525" t="s">
        <v>69</v>
      </c>
      <c r="C525" t="str">
        <f>VLOOKUP(A525,'events work'!$C$2:$F$24,4,FALSE)</f>
        <v>albertville_1992</v>
      </c>
      <c r="D525" t="s">
        <v>559</v>
      </c>
      <c r="E525" t="s">
        <v>921</v>
      </c>
      <c r="F525">
        <v>4</v>
      </c>
      <c r="G525">
        <f t="shared" si="67"/>
        <v>0</v>
      </c>
      <c r="H525">
        <f t="shared" si="67"/>
        <v>0</v>
      </c>
      <c r="I525">
        <f t="shared" si="67"/>
        <v>0</v>
      </c>
      <c r="J525">
        <f t="shared" si="67"/>
        <v>0</v>
      </c>
      <c r="M525" t="s">
        <v>77</v>
      </c>
    </row>
    <row r="526" spans="1:22">
      <c r="A526">
        <v>17</v>
      </c>
      <c r="B526" t="s">
        <v>69</v>
      </c>
      <c r="C526" t="str">
        <f>VLOOKUP(A526,'events work'!$C$2:$F$24,4,FALSE)</f>
        <v>albertville_1992</v>
      </c>
      <c r="D526" t="s">
        <v>49</v>
      </c>
      <c r="E526" t="s">
        <v>863</v>
      </c>
      <c r="F526">
        <v>107</v>
      </c>
      <c r="G526">
        <f t="shared" si="67"/>
        <v>4</v>
      </c>
      <c r="H526">
        <f t="shared" si="67"/>
        <v>6</v>
      </c>
      <c r="I526">
        <f t="shared" si="67"/>
        <v>4</v>
      </c>
      <c r="J526">
        <f t="shared" si="67"/>
        <v>14</v>
      </c>
      <c r="M526" t="s">
        <v>77</v>
      </c>
    </row>
    <row r="527" spans="1:22">
      <c r="A527">
        <v>17</v>
      </c>
      <c r="B527" t="s">
        <v>69</v>
      </c>
      <c r="C527" t="str">
        <f>VLOOKUP(A527,'events work'!$C$2:$F$24,4,FALSE)</f>
        <v>albertville_1992</v>
      </c>
      <c r="D527" t="s">
        <v>551</v>
      </c>
      <c r="E527" t="s">
        <v>914</v>
      </c>
      <c r="F527">
        <v>5</v>
      </c>
      <c r="G527">
        <f t="shared" si="67"/>
        <v>0</v>
      </c>
      <c r="H527">
        <f t="shared" si="67"/>
        <v>0</v>
      </c>
      <c r="I527">
        <f t="shared" si="67"/>
        <v>0</v>
      </c>
      <c r="J527">
        <f t="shared" si="67"/>
        <v>0</v>
      </c>
      <c r="M527" t="s">
        <v>77</v>
      </c>
    </row>
    <row r="528" spans="1:22">
      <c r="A528">
        <v>17</v>
      </c>
      <c r="B528" t="s">
        <v>69</v>
      </c>
      <c r="C528" t="str">
        <f>VLOOKUP(A528,'events work'!$C$2:$F$24,4,FALSE)</f>
        <v>albertville_1992</v>
      </c>
      <c r="D528" t="s">
        <v>51</v>
      </c>
      <c r="E528" t="s">
        <v>873</v>
      </c>
      <c r="F528">
        <v>60</v>
      </c>
      <c r="G528">
        <f t="shared" si="67"/>
        <v>1</v>
      </c>
      <c r="H528">
        <f t="shared" si="67"/>
        <v>2</v>
      </c>
      <c r="I528">
        <f t="shared" si="67"/>
        <v>4</v>
      </c>
      <c r="J528">
        <f t="shared" si="67"/>
        <v>7</v>
      </c>
      <c r="M528" t="s">
        <v>77</v>
      </c>
    </row>
    <row r="529" spans="1:13">
      <c r="A529">
        <v>17</v>
      </c>
      <c r="B529" t="s">
        <v>69</v>
      </c>
      <c r="C529" t="str">
        <f>VLOOKUP(A529,'events work'!$C$2:$F$24,4,FALSE)</f>
        <v>albertville_1992</v>
      </c>
      <c r="D529" t="s">
        <v>531</v>
      </c>
      <c r="E529" t="s">
        <v>896</v>
      </c>
      <c r="F529">
        <v>20</v>
      </c>
      <c r="G529">
        <f t="shared" si="67"/>
        <v>0</v>
      </c>
      <c r="H529">
        <f t="shared" si="67"/>
        <v>0</v>
      </c>
      <c r="I529">
        <f t="shared" si="67"/>
        <v>1</v>
      </c>
      <c r="J529">
        <f t="shared" si="67"/>
        <v>1</v>
      </c>
      <c r="M529" t="s">
        <v>77</v>
      </c>
    </row>
    <row r="530" spans="1:13">
      <c r="A530">
        <v>17</v>
      </c>
      <c r="B530" t="s">
        <v>69</v>
      </c>
      <c r="C530" t="str">
        <f>VLOOKUP(A530,'events work'!$C$2:$F$24,4,FALSE)</f>
        <v>albertville_1992</v>
      </c>
      <c r="D530" t="s">
        <v>55</v>
      </c>
      <c r="E530" t="s">
        <v>888</v>
      </c>
      <c r="F530">
        <v>23</v>
      </c>
      <c r="G530">
        <f t="shared" si="67"/>
        <v>2</v>
      </c>
      <c r="H530">
        <f t="shared" si="67"/>
        <v>1</v>
      </c>
      <c r="I530">
        <f t="shared" si="67"/>
        <v>1</v>
      </c>
      <c r="J530">
        <f t="shared" si="67"/>
        <v>4</v>
      </c>
      <c r="M530" t="s">
        <v>77</v>
      </c>
    </row>
    <row r="531" spans="1:13">
      <c r="A531">
        <v>17</v>
      </c>
      <c r="B531" t="s">
        <v>69</v>
      </c>
      <c r="C531" t="str">
        <f>VLOOKUP(A531,'events work'!$C$2:$F$24,4,FALSE)</f>
        <v>albertville_1992</v>
      </c>
      <c r="D531" t="s">
        <v>101</v>
      </c>
      <c r="E531" t="s">
        <v>864</v>
      </c>
      <c r="F531">
        <v>23</v>
      </c>
      <c r="G531">
        <f t="shared" si="67"/>
        <v>0</v>
      </c>
      <c r="H531">
        <f t="shared" si="67"/>
        <v>0</v>
      </c>
      <c r="I531">
        <f t="shared" si="67"/>
        <v>0</v>
      </c>
      <c r="J531">
        <f t="shared" si="67"/>
        <v>0</v>
      </c>
      <c r="M531" t="s">
        <v>77</v>
      </c>
    </row>
    <row r="532" spans="1:13">
      <c r="A532">
        <v>17</v>
      </c>
      <c r="B532" t="s">
        <v>69</v>
      </c>
      <c r="C532" t="str">
        <f>VLOOKUP(A532,'events work'!$C$2:$F$24,4,FALSE)</f>
        <v>albertville_1992</v>
      </c>
      <c r="D532" t="s">
        <v>522</v>
      </c>
      <c r="E532" t="s">
        <v>889</v>
      </c>
      <c r="F532">
        <v>4</v>
      </c>
      <c r="G532">
        <f t="shared" si="67"/>
        <v>0</v>
      </c>
      <c r="H532">
        <f t="shared" si="67"/>
        <v>0</v>
      </c>
      <c r="I532">
        <f t="shared" si="67"/>
        <v>0</v>
      </c>
      <c r="J532">
        <f t="shared" si="67"/>
        <v>0</v>
      </c>
      <c r="M532" t="s">
        <v>77</v>
      </c>
    </row>
    <row r="533" spans="1:13">
      <c r="A533">
        <v>17</v>
      </c>
      <c r="B533" t="s">
        <v>69</v>
      </c>
      <c r="C533" t="str">
        <f>VLOOKUP(A533,'events work'!$C$2:$F$24,4,FALSE)</f>
        <v>albertville_1992</v>
      </c>
      <c r="D533" t="s">
        <v>516</v>
      </c>
      <c r="E533" t="s">
        <v>882</v>
      </c>
      <c r="F533">
        <v>7</v>
      </c>
      <c r="G533">
        <f t="shared" si="67"/>
        <v>0</v>
      </c>
      <c r="H533">
        <f t="shared" si="67"/>
        <v>0</v>
      </c>
      <c r="I533">
        <f t="shared" si="67"/>
        <v>0</v>
      </c>
      <c r="J533">
        <f t="shared" si="67"/>
        <v>0</v>
      </c>
      <c r="M533" t="s">
        <v>77</v>
      </c>
    </row>
    <row r="534" spans="1:13">
      <c r="A534">
        <v>17</v>
      </c>
      <c r="B534" t="s">
        <v>69</v>
      </c>
      <c r="C534" t="str">
        <f>VLOOKUP(A534,'events work'!$C$2:$F$24,4,FALSE)</f>
        <v>albertville_1992</v>
      </c>
      <c r="D534" t="s">
        <v>508</v>
      </c>
      <c r="E534" t="s">
        <v>874</v>
      </c>
      <c r="F534">
        <v>6</v>
      </c>
      <c r="G534">
        <f t="shared" si="67"/>
        <v>0</v>
      </c>
      <c r="H534">
        <f t="shared" si="67"/>
        <v>0</v>
      </c>
      <c r="I534">
        <f t="shared" si="67"/>
        <v>0</v>
      </c>
      <c r="J534">
        <f t="shared" si="67"/>
        <v>0</v>
      </c>
      <c r="M534" t="s">
        <v>77</v>
      </c>
    </row>
    <row r="535" spans="1:13">
      <c r="A535">
        <v>17</v>
      </c>
      <c r="B535" t="s">
        <v>69</v>
      </c>
      <c r="C535" t="str">
        <f>VLOOKUP(A535,'events work'!$C$2:$F$24,4,FALSE)</f>
        <v>albertville_1992</v>
      </c>
      <c r="D535" t="s">
        <v>509</v>
      </c>
      <c r="E535" t="s">
        <v>875</v>
      </c>
      <c r="F535">
        <v>1</v>
      </c>
      <c r="G535">
        <f t="shared" si="67"/>
        <v>0</v>
      </c>
      <c r="H535">
        <f t="shared" si="67"/>
        <v>2</v>
      </c>
      <c r="I535">
        <f t="shared" si="67"/>
        <v>0</v>
      </c>
      <c r="J535">
        <f t="shared" si="67"/>
        <v>2</v>
      </c>
      <c r="M535" t="s">
        <v>77</v>
      </c>
    </row>
    <row r="536" spans="1:13">
      <c r="A536">
        <v>17</v>
      </c>
      <c r="B536" t="s">
        <v>69</v>
      </c>
      <c r="C536" t="str">
        <f>VLOOKUP(A536,'events work'!$C$2:$F$24,4,FALSE)</f>
        <v>albertville_1992</v>
      </c>
      <c r="D536" t="s">
        <v>510</v>
      </c>
      <c r="E536" t="s">
        <v>876</v>
      </c>
      <c r="F536">
        <v>20</v>
      </c>
      <c r="G536">
        <f t="shared" si="67"/>
        <v>0</v>
      </c>
      <c r="H536">
        <f t="shared" si="67"/>
        <v>0</v>
      </c>
      <c r="I536">
        <f t="shared" si="67"/>
        <v>0</v>
      </c>
      <c r="J536">
        <f t="shared" si="67"/>
        <v>0</v>
      </c>
      <c r="M536" t="s">
        <v>77</v>
      </c>
    </row>
    <row r="537" spans="1:13">
      <c r="A537">
        <v>17</v>
      </c>
      <c r="B537" t="s">
        <v>69</v>
      </c>
      <c r="C537" t="str">
        <f>VLOOKUP(A537,'events work'!$C$2:$F$24,4,FALSE)</f>
        <v>albertville_1992</v>
      </c>
      <c r="D537" t="s">
        <v>544</v>
      </c>
      <c r="E537" t="s">
        <v>907</v>
      </c>
      <c r="F537">
        <v>5</v>
      </c>
      <c r="G537">
        <f t="shared" ref="G537:J560" si="68">IFERROR(VLOOKUP($D537,$M$497:$Q$533,G$2,FALSE),0)</f>
        <v>0</v>
      </c>
      <c r="H537">
        <f t="shared" si="68"/>
        <v>0</v>
      </c>
      <c r="I537">
        <f t="shared" si="68"/>
        <v>0</v>
      </c>
      <c r="J537">
        <f t="shared" si="68"/>
        <v>0</v>
      </c>
      <c r="M537" t="s">
        <v>77</v>
      </c>
    </row>
    <row r="538" spans="1:13">
      <c r="A538">
        <v>17</v>
      </c>
      <c r="B538" t="s">
        <v>69</v>
      </c>
      <c r="C538" t="str">
        <f>VLOOKUP(A538,'events work'!$C$2:$F$24,4,FALSE)</f>
        <v>albertville_1992</v>
      </c>
      <c r="D538" t="s">
        <v>532</v>
      </c>
      <c r="E538" t="s">
        <v>897</v>
      </c>
      <c r="F538">
        <v>4</v>
      </c>
      <c r="G538">
        <f t="shared" si="68"/>
        <v>0</v>
      </c>
      <c r="H538">
        <f t="shared" si="68"/>
        <v>0</v>
      </c>
      <c r="I538">
        <f t="shared" si="68"/>
        <v>0</v>
      </c>
      <c r="J538">
        <f t="shared" si="68"/>
        <v>0</v>
      </c>
      <c r="M538" t="s">
        <v>77</v>
      </c>
    </row>
    <row r="539" spans="1:13">
      <c r="A539">
        <v>17</v>
      </c>
      <c r="B539" t="s">
        <v>69</v>
      </c>
      <c r="C539" t="str">
        <f>VLOOKUP(A539,'events work'!$C$2:$F$24,4,FALSE)</f>
        <v>albertville_1992</v>
      </c>
      <c r="D539" t="s">
        <v>535</v>
      </c>
      <c r="E539" t="s">
        <v>898</v>
      </c>
      <c r="F539">
        <v>12</v>
      </c>
      <c r="G539">
        <f t="shared" si="68"/>
        <v>0</v>
      </c>
      <c r="H539">
        <f t="shared" si="68"/>
        <v>0</v>
      </c>
      <c r="I539">
        <f t="shared" si="68"/>
        <v>0</v>
      </c>
      <c r="J539">
        <f t="shared" si="68"/>
        <v>0</v>
      </c>
      <c r="M539" t="s">
        <v>77</v>
      </c>
    </row>
    <row r="540" spans="1:13">
      <c r="A540">
        <v>17</v>
      </c>
      <c r="B540" t="s">
        <v>69</v>
      </c>
      <c r="C540" t="str">
        <f>VLOOKUP(A540,'events work'!$C$2:$F$24,4,FALSE)</f>
        <v>albertville_1992</v>
      </c>
      <c r="D540" t="s">
        <v>511</v>
      </c>
      <c r="E540" t="s">
        <v>877</v>
      </c>
      <c r="F540">
        <v>19</v>
      </c>
      <c r="G540">
        <f t="shared" si="68"/>
        <v>1</v>
      </c>
      <c r="H540">
        <f t="shared" si="68"/>
        <v>1</v>
      </c>
      <c r="I540">
        <f t="shared" si="68"/>
        <v>2</v>
      </c>
      <c r="J540">
        <f t="shared" si="68"/>
        <v>4</v>
      </c>
      <c r="M540" t="s">
        <v>77</v>
      </c>
    </row>
    <row r="541" spans="1:13">
      <c r="A541">
        <v>17</v>
      </c>
      <c r="B541" t="s">
        <v>69</v>
      </c>
      <c r="C541" t="str">
        <f>VLOOKUP(A541,'events work'!$C$2:$F$24,4,FALSE)</f>
        <v>albertville_1992</v>
      </c>
      <c r="D541" t="s">
        <v>552</v>
      </c>
      <c r="E541" t="s">
        <v>853</v>
      </c>
      <c r="F541">
        <v>2</v>
      </c>
      <c r="G541">
        <f t="shared" si="68"/>
        <v>0</v>
      </c>
      <c r="H541">
        <f t="shared" si="68"/>
        <v>0</v>
      </c>
      <c r="I541">
        <f t="shared" si="68"/>
        <v>0</v>
      </c>
      <c r="J541">
        <f t="shared" si="68"/>
        <v>0</v>
      </c>
      <c r="M541" t="s">
        <v>77</v>
      </c>
    </row>
    <row r="542" spans="1:13">
      <c r="A542">
        <v>17</v>
      </c>
      <c r="B542" t="s">
        <v>69</v>
      </c>
      <c r="C542" t="str">
        <f>VLOOKUP(A542,'events work'!$C$2:$F$24,4,FALSE)</f>
        <v>albertville_1992</v>
      </c>
      <c r="D542" t="s">
        <v>523</v>
      </c>
      <c r="E542" t="s">
        <v>890</v>
      </c>
      <c r="F542">
        <v>6</v>
      </c>
      <c r="G542">
        <f t="shared" si="68"/>
        <v>0</v>
      </c>
      <c r="H542">
        <f t="shared" si="68"/>
        <v>1</v>
      </c>
      <c r="I542">
        <f t="shared" si="68"/>
        <v>0</v>
      </c>
      <c r="J542">
        <f t="shared" si="68"/>
        <v>1</v>
      </c>
      <c r="M542" t="s">
        <v>77</v>
      </c>
    </row>
    <row r="543" spans="1:13">
      <c r="A543">
        <v>17</v>
      </c>
      <c r="B543" t="s">
        <v>69</v>
      </c>
      <c r="C543" t="str">
        <f>VLOOKUP(A543,'events work'!$C$2:$F$24,4,FALSE)</f>
        <v>albertville_1992</v>
      </c>
      <c r="D543" t="s">
        <v>48</v>
      </c>
      <c r="E543" t="s">
        <v>865</v>
      </c>
      <c r="F543">
        <v>80</v>
      </c>
      <c r="G543">
        <f t="shared" si="68"/>
        <v>9</v>
      </c>
      <c r="H543">
        <f t="shared" si="68"/>
        <v>6</v>
      </c>
      <c r="I543">
        <f t="shared" si="68"/>
        <v>5</v>
      </c>
      <c r="J543">
        <f t="shared" si="68"/>
        <v>20</v>
      </c>
      <c r="M543" t="s">
        <v>77</v>
      </c>
    </row>
    <row r="544" spans="1:13">
      <c r="A544">
        <v>17</v>
      </c>
      <c r="B544" t="s">
        <v>69</v>
      </c>
      <c r="C544" t="str">
        <f>VLOOKUP(A544,'events work'!$C$2:$F$24,4,FALSE)</f>
        <v>albertville_1992</v>
      </c>
      <c r="D544" t="s">
        <v>537</v>
      </c>
      <c r="E544" t="s">
        <v>900</v>
      </c>
      <c r="F544">
        <v>1</v>
      </c>
      <c r="G544">
        <f t="shared" si="68"/>
        <v>0</v>
      </c>
      <c r="H544">
        <f t="shared" si="68"/>
        <v>0</v>
      </c>
      <c r="I544">
        <f t="shared" si="68"/>
        <v>0</v>
      </c>
      <c r="J544">
        <f t="shared" si="68"/>
        <v>0</v>
      </c>
      <c r="M544" t="s">
        <v>77</v>
      </c>
    </row>
    <row r="545" spans="1:13">
      <c r="A545">
        <v>17</v>
      </c>
      <c r="B545" t="s">
        <v>69</v>
      </c>
      <c r="C545" t="str">
        <f>VLOOKUP(A545,'events work'!$C$2:$F$24,4,FALSE)</f>
        <v>albertville_1992</v>
      </c>
      <c r="D545" t="s">
        <v>102</v>
      </c>
      <c r="E545" t="s">
        <v>866</v>
      </c>
      <c r="F545">
        <v>53</v>
      </c>
      <c r="G545">
        <f t="shared" si="68"/>
        <v>0</v>
      </c>
      <c r="H545">
        <f t="shared" si="68"/>
        <v>0</v>
      </c>
      <c r="I545">
        <f t="shared" si="68"/>
        <v>0</v>
      </c>
      <c r="J545">
        <f t="shared" si="68"/>
        <v>0</v>
      </c>
      <c r="M545" t="s">
        <v>77</v>
      </c>
    </row>
    <row r="546" spans="1:13">
      <c r="A546">
        <v>17</v>
      </c>
      <c r="B546" t="s">
        <v>69</v>
      </c>
      <c r="C546" t="str">
        <f>VLOOKUP(A546,'events work'!$C$2:$F$24,4,FALSE)</f>
        <v>albertville_1992</v>
      </c>
      <c r="D546" t="s">
        <v>545</v>
      </c>
      <c r="E546" t="s">
        <v>908</v>
      </c>
      <c r="F546">
        <v>6</v>
      </c>
      <c r="G546">
        <f t="shared" si="68"/>
        <v>0</v>
      </c>
      <c r="H546">
        <f t="shared" si="68"/>
        <v>0</v>
      </c>
      <c r="I546">
        <f t="shared" si="68"/>
        <v>0</v>
      </c>
      <c r="J546">
        <f t="shared" si="68"/>
        <v>0</v>
      </c>
      <c r="M546" t="s">
        <v>77</v>
      </c>
    </row>
    <row r="547" spans="1:13">
      <c r="A547">
        <v>17</v>
      </c>
      <c r="B547" t="s">
        <v>69</v>
      </c>
      <c r="C547" t="str">
        <f>VLOOKUP(A547,'events work'!$C$2:$F$24,4,FALSE)</f>
        <v>albertville_1992</v>
      </c>
      <c r="D547" t="s">
        <v>512</v>
      </c>
      <c r="E547" t="s">
        <v>878</v>
      </c>
      <c r="F547">
        <v>23</v>
      </c>
      <c r="G547">
        <f t="shared" si="68"/>
        <v>0</v>
      </c>
      <c r="H547">
        <f t="shared" si="68"/>
        <v>0</v>
      </c>
      <c r="I547">
        <f t="shared" si="68"/>
        <v>0</v>
      </c>
      <c r="J547">
        <f t="shared" si="68"/>
        <v>0</v>
      </c>
      <c r="M547" t="s">
        <v>77</v>
      </c>
    </row>
    <row r="548" spans="1:13">
      <c r="A548">
        <v>17</v>
      </c>
      <c r="B548" t="s">
        <v>69</v>
      </c>
      <c r="C548" t="str">
        <f>VLOOKUP(A548,'events work'!$C$2:$F$24,4,FALSE)</f>
        <v>albertville_1992</v>
      </c>
      <c r="D548" t="s">
        <v>539</v>
      </c>
      <c r="E548" t="s">
        <v>902</v>
      </c>
      <c r="F548">
        <v>3</v>
      </c>
      <c r="G548">
        <f t="shared" si="68"/>
        <v>0</v>
      </c>
      <c r="H548">
        <f t="shared" si="68"/>
        <v>0</v>
      </c>
      <c r="I548">
        <f t="shared" si="68"/>
        <v>0</v>
      </c>
      <c r="J548">
        <f t="shared" si="68"/>
        <v>0</v>
      </c>
      <c r="M548" t="s">
        <v>77</v>
      </c>
    </row>
    <row r="549" spans="1:13">
      <c r="A549">
        <v>17</v>
      </c>
      <c r="B549" t="s">
        <v>69</v>
      </c>
      <c r="C549" t="str">
        <f>VLOOKUP(A549,'events work'!$C$2:$F$24,4,FALSE)</f>
        <v>albertville_1992</v>
      </c>
      <c r="D549" t="s">
        <v>546</v>
      </c>
      <c r="E549" t="s">
        <v>909</v>
      </c>
      <c r="F549">
        <v>2</v>
      </c>
      <c r="G549">
        <f t="shared" si="68"/>
        <v>0</v>
      </c>
      <c r="H549">
        <f t="shared" si="68"/>
        <v>0</v>
      </c>
      <c r="I549">
        <f t="shared" si="68"/>
        <v>0</v>
      </c>
      <c r="J549">
        <f t="shared" si="68"/>
        <v>0</v>
      </c>
      <c r="M549" t="s">
        <v>77</v>
      </c>
    </row>
    <row r="550" spans="1:13">
      <c r="A550">
        <v>17</v>
      </c>
      <c r="B550" t="s">
        <v>69</v>
      </c>
      <c r="C550" t="str">
        <f>VLOOKUP(A550,'events work'!$C$2:$F$24,4,FALSE)</f>
        <v>albertville_1992</v>
      </c>
      <c r="D550" t="s">
        <v>560</v>
      </c>
      <c r="E550" t="s">
        <v>922</v>
      </c>
      <c r="F550">
        <v>27</v>
      </c>
      <c r="G550">
        <f t="shared" si="68"/>
        <v>0</v>
      </c>
      <c r="H550">
        <f t="shared" si="68"/>
        <v>0</v>
      </c>
      <c r="I550">
        <f t="shared" si="68"/>
        <v>0</v>
      </c>
      <c r="J550">
        <f t="shared" si="68"/>
        <v>0</v>
      </c>
      <c r="M550" t="s">
        <v>77</v>
      </c>
    </row>
    <row r="551" spans="1:13">
      <c r="A551">
        <v>17</v>
      </c>
      <c r="B551" t="s">
        <v>69</v>
      </c>
      <c r="C551" t="str">
        <f>VLOOKUP(A551,'events work'!$C$2:$F$24,4,FALSE)</f>
        <v>albertville_1992</v>
      </c>
      <c r="D551" t="s">
        <v>517</v>
      </c>
      <c r="E551" t="s">
        <v>883</v>
      </c>
      <c r="F551">
        <v>17</v>
      </c>
      <c r="G551">
        <f t="shared" si="68"/>
        <v>0</v>
      </c>
      <c r="H551">
        <f t="shared" si="68"/>
        <v>0</v>
      </c>
      <c r="I551">
        <f t="shared" si="68"/>
        <v>1</v>
      </c>
      <c r="J551">
        <f t="shared" si="68"/>
        <v>1</v>
      </c>
      <c r="M551" t="s">
        <v>77</v>
      </c>
    </row>
    <row r="552" spans="1:13">
      <c r="A552">
        <v>17</v>
      </c>
      <c r="B552" t="s">
        <v>69</v>
      </c>
      <c r="C552" t="str">
        <f>VLOOKUP(A552,'events work'!$C$2:$F$24,4,FALSE)</f>
        <v>albertville_1992</v>
      </c>
      <c r="D552" t="s">
        <v>561</v>
      </c>
      <c r="E552" t="s">
        <v>923</v>
      </c>
      <c r="F552">
        <v>1</v>
      </c>
      <c r="G552">
        <f t="shared" si="68"/>
        <v>0</v>
      </c>
      <c r="H552">
        <f t="shared" si="68"/>
        <v>0</v>
      </c>
      <c r="I552">
        <f t="shared" si="68"/>
        <v>0</v>
      </c>
      <c r="J552">
        <f t="shared" si="68"/>
        <v>0</v>
      </c>
      <c r="M552" t="s">
        <v>77</v>
      </c>
    </row>
    <row r="553" spans="1:13">
      <c r="A553">
        <v>17</v>
      </c>
      <c r="B553" t="s">
        <v>69</v>
      </c>
      <c r="C553" t="str">
        <f>VLOOKUP(A553,'events work'!$C$2:$F$24,4,FALSE)</f>
        <v>albertville_1992</v>
      </c>
      <c r="D553" t="s">
        <v>103</v>
      </c>
      <c r="E553" t="s">
        <v>867</v>
      </c>
      <c r="F553">
        <v>73</v>
      </c>
      <c r="G553">
        <f t="shared" si="68"/>
        <v>1</v>
      </c>
      <c r="H553">
        <f t="shared" si="68"/>
        <v>0</v>
      </c>
      <c r="I553">
        <f t="shared" si="68"/>
        <v>3</v>
      </c>
      <c r="J553">
        <f t="shared" si="68"/>
        <v>4</v>
      </c>
      <c r="M553" t="s">
        <v>77</v>
      </c>
    </row>
    <row r="554" spans="1:13">
      <c r="A554">
        <v>17</v>
      </c>
      <c r="B554" t="s">
        <v>69</v>
      </c>
      <c r="C554" t="str">
        <f>VLOOKUP(A554,'events work'!$C$2:$F$24,4,FALSE)</f>
        <v>albertville_1992</v>
      </c>
      <c r="D554" t="s">
        <v>45</v>
      </c>
      <c r="E554" t="s">
        <v>868</v>
      </c>
      <c r="F554">
        <v>74</v>
      </c>
      <c r="G554">
        <f t="shared" si="68"/>
        <v>1</v>
      </c>
      <c r="H554">
        <f t="shared" si="68"/>
        <v>0</v>
      </c>
      <c r="I554">
        <f t="shared" si="68"/>
        <v>2</v>
      </c>
      <c r="J554">
        <f t="shared" si="68"/>
        <v>3</v>
      </c>
      <c r="M554" t="s">
        <v>77</v>
      </c>
    </row>
    <row r="555" spans="1:13">
      <c r="A555">
        <v>17</v>
      </c>
      <c r="B555" t="s">
        <v>69</v>
      </c>
      <c r="C555" t="str">
        <f>VLOOKUP(A555,'events work'!$C$2:$F$24,4,FALSE)</f>
        <v>albertville_1992</v>
      </c>
      <c r="D555" t="s">
        <v>547</v>
      </c>
      <c r="E555" t="s">
        <v>910</v>
      </c>
      <c r="F555">
        <v>8</v>
      </c>
      <c r="G555">
        <f t="shared" si="68"/>
        <v>0</v>
      </c>
      <c r="H555">
        <f t="shared" si="68"/>
        <v>0</v>
      </c>
      <c r="I555">
        <f t="shared" si="68"/>
        <v>0</v>
      </c>
      <c r="J555">
        <f t="shared" si="68"/>
        <v>0</v>
      </c>
      <c r="M555" t="s">
        <v>77</v>
      </c>
    </row>
    <row r="556" spans="1:13">
      <c r="A556">
        <v>17</v>
      </c>
      <c r="B556" t="s">
        <v>69</v>
      </c>
      <c r="C556" t="str">
        <f>VLOOKUP(A556,'events work'!$C$2:$F$24,4,FALSE)</f>
        <v>albertville_1992</v>
      </c>
      <c r="D556" t="s">
        <v>518</v>
      </c>
      <c r="E556" t="s">
        <v>884</v>
      </c>
      <c r="F556">
        <v>8</v>
      </c>
      <c r="G556">
        <f t="shared" si="68"/>
        <v>0</v>
      </c>
      <c r="H556">
        <f t="shared" si="68"/>
        <v>0</v>
      </c>
      <c r="I556">
        <f t="shared" si="68"/>
        <v>0</v>
      </c>
      <c r="J556">
        <f t="shared" si="68"/>
        <v>0</v>
      </c>
      <c r="M556" t="s">
        <v>77</v>
      </c>
    </row>
    <row r="557" spans="1:13">
      <c r="A557">
        <v>17</v>
      </c>
      <c r="B557" t="s">
        <v>69</v>
      </c>
      <c r="C557" t="str">
        <f>VLOOKUP(A557,'events work'!$C$2:$F$24,4,FALSE)</f>
        <v>albertville_1992</v>
      </c>
      <c r="D557" t="s">
        <v>562</v>
      </c>
      <c r="E557" t="s">
        <v>854</v>
      </c>
      <c r="F557">
        <v>129</v>
      </c>
      <c r="G557">
        <f t="shared" si="68"/>
        <v>9</v>
      </c>
      <c r="H557">
        <f t="shared" si="68"/>
        <v>6</v>
      </c>
      <c r="I557">
        <f t="shared" si="68"/>
        <v>8</v>
      </c>
      <c r="J557">
        <f t="shared" si="68"/>
        <v>23</v>
      </c>
      <c r="M557" t="s">
        <v>77</v>
      </c>
    </row>
    <row r="558" spans="1:13">
      <c r="A558">
        <v>17</v>
      </c>
      <c r="B558" t="s">
        <v>69</v>
      </c>
      <c r="C558" t="str">
        <f>VLOOKUP(A558,'events work'!$C$2:$F$24,4,FALSE)</f>
        <v>albertville_1992</v>
      </c>
      <c r="D558" t="s">
        <v>46</v>
      </c>
      <c r="E558" t="s">
        <v>869</v>
      </c>
      <c r="F558">
        <v>147</v>
      </c>
      <c r="G558">
        <f t="shared" si="68"/>
        <v>5</v>
      </c>
      <c r="H558">
        <f t="shared" si="68"/>
        <v>4</v>
      </c>
      <c r="I558">
        <f t="shared" si="68"/>
        <v>2</v>
      </c>
      <c r="J558">
        <f t="shared" si="68"/>
        <v>11</v>
      </c>
      <c r="M558" t="s">
        <v>77</v>
      </c>
    </row>
    <row r="559" spans="1:13">
      <c r="A559">
        <v>17</v>
      </c>
      <c r="B559" t="s">
        <v>69</v>
      </c>
      <c r="C559" t="str">
        <f>VLOOKUP(A559,'events work'!$C$2:$F$24,4,FALSE)</f>
        <v>albertville_1992</v>
      </c>
      <c r="D559" t="s">
        <v>553</v>
      </c>
      <c r="E559" t="s">
        <v>915</v>
      </c>
      <c r="F559">
        <v>12</v>
      </c>
      <c r="G559">
        <f t="shared" si="68"/>
        <v>0</v>
      </c>
      <c r="H559">
        <f t="shared" si="68"/>
        <v>0</v>
      </c>
      <c r="I559">
        <f t="shared" si="68"/>
        <v>0</v>
      </c>
      <c r="J559">
        <f t="shared" si="68"/>
        <v>0</v>
      </c>
      <c r="M559" t="s">
        <v>77</v>
      </c>
    </row>
    <row r="560" spans="1:13">
      <c r="A560">
        <v>17</v>
      </c>
      <c r="B560" t="s">
        <v>69</v>
      </c>
      <c r="C560" t="str">
        <f>VLOOKUP(A560,'events work'!$C$2:$F$24,4,FALSE)</f>
        <v>albertville_1992</v>
      </c>
      <c r="D560" t="s">
        <v>52</v>
      </c>
      <c r="E560" t="s">
        <v>850</v>
      </c>
      <c r="F560">
        <v>25</v>
      </c>
      <c r="G560">
        <f t="shared" si="68"/>
        <v>0</v>
      </c>
      <c r="H560">
        <f t="shared" si="68"/>
        <v>0</v>
      </c>
      <c r="I560">
        <f t="shared" si="68"/>
        <v>0</v>
      </c>
      <c r="J560">
        <f t="shared" si="68"/>
        <v>0</v>
      </c>
      <c r="M560" t="s">
        <v>77</v>
      </c>
    </row>
    <row r="561" spans="1:17">
      <c r="A561">
        <v>18</v>
      </c>
      <c r="B561" t="s">
        <v>70</v>
      </c>
      <c r="C561" t="str">
        <f>VLOOKUP(A561,'events work'!$C$2:$F$24,4,FALSE)</f>
        <v>lillehammer_1994</v>
      </c>
      <c r="D561" t="s">
        <v>563</v>
      </c>
      <c r="E561" t="s">
        <v>924</v>
      </c>
      <c r="F561">
        <v>2</v>
      </c>
      <c r="G561">
        <f t="shared" ref="G561:J580" si="69">IFERROR(VLOOKUP($D561,$M$561:$Q$597,G$2,FALSE),0)</f>
        <v>0</v>
      </c>
      <c r="H561">
        <f t="shared" si="69"/>
        <v>0</v>
      </c>
      <c r="I561">
        <f t="shared" si="69"/>
        <v>0</v>
      </c>
      <c r="J561">
        <f t="shared" si="69"/>
        <v>0</v>
      </c>
      <c r="L561">
        <v>1</v>
      </c>
      <c r="M561" t="s">
        <v>54</v>
      </c>
      <c r="N561">
        <v>11</v>
      </c>
      <c r="O561">
        <v>8</v>
      </c>
      <c r="P561">
        <v>4</v>
      </c>
      <c r="Q561">
        <v>23</v>
      </c>
    </row>
    <row r="562" spans="1:17">
      <c r="A562">
        <v>18</v>
      </c>
      <c r="B562" t="s">
        <v>70</v>
      </c>
      <c r="C562" t="str">
        <f>VLOOKUP(A562,'events work'!$C$2:$F$24,4,FALSE)</f>
        <v>lillehammer_1994</v>
      </c>
      <c r="D562" t="s">
        <v>538</v>
      </c>
      <c r="E562" t="s">
        <v>901</v>
      </c>
      <c r="F562">
        <v>6</v>
      </c>
      <c r="G562">
        <f t="shared" si="69"/>
        <v>0</v>
      </c>
      <c r="H562">
        <f t="shared" si="69"/>
        <v>0</v>
      </c>
      <c r="I562">
        <f t="shared" si="69"/>
        <v>0</v>
      </c>
      <c r="J562">
        <f t="shared" si="69"/>
        <v>0</v>
      </c>
      <c r="L562">
        <v>2</v>
      </c>
      <c r="M562" t="s">
        <v>48</v>
      </c>
      <c r="N562">
        <v>10</v>
      </c>
      <c r="O562">
        <v>11</v>
      </c>
      <c r="P562">
        <v>5</v>
      </c>
      <c r="Q562">
        <v>26</v>
      </c>
    </row>
    <row r="563" spans="1:17">
      <c r="A563">
        <v>18</v>
      </c>
      <c r="B563" t="s">
        <v>70</v>
      </c>
      <c r="C563" t="str">
        <f>VLOOKUP(A563,'events work'!$C$2:$F$24,4,FALSE)</f>
        <v>lillehammer_1994</v>
      </c>
      <c r="D563" t="s">
        <v>507</v>
      </c>
      <c r="E563" t="s">
        <v>870</v>
      </c>
      <c r="F563">
        <v>10</v>
      </c>
      <c r="G563">
        <f t="shared" si="69"/>
        <v>0</v>
      </c>
      <c r="H563">
        <f t="shared" si="69"/>
        <v>0</v>
      </c>
      <c r="I563">
        <f t="shared" si="69"/>
        <v>0</v>
      </c>
      <c r="J563">
        <f t="shared" si="69"/>
        <v>0</v>
      </c>
      <c r="L563">
        <v>3</v>
      </c>
      <c r="M563" t="s">
        <v>47</v>
      </c>
      <c r="N563">
        <v>9</v>
      </c>
      <c r="O563">
        <v>7</v>
      </c>
      <c r="P563">
        <v>8</v>
      </c>
      <c r="Q563">
        <v>24</v>
      </c>
    </row>
    <row r="564" spans="1:17">
      <c r="A564">
        <v>18</v>
      </c>
      <c r="B564" t="s">
        <v>70</v>
      </c>
      <c r="C564" t="str">
        <f>VLOOKUP(A564,'events work'!$C$2:$F$24,4,FALSE)</f>
        <v>lillehammer_1994</v>
      </c>
      <c r="D564" t="s">
        <v>564</v>
      </c>
      <c r="E564" t="s">
        <v>925</v>
      </c>
      <c r="F564">
        <v>2</v>
      </c>
      <c r="G564">
        <f t="shared" si="69"/>
        <v>0</v>
      </c>
      <c r="H564">
        <f t="shared" si="69"/>
        <v>0</v>
      </c>
      <c r="I564">
        <f t="shared" si="69"/>
        <v>0</v>
      </c>
      <c r="J564">
        <f t="shared" si="69"/>
        <v>0</v>
      </c>
      <c r="L564">
        <v>4</v>
      </c>
      <c r="M564" t="s">
        <v>49</v>
      </c>
      <c r="N564">
        <v>7</v>
      </c>
      <c r="O564">
        <v>5</v>
      </c>
      <c r="P564">
        <v>8</v>
      </c>
      <c r="Q564">
        <v>20</v>
      </c>
    </row>
    <row r="565" spans="1:17">
      <c r="A565">
        <v>18</v>
      </c>
      <c r="B565" t="s">
        <v>70</v>
      </c>
      <c r="C565" t="str">
        <f>VLOOKUP(A565,'events work'!$C$2:$F$24,4,FALSE)</f>
        <v>lillehammer_1994</v>
      </c>
      <c r="D565" t="s">
        <v>513</v>
      </c>
      <c r="E565" t="s">
        <v>879</v>
      </c>
      <c r="F565">
        <v>25</v>
      </c>
      <c r="G565">
        <f t="shared" si="69"/>
        <v>0</v>
      </c>
      <c r="H565">
        <f t="shared" si="69"/>
        <v>0</v>
      </c>
      <c r="I565">
        <f t="shared" si="69"/>
        <v>1</v>
      </c>
      <c r="J565">
        <f t="shared" si="69"/>
        <v>1</v>
      </c>
      <c r="L565">
        <v>5</v>
      </c>
      <c r="M565" t="s">
        <v>46</v>
      </c>
      <c r="N565">
        <v>6</v>
      </c>
      <c r="O565">
        <v>5</v>
      </c>
      <c r="P565">
        <v>2</v>
      </c>
      <c r="Q565">
        <v>13</v>
      </c>
    </row>
    <row r="566" spans="1:17">
      <c r="A566">
        <v>18</v>
      </c>
      <c r="B566" t="s">
        <v>70</v>
      </c>
      <c r="C566" t="str">
        <f>VLOOKUP(A566,'events work'!$C$2:$F$24,4,FALSE)</f>
        <v>lillehammer_1994</v>
      </c>
      <c r="D566" t="s">
        <v>50</v>
      </c>
      <c r="E566" t="s">
        <v>856</v>
      </c>
      <c r="F566">
        <v>80</v>
      </c>
      <c r="G566">
        <f t="shared" si="69"/>
        <v>2</v>
      </c>
      <c r="H566">
        <f t="shared" si="69"/>
        <v>3</v>
      </c>
      <c r="I566">
        <f t="shared" si="69"/>
        <v>4</v>
      </c>
      <c r="J566">
        <f t="shared" si="69"/>
        <v>9</v>
      </c>
      <c r="L566">
        <v>6</v>
      </c>
      <c r="M566" t="s">
        <v>55</v>
      </c>
      <c r="N566">
        <v>4</v>
      </c>
      <c r="O566">
        <v>1</v>
      </c>
      <c r="P566">
        <v>1</v>
      </c>
      <c r="Q566">
        <v>6</v>
      </c>
    </row>
    <row r="567" spans="1:17">
      <c r="A567">
        <v>18</v>
      </c>
      <c r="B567" t="s">
        <v>70</v>
      </c>
      <c r="C567" t="str">
        <f>VLOOKUP(A567,'events work'!$C$2:$F$24,4,FALSE)</f>
        <v>lillehammer_1994</v>
      </c>
      <c r="D567" t="s">
        <v>565</v>
      </c>
      <c r="E567" t="s">
        <v>926</v>
      </c>
      <c r="F567">
        <v>33</v>
      </c>
      <c r="G567">
        <f t="shared" si="69"/>
        <v>0</v>
      </c>
      <c r="H567">
        <f t="shared" si="69"/>
        <v>2</v>
      </c>
      <c r="I567">
        <f t="shared" si="69"/>
        <v>0</v>
      </c>
      <c r="J567">
        <f t="shared" si="69"/>
        <v>2</v>
      </c>
      <c r="L567">
        <v>7</v>
      </c>
      <c r="M567" t="s">
        <v>53</v>
      </c>
      <c r="N567">
        <v>3</v>
      </c>
      <c r="O567">
        <v>6</v>
      </c>
      <c r="P567">
        <v>4</v>
      </c>
      <c r="Q567">
        <v>13</v>
      </c>
    </row>
    <row r="568" spans="1:17">
      <c r="A568">
        <v>18</v>
      </c>
      <c r="B568" t="s">
        <v>70</v>
      </c>
      <c r="C568" t="str">
        <f>VLOOKUP(A568,'events work'!$C$2:$F$24,4,FALSE)</f>
        <v>lillehammer_1994</v>
      </c>
      <c r="D568" t="s">
        <v>96</v>
      </c>
      <c r="E568" t="s">
        <v>857</v>
      </c>
      <c r="F568">
        <v>5</v>
      </c>
      <c r="G568">
        <f t="shared" si="69"/>
        <v>0</v>
      </c>
      <c r="H568">
        <f t="shared" si="69"/>
        <v>0</v>
      </c>
      <c r="I568">
        <f t="shared" si="69"/>
        <v>0</v>
      </c>
      <c r="J568">
        <f t="shared" si="69"/>
        <v>0</v>
      </c>
      <c r="L568">
        <v>8</v>
      </c>
      <c r="M568" t="s">
        <v>45</v>
      </c>
      <c r="N568">
        <v>3</v>
      </c>
      <c r="O568">
        <v>4</v>
      </c>
      <c r="P568">
        <v>2</v>
      </c>
      <c r="Q568">
        <v>9</v>
      </c>
    </row>
    <row r="569" spans="1:17">
      <c r="A569">
        <v>18</v>
      </c>
      <c r="B569" t="s">
        <v>70</v>
      </c>
      <c r="C569" t="str">
        <f>VLOOKUP(A569,'events work'!$C$2:$F$24,4,FALSE)</f>
        <v>lillehammer_1994</v>
      </c>
      <c r="D569" t="s">
        <v>555</v>
      </c>
      <c r="E569" t="s">
        <v>917</v>
      </c>
      <c r="F569">
        <v>1</v>
      </c>
      <c r="G569">
        <f t="shared" si="69"/>
        <v>0</v>
      </c>
      <c r="H569">
        <f t="shared" si="69"/>
        <v>0</v>
      </c>
      <c r="I569">
        <f t="shared" si="69"/>
        <v>0</v>
      </c>
      <c r="J569">
        <f t="shared" si="69"/>
        <v>0</v>
      </c>
      <c r="L569">
        <v>9</v>
      </c>
      <c r="M569" t="s">
        <v>50</v>
      </c>
      <c r="N569">
        <v>2</v>
      </c>
      <c r="O569">
        <v>3</v>
      </c>
      <c r="P569">
        <v>4</v>
      </c>
      <c r="Q569">
        <v>9</v>
      </c>
    </row>
    <row r="570" spans="1:17">
      <c r="A570">
        <v>18</v>
      </c>
      <c r="B570" t="s">
        <v>70</v>
      </c>
      <c r="C570" t="str">
        <f>VLOOKUP(A570,'events work'!$C$2:$F$24,4,FALSE)</f>
        <v>lillehammer_1994</v>
      </c>
      <c r="D570" t="s">
        <v>566</v>
      </c>
      <c r="E570" t="s">
        <v>927</v>
      </c>
      <c r="F570">
        <v>10</v>
      </c>
      <c r="G570">
        <f t="shared" si="69"/>
        <v>0</v>
      </c>
      <c r="H570">
        <f t="shared" si="69"/>
        <v>0</v>
      </c>
      <c r="I570">
        <f t="shared" si="69"/>
        <v>0</v>
      </c>
      <c r="J570">
        <f t="shared" si="69"/>
        <v>0</v>
      </c>
      <c r="L570">
        <v>10</v>
      </c>
      <c r="M570" t="s">
        <v>103</v>
      </c>
      <c r="N570">
        <v>2</v>
      </c>
      <c r="O570">
        <v>1</v>
      </c>
      <c r="P570">
        <v>0</v>
      </c>
      <c r="Q570">
        <v>3</v>
      </c>
    </row>
    <row r="571" spans="1:17">
      <c r="A571">
        <v>18</v>
      </c>
      <c r="B571" t="s">
        <v>70</v>
      </c>
      <c r="C571" t="str">
        <f>VLOOKUP(A571,'events work'!$C$2:$F$24,4,FALSE)</f>
        <v>lillehammer_1994</v>
      </c>
      <c r="D571" t="s">
        <v>556</v>
      </c>
      <c r="E571" t="s">
        <v>918</v>
      </c>
      <c r="F571">
        <v>1</v>
      </c>
      <c r="G571">
        <f t="shared" si="69"/>
        <v>0</v>
      </c>
      <c r="H571">
        <f t="shared" si="69"/>
        <v>0</v>
      </c>
      <c r="I571">
        <f t="shared" si="69"/>
        <v>0</v>
      </c>
      <c r="J571">
        <f t="shared" si="69"/>
        <v>0</v>
      </c>
      <c r="L571">
        <v>11</v>
      </c>
      <c r="M571" t="s">
        <v>51</v>
      </c>
      <c r="N571">
        <v>1</v>
      </c>
      <c r="O571">
        <v>2</v>
      </c>
      <c r="P571">
        <v>2</v>
      </c>
      <c r="Q571">
        <v>5</v>
      </c>
    </row>
    <row r="572" spans="1:17">
      <c r="A572">
        <v>18</v>
      </c>
      <c r="B572" t="s">
        <v>70</v>
      </c>
      <c r="C572" t="str">
        <f>VLOOKUP(A572,'events work'!$C$2:$F$24,4,FALSE)</f>
        <v>lillehammer_1994</v>
      </c>
      <c r="D572" t="s">
        <v>514</v>
      </c>
      <c r="E572" t="s">
        <v>880</v>
      </c>
      <c r="F572">
        <v>17</v>
      </c>
      <c r="G572">
        <f t="shared" si="69"/>
        <v>0</v>
      </c>
      <c r="H572">
        <f t="shared" si="69"/>
        <v>0</v>
      </c>
      <c r="I572">
        <f t="shared" si="69"/>
        <v>0</v>
      </c>
      <c r="J572">
        <f t="shared" si="69"/>
        <v>0</v>
      </c>
      <c r="L572">
        <v>12</v>
      </c>
      <c r="M572" t="s">
        <v>570</v>
      </c>
      <c r="N572">
        <v>1</v>
      </c>
      <c r="O572">
        <v>2</v>
      </c>
      <c r="P572">
        <v>0</v>
      </c>
      <c r="Q572">
        <v>3</v>
      </c>
    </row>
    <row r="573" spans="1:17">
      <c r="A573">
        <v>18</v>
      </c>
      <c r="B573" t="s">
        <v>70</v>
      </c>
      <c r="C573" t="str">
        <f>VLOOKUP(A573,'events work'!$C$2:$F$24,4,FALSE)</f>
        <v>lillehammer_1994</v>
      </c>
      <c r="D573" t="s">
        <v>53</v>
      </c>
      <c r="E573" t="s">
        <v>858</v>
      </c>
      <c r="F573">
        <v>95</v>
      </c>
      <c r="G573">
        <f t="shared" si="69"/>
        <v>3</v>
      </c>
      <c r="H573">
        <f t="shared" si="69"/>
        <v>6</v>
      </c>
      <c r="I573">
        <f t="shared" si="69"/>
        <v>4</v>
      </c>
      <c r="J573">
        <f t="shared" si="69"/>
        <v>13</v>
      </c>
      <c r="L573">
        <v>13</v>
      </c>
      <c r="M573" t="s">
        <v>575</v>
      </c>
      <c r="N573">
        <v>1</v>
      </c>
      <c r="O573">
        <v>0</v>
      </c>
      <c r="P573">
        <v>1</v>
      </c>
      <c r="Q573">
        <v>2</v>
      </c>
    </row>
    <row r="574" spans="1:17">
      <c r="A574">
        <v>18</v>
      </c>
      <c r="B574" t="s">
        <v>70</v>
      </c>
      <c r="C574" t="str">
        <f>VLOOKUP(A574,'events work'!$C$2:$F$24,4,FALSE)</f>
        <v>lillehammer_1994</v>
      </c>
      <c r="D574" t="s">
        <v>519</v>
      </c>
      <c r="E574" t="s">
        <v>885</v>
      </c>
      <c r="F574">
        <v>3</v>
      </c>
      <c r="G574">
        <f t="shared" si="69"/>
        <v>0</v>
      </c>
      <c r="H574">
        <f t="shared" si="69"/>
        <v>0</v>
      </c>
      <c r="I574">
        <f t="shared" si="69"/>
        <v>0</v>
      </c>
      <c r="J574">
        <f t="shared" si="69"/>
        <v>0</v>
      </c>
      <c r="L574">
        <v>14</v>
      </c>
      <c r="M574" t="s">
        <v>576</v>
      </c>
      <c r="N574">
        <v>1</v>
      </c>
      <c r="O574">
        <v>0</v>
      </c>
      <c r="P574">
        <v>0</v>
      </c>
      <c r="Q574">
        <v>1</v>
      </c>
    </row>
    <row r="575" spans="1:17">
      <c r="A575">
        <v>18</v>
      </c>
      <c r="B575" t="s">
        <v>70</v>
      </c>
      <c r="C575" t="str">
        <f>VLOOKUP(A575,'events work'!$C$2:$F$24,4,FALSE)</f>
        <v>lillehammer_1994</v>
      </c>
      <c r="D575" t="s">
        <v>56</v>
      </c>
      <c r="E575" t="s">
        <v>899</v>
      </c>
      <c r="F575">
        <v>24</v>
      </c>
      <c r="G575">
        <f t="shared" si="69"/>
        <v>0</v>
      </c>
      <c r="H575">
        <f t="shared" si="69"/>
        <v>1</v>
      </c>
      <c r="I575">
        <f t="shared" si="69"/>
        <v>2</v>
      </c>
      <c r="J575">
        <f t="shared" si="69"/>
        <v>3</v>
      </c>
      <c r="L575">
        <v>15</v>
      </c>
      <c r="M575" t="s">
        <v>565</v>
      </c>
      <c r="N575">
        <v>0</v>
      </c>
      <c r="O575">
        <v>2</v>
      </c>
      <c r="P575">
        <v>0</v>
      </c>
      <c r="Q575">
        <v>2</v>
      </c>
    </row>
    <row r="576" spans="1:17">
      <c r="A576">
        <v>18</v>
      </c>
      <c r="B576" t="s">
        <v>70</v>
      </c>
      <c r="C576" t="str">
        <f>VLOOKUP(A576,'events work'!$C$2:$F$24,4,FALSE)</f>
        <v>lillehammer_1994</v>
      </c>
      <c r="D576" t="s">
        <v>557</v>
      </c>
      <c r="E576" t="s">
        <v>919</v>
      </c>
      <c r="F576">
        <v>3</v>
      </c>
      <c r="G576">
        <f t="shared" si="69"/>
        <v>0</v>
      </c>
      <c r="H576">
        <f t="shared" si="69"/>
        <v>0</v>
      </c>
      <c r="I576">
        <f t="shared" si="69"/>
        <v>0</v>
      </c>
      <c r="J576">
        <f t="shared" si="69"/>
        <v>0</v>
      </c>
      <c r="L576">
        <v>16</v>
      </c>
      <c r="M576" t="s">
        <v>98</v>
      </c>
      <c r="N576">
        <v>0</v>
      </c>
      <c r="O576">
        <v>1</v>
      </c>
      <c r="P576">
        <v>5</v>
      </c>
      <c r="Q576">
        <v>6</v>
      </c>
    </row>
    <row r="577" spans="1:22">
      <c r="A577">
        <v>18</v>
      </c>
      <c r="B577" t="s">
        <v>70</v>
      </c>
      <c r="C577" t="str">
        <f>VLOOKUP(A577,'events work'!$C$2:$F$24,4,FALSE)</f>
        <v>lillehammer_1994</v>
      </c>
      <c r="D577" t="s">
        <v>541</v>
      </c>
      <c r="E577" t="s">
        <v>904</v>
      </c>
      <c r="F577">
        <v>1</v>
      </c>
      <c r="G577">
        <f t="shared" si="69"/>
        <v>0</v>
      </c>
      <c r="H577">
        <f t="shared" si="69"/>
        <v>0</v>
      </c>
      <c r="I577">
        <f t="shared" si="69"/>
        <v>0</v>
      </c>
      <c r="J577">
        <f t="shared" si="69"/>
        <v>0</v>
      </c>
      <c r="L577">
        <v>17</v>
      </c>
      <c r="M577" t="s">
        <v>44</v>
      </c>
      <c r="N577">
        <v>0</v>
      </c>
      <c r="O577">
        <v>1</v>
      </c>
      <c r="P577">
        <v>4</v>
      </c>
      <c r="Q577">
        <v>5</v>
      </c>
    </row>
    <row r="578" spans="1:22">
      <c r="A578">
        <v>18</v>
      </c>
      <c r="B578" t="s">
        <v>70</v>
      </c>
      <c r="C578" t="str">
        <f>VLOOKUP(A578,'events work'!$C$2:$F$24,4,FALSE)</f>
        <v>lillehammer_1994</v>
      </c>
      <c r="D578" t="s">
        <v>567</v>
      </c>
      <c r="E578" t="s">
        <v>928</v>
      </c>
      <c r="F578">
        <v>63</v>
      </c>
      <c r="G578">
        <f t="shared" si="69"/>
        <v>0</v>
      </c>
      <c r="H578">
        <f t="shared" si="69"/>
        <v>0</v>
      </c>
      <c r="I578">
        <f t="shared" si="69"/>
        <v>0</v>
      </c>
      <c r="J578">
        <f t="shared" si="69"/>
        <v>0</v>
      </c>
      <c r="L578">
        <v>18</v>
      </c>
      <c r="M578" t="s">
        <v>511</v>
      </c>
      <c r="N578">
        <v>0</v>
      </c>
      <c r="O578">
        <v>1</v>
      </c>
      <c r="P578">
        <v>3</v>
      </c>
      <c r="Q578">
        <v>4</v>
      </c>
    </row>
    <row r="579" spans="1:22">
      <c r="A579">
        <v>18</v>
      </c>
      <c r="B579" t="s">
        <v>70</v>
      </c>
      <c r="C579" t="str">
        <f>VLOOKUP(A579,'events work'!$C$2:$F$24,4,FALSE)</f>
        <v>lillehammer_1994</v>
      </c>
      <c r="D579" t="s">
        <v>520</v>
      </c>
      <c r="E579" t="s">
        <v>886</v>
      </c>
      <c r="F579">
        <v>4</v>
      </c>
      <c r="G579">
        <f t="shared" si="69"/>
        <v>0</v>
      </c>
      <c r="H579">
        <f t="shared" si="69"/>
        <v>0</v>
      </c>
      <c r="I579">
        <f t="shared" si="69"/>
        <v>0</v>
      </c>
      <c r="J579">
        <f t="shared" si="69"/>
        <v>0</v>
      </c>
      <c r="L579">
        <v>19</v>
      </c>
      <c r="M579" t="s">
        <v>56</v>
      </c>
      <c r="N579">
        <v>0</v>
      </c>
      <c r="O579">
        <v>1</v>
      </c>
      <c r="P579">
        <v>2</v>
      </c>
      <c r="Q579">
        <v>3</v>
      </c>
    </row>
    <row r="580" spans="1:22">
      <c r="A580">
        <v>18</v>
      </c>
      <c r="B580" t="s">
        <v>70</v>
      </c>
      <c r="C580" t="str">
        <f>VLOOKUP(A580,'events work'!$C$2:$F$24,4,FALSE)</f>
        <v>lillehammer_1994</v>
      </c>
      <c r="D580" t="s">
        <v>505</v>
      </c>
      <c r="E580" t="s">
        <v>871</v>
      </c>
      <c r="F580">
        <v>26</v>
      </c>
      <c r="G580">
        <f t="shared" si="69"/>
        <v>0</v>
      </c>
      <c r="H580">
        <f t="shared" si="69"/>
        <v>0</v>
      </c>
      <c r="I580">
        <f t="shared" si="69"/>
        <v>0</v>
      </c>
      <c r="J580">
        <f t="shared" si="69"/>
        <v>0</v>
      </c>
      <c r="L580">
        <v>20</v>
      </c>
      <c r="M580" t="s">
        <v>560</v>
      </c>
      <c r="N580">
        <v>0</v>
      </c>
      <c r="O580">
        <v>0</v>
      </c>
      <c r="P580">
        <v>3</v>
      </c>
      <c r="Q580">
        <v>3</v>
      </c>
    </row>
    <row r="581" spans="1:22">
      <c r="A581">
        <v>18</v>
      </c>
      <c r="B581" t="s">
        <v>70</v>
      </c>
      <c r="C581" t="str">
        <f>VLOOKUP(A581,'events work'!$C$2:$F$24,4,FALSE)</f>
        <v>lillehammer_1994</v>
      </c>
      <c r="D581" t="s">
        <v>548</v>
      </c>
      <c r="E581" t="s">
        <v>911</v>
      </c>
      <c r="F581">
        <v>1</v>
      </c>
      <c r="G581">
        <f t="shared" ref="G581:J600" si="70">IFERROR(VLOOKUP($D581,$M$561:$Q$597,G$2,FALSE),0)</f>
        <v>0</v>
      </c>
      <c r="H581">
        <f t="shared" si="70"/>
        <v>0</v>
      </c>
      <c r="I581">
        <f t="shared" si="70"/>
        <v>0</v>
      </c>
      <c r="J581">
        <f t="shared" si="70"/>
        <v>0</v>
      </c>
      <c r="L581">
        <v>21</v>
      </c>
      <c r="M581" t="s">
        <v>99</v>
      </c>
      <c r="N581">
        <v>0</v>
      </c>
      <c r="O581">
        <v>0</v>
      </c>
      <c r="P581">
        <v>2</v>
      </c>
      <c r="Q581">
        <v>2</v>
      </c>
    </row>
    <row r="582" spans="1:22">
      <c r="A582">
        <v>18</v>
      </c>
      <c r="B582" t="s">
        <v>70</v>
      </c>
      <c r="C582" t="str">
        <f>VLOOKUP(A582,'events work'!$C$2:$F$24,4,FALSE)</f>
        <v>lillehammer_1994</v>
      </c>
      <c r="D582" t="s">
        <v>98</v>
      </c>
      <c r="E582" t="s">
        <v>859</v>
      </c>
      <c r="F582">
        <v>61</v>
      </c>
      <c r="G582">
        <f t="shared" si="70"/>
        <v>0</v>
      </c>
      <c r="H582">
        <f t="shared" si="70"/>
        <v>1</v>
      </c>
      <c r="I582">
        <f t="shared" si="70"/>
        <v>5</v>
      </c>
      <c r="J582">
        <f t="shared" si="70"/>
        <v>6</v>
      </c>
      <c r="L582">
        <v>22</v>
      </c>
      <c r="M582" t="s">
        <v>513</v>
      </c>
      <c r="N582">
        <v>0</v>
      </c>
      <c r="O582">
        <v>0</v>
      </c>
      <c r="P582">
        <v>1</v>
      </c>
      <c r="Q582">
        <v>1</v>
      </c>
      <c r="S582">
        <f>SUM(N550:N582)</f>
        <v>61</v>
      </c>
      <c r="T582">
        <f t="shared" ref="T582:V582" si="71">SUM(O550:O582)</f>
        <v>61</v>
      </c>
      <c r="U582">
        <f t="shared" si="71"/>
        <v>61</v>
      </c>
      <c r="V582">
        <f t="shared" si="71"/>
        <v>183</v>
      </c>
    </row>
    <row r="583" spans="1:22">
      <c r="A583">
        <v>18</v>
      </c>
      <c r="B583" t="s">
        <v>70</v>
      </c>
      <c r="C583" t="str">
        <f>VLOOKUP(A583,'events work'!$C$2:$F$24,4,FALSE)</f>
        <v>lillehammer_1994</v>
      </c>
      <c r="D583" t="s">
        <v>44</v>
      </c>
      <c r="E583" t="s">
        <v>860</v>
      </c>
      <c r="F583">
        <v>98</v>
      </c>
      <c r="G583">
        <f t="shared" si="70"/>
        <v>0</v>
      </c>
      <c r="H583">
        <f t="shared" si="70"/>
        <v>1</v>
      </c>
      <c r="I583">
        <f t="shared" si="70"/>
        <v>4</v>
      </c>
      <c r="J583">
        <f t="shared" si="70"/>
        <v>5</v>
      </c>
      <c r="M583" t="s">
        <v>77</v>
      </c>
    </row>
    <row r="584" spans="1:22">
      <c r="A584">
        <v>18</v>
      </c>
      <c r="B584" t="s">
        <v>70</v>
      </c>
      <c r="C584" t="str">
        <f>VLOOKUP(A584,'events work'!$C$2:$F$24,4,FALSE)</f>
        <v>lillehammer_1994</v>
      </c>
      <c r="D584" t="s">
        <v>568</v>
      </c>
      <c r="E584" t="s">
        <v>929</v>
      </c>
      <c r="F584">
        <v>5</v>
      </c>
      <c r="G584">
        <f t="shared" si="70"/>
        <v>0</v>
      </c>
      <c r="H584">
        <f t="shared" si="70"/>
        <v>0</v>
      </c>
      <c r="I584">
        <f t="shared" si="70"/>
        <v>0</v>
      </c>
      <c r="J584">
        <f t="shared" si="70"/>
        <v>0</v>
      </c>
      <c r="M584" t="s">
        <v>77</v>
      </c>
    </row>
    <row r="585" spans="1:22">
      <c r="A585">
        <v>18</v>
      </c>
      <c r="B585" t="s">
        <v>70</v>
      </c>
      <c r="C585" t="str">
        <f>VLOOKUP(A585,'events work'!$C$2:$F$24,4,FALSE)</f>
        <v>lillehammer_1994</v>
      </c>
      <c r="D585" t="s">
        <v>47</v>
      </c>
      <c r="E585" t="s">
        <v>872</v>
      </c>
      <c r="F585">
        <v>112</v>
      </c>
      <c r="G585">
        <f t="shared" si="70"/>
        <v>9</v>
      </c>
      <c r="H585">
        <f t="shared" si="70"/>
        <v>7</v>
      </c>
      <c r="I585">
        <f t="shared" si="70"/>
        <v>8</v>
      </c>
      <c r="J585">
        <f t="shared" si="70"/>
        <v>24</v>
      </c>
      <c r="M585" t="s">
        <v>77</v>
      </c>
    </row>
    <row r="586" spans="1:22">
      <c r="A586">
        <v>18</v>
      </c>
      <c r="B586" t="s">
        <v>70</v>
      </c>
      <c r="C586" t="str">
        <f>VLOOKUP(A586,'events work'!$C$2:$F$24,4,FALSE)</f>
        <v>lillehammer_1994</v>
      </c>
      <c r="D586" t="s">
        <v>99</v>
      </c>
      <c r="E586" t="s">
        <v>861</v>
      </c>
      <c r="F586">
        <v>32</v>
      </c>
      <c r="G586">
        <f t="shared" si="70"/>
        <v>0</v>
      </c>
      <c r="H586">
        <f t="shared" si="70"/>
        <v>0</v>
      </c>
      <c r="I586">
        <f t="shared" si="70"/>
        <v>2</v>
      </c>
      <c r="J586">
        <f t="shared" si="70"/>
        <v>2</v>
      </c>
      <c r="M586" t="s">
        <v>77</v>
      </c>
    </row>
    <row r="587" spans="1:22">
      <c r="A587">
        <v>18</v>
      </c>
      <c r="B587" t="s">
        <v>70</v>
      </c>
      <c r="C587" t="str">
        <f>VLOOKUP(A587,'events work'!$C$2:$F$24,4,FALSE)</f>
        <v>lillehammer_1994</v>
      </c>
      <c r="D587" t="s">
        <v>515</v>
      </c>
      <c r="E587" t="s">
        <v>881</v>
      </c>
      <c r="F587">
        <v>9</v>
      </c>
      <c r="G587">
        <f t="shared" si="70"/>
        <v>0</v>
      </c>
      <c r="H587">
        <f t="shared" si="70"/>
        <v>0</v>
      </c>
      <c r="I587">
        <f t="shared" si="70"/>
        <v>0</v>
      </c>
      <c r="J587">
        <f t="shared" si="70"/>
        <v>0</v>
      </c>
      <c r="M587" t="s">
        <v>77</v>
      </c>
    </row>
    <row r="588" spans="1:22">
      <c r="A588">
        <v>18</v>
      </c>
      <c r="B588" t="s">
        <v>70</v>
      </c>
      <c r="C588" t="str">
        <f>VLOOKUP(A588,'events work'!$C$2:$F$24,4,FALSE)</f>
        <v>lillehammer_1994</v>
      </c>
      <c r="D588" t="s">
        <v>100</v>
      </c>
      <c r="E588" t="s">
        <v>862</v>
      </c>
      <c r="F588">
        <v>16</v>
      </c>
      <c r="G588">
        <f t="shared" si="70"/>
        <v>0</v>
      </c>
      <c r="H588">
        <f t="shared" si="70"/>
        <v>0</v>
      </c>
      <c r="I588">
        <f t="shared" si="70"/>
        <v>0</v>
      </c>
      <c r="J588">
        <f t="shared" si="70"/>
        <v>0</v>
      </c>
      <c r="M588" t="s">
        <v>77</v>
      </c>
    </row>
    <row r="589" spans="1:22">
      <c r="A589">
        <v>18</v>
      </c>
      <c r="B589" t="s">
        <v>70</v>
      </c>
      <c r="C589" t="str">
        <f>VLOOKUP(A589,'events work'!$C$2:$F$24,4,FALSE)</f>
        <v>lillehammer_1994</v>
      </c>
      <c r="D589" t="s">
        <v>521</v>
      </c>
      <c r="E589" t="s">
        <v>887</v>
      </c>
      <c r="F589">
        <v>5</v>
      </c>
      <c r="G589">
        <f t="shared" si="70"/>
        <v>0</v>
      </c>
      <c r="H589">
        <f t="shared" si="70"/>
        <v>0</v>
      </c>
      <c r="I589">
        <f t="shared" si="70"/>
        <v>0</v>
      </c>
      <c r="J589">
        <f t="shared" si="70"/>
        <v>0</v>
      </c>
      <c r="M589" t="s">
        <v>77</v>
      </c>
    </row>
    <row r="590" spans="1:22">
      <c r="A590">
        <v>18</v>
      </c>
      <c r="B590" t="s">
        <v>70</v>
      </c>
      <c r="C590" t="str">
        <f>VLOOKUP(A590,'events work'!$C$2:$F$24,4,FALSE)</f>
        <v>lillehammer_1994</v>
      </c>
      <c r="D590" t="s">
        <v>569</v>
      </c>
      <c r="E590" t="s">
        <v>930</v>
      </c>
      <c r="F590">
        <v>1</v>
      </c>
      <c r="G590">
        <f t="shared" si="70"/>
        <v>0</v>
      </c>
      <c r="H590">
        <f t="shared" si="70"/>
        <v>0</v>
      </c>
      <c r="I590">
        <f t="shared" si="70"/>
        <v>0</v>
      </c>
      <c r="J590">
        <f t="shared" si="70"/>
        <v>0</v>
      </c>
      <c r="M590" t="s">
        <v>77</v>
      </c>
    </row>
    <row r="591" spans="1:22">
      <c r="A591">
        <v>18</v>
      </c>
      <c r="B591" t="s">
        <v>70</v>
      </c>
      <c r="C591" t="str">
        <f>VLOOKUP(A591,'events work'!$C$2:$F$24,4,FALSE)</f>
        <v>lillehammer_1994</v>
      </c>
      <c r="D591" t="s">
        <v>49</v>
      </c>
      <c r="E591" t="s">
        <v>863</v>
      </c>
      <c r="F591">
        <v>104</v>
      </c>
      <c r="G591">
        <f t="shared" si="70"/>
        <v>7</v>
      </c>
      <c r="H591">
        <f t="shared" si="70"/>
        <v>5</v>
      </c>
      <c r="I591">
        <f t="shared" si="70"/>
        <v>8</v>
      </c>
      <c r="J591">
        <f t="shared" si="70"/>
        <v>20</v>
      </c>
      <c r="M591" t="s">
        <v>77</v>
      </c>
    </row>
    <row r="592" spans="1:22">
      <c r="A592">
        <v>18</v>
      </c>
      <c r="B592" t="s">
        <v>70</v>
      </c>
      <c r="C592" t="str">
        <f>VLOOKUP(A592,'events work'!$C$2:$F$24,4,FALSE)</f>
        <v>lillehammer_1994</v>
      </c>
      <c r="D592" t="s">
        <v>551</v>
      </c>
      <c r="E592" t="s">
        <v>914</v>
      </c>
      <c r="F592">
        <v>4</v>
      </c>
      <c r="G592">
        <f t="shared" si="70"/>
        <v>0</v>
      </c>
      <c r="H592">
        <f t="shared" si="70"/>
        <v>0</v>
      </c>
      <c r="I592">
        <f t="shared" si="70"/>
        <v>0</v>
      </c>
      <c r="J592">
        <f t="shared" si="70"/>
        <v>0</v>
      </c>
      <c r="M592" t="s">
        <v>77</v>
      </c>
    </row>
    <row r="593" spans="1:13">
      <c r="A593">
        <v>18</v>
      </c>
      <c r="B593" t="s">
        <v>70</v>
      </c>
      <c r="C593" t="str">
        <f>VLOOKUP(A593,'events work'!$C$2:$F$24,4,FALSE)</f>
        <v>lillehammer_1994</v>
      </c>
      <c r="D593" t="s">
        <v>51</v>
      </c>
      <c r="E593" t="s">
        <v>873</v>
      </c>
      <c r="F593">
        <v>57</v>
      </c>
      <c r="G593">
        <f t="shared" si="70"/>
        <v>1</v>
      </c>
      <c r="H593">
        <f t="shared" si="70"/>
        <v>2</v>
      </c>
      <c r="I593">
        <f t="shared" si="70"/>
        <v>2</v>
      </c>
      <c r="J593">
        <f t="shared" si="70"/>
        <v>5</v>
      </c>
      <c r="M593" t="s">
        <v>77</v>
      </c>
    </row>
    <row r="594" spans="1:13">
      <c r="A594">
        <v>18</v>
      </c>
      <c r="B594" t="s">
        <v>70</v>
      </c>
      <c r="C594" t="str">
        <f>VLOOKUP(A594,'events work'!$C$2:$F$24,4,FALSE)</f>
        <v>lillehammer_1994</v>
      </c>
      <c r="D594" t="s">
        <v>570</v>
      </c>
      <c r="E594" t="s">
        <v>931</v>
      </c>
      <c r="F594">
        <v>29</v>
      </c>
      <c r="G594">
        <f t="shared" si="70"/>
        <v>1</v>
      </c>
      <c r="H594">
        <f t="shared" si="70"/>
        <v>2</v>
      </c>
      <c r="I594">
        <f t="shared" si="70"/>
        <v>0</v>
      </c>
      <c r="J594">
        <f t="shared" si="70"/>
        <v>3</v>
      </c>
      <c r="M594" t="s">
        <v>77</v>
      </c>
    </row>
    <row r="595" spans="1:13">
      <c r="A595">
        <v>18</v>
      </c>
      <c r="B595" t="s">
        <v>70</v>
      </c>
      <c r="C595" t="str">
        <f>VLOOKUP(A595,'events work'!$C$2:$F$24,4,FALSE)</f>
        <v>lillehammer_1994</v>
      </c>
      <c r="D595" t="s">
        <v>55</v>
      </c>
      <c r="E595" t="s">
        <v>888</v>
      </c>
      <c r="F595">
        <v>21</v>
      </c>
      <c r="G595">
        <f t="shared" si="70"/>
        <v>4</v>
      </c>
      <c r="H595">
        <f t="shared" si="70"/>
        <v>1</v>
      </c>
      <c r="I595">
        <f t="shared" si="70"/>
        <v>1</v>
      </c>
      <c r="J595">
        <f t="shared" si="70"/>
        <v>6</v>
      </c>
      <c r="M595" t="s">
        <v>77</v>
      </c>
    </row>
    <row r="596" spans="1:13">
      <c r="A596">
        <v>18</v>
      </c>
      <c r="B596" t="s">
        <v>70</v>
      </c>
      <c r="C596" t="str">
        <f>VLOOKUP(A596,'events work'!$C$2:$F$24,4,FALSE)</f>
        <v>lillehammer_1994</v>
      </c>
      <c r="D596" t="s">
        <v>571</v>
      </c>
      <c r="E596" t="s">
        <v>932</v>
      </c>
      <c r="F596">
        <v>1</v>
      </c>
      <c r="G596">
        <f t="shared" si="70"/>
        <v>0</v>
      </c>
      <c r="H596">
        <f t="shared" si="70"/>
        <v>0</v>
      </c>
      <c r="I596">
        <f t="shared" si="70"/>
        <v>0</v>
      </c>
      <c r="J596">
        <f t="shared" si="70"/>
        <v>0</v>
      </c>
      <c r="M596" t="s">
        <v>77</v>
      </c>
    </row>
    <row r="597" spans="1:13">
      <c r="A597">
        <v>18</v>
      </c>
      <c r="B597" t="s">
        <v>70</v>
      </c>
      <c r="C597" t="str">
        <f>VLOOKUP(A597,'events work'!$C$2:$F$24,4,FALSE)</f>
        <v>lillehammer_1994</v>
      </c>
      <c r="D597" t="s">
        <v>101</v>
      </c>
      <c r="E597" t="s">
        <v>864</v>
      </c>
      <c r="F597">
        <v>27</v>
      </c>
      <c r="G597">
        <f t="shared" si="70"/>
        <v>0</v>
      </c>
      <c r="H597">
        <f t="shared" si="70"/>
        <v>0</v>
      </c>
      <c r="I597">
        <f t="shared" si="70"/>
        <v>0</v>
      </c>
      <c r="J597">
        <f t="shared" si="70"/>
        <v>0</v>
      </c>
      <c r="M597" t="s">
        <v>77</v>
      </c>
    </row>
    <row r="598" spans="1:13">
      <c r="A598">
        <v>18</v>
      </c>
      <c r="B598" t="s">
        <v>70</v>
      </c>
      <c r="C598" t="str">
        <f>VLOOKUP(A598,'events work'!$C$2:$F$24,4,FALSE)</f>
        <v>lillehammer_1994</v>
      </c>
      <c r="D598" t="s">
        <v>516</v>
      </c>
      <c r="E598" t="s">
        <v>882</v>
      </c>
      <c r="F598">
        <v>10</v>
      </c>
      <c r="G598">
        <f t="shared" si="70"/>
        <v>0</v>
      </c>
      <c r="H598">
        <f t="shared" si="70"/>
        <v>0</v>
      </c>
      <c r="I598">
        <f t="shared" si="70"/>
        <v>0</v>
      </c>
      <c r="J598">
        <f t="shared" si="70"/>
        <v>0</v>
      </c>
      <c r="M598" t="s">
        <v>77</v>
      </c>
    </row>
    <row r="599" spans="1:13">
      <c r="A599">
        <v>18</v>
      </c>
      <c r="B599" t="s">
        <v>70</v>
      </c>
      <c r="C599" t="str">
        <f>VLOOKUP(A599,'events work'!$C$2:$F$24,4,FALSE)</f>
        <v>lillehammer_1994</v>
      </c>
      <c r="D599" t="s">
        <v>508</v>
      </c>
      <c r="E599" t="s">
        <v>874</v>
      </c>
      <c r="F599">
        <v>6</v>
      </c>
      <c r="G599">
        <f t="shared" si="70"/>
        <v>0</v>
      </c>
      <c r="H599">
        <f t="shared" si="70"/>
        <v>0</v>
      </c>
      <c r="I599">
        <f t="shared" si="70"/>
        <v>0</v>
      </c>
      <c r="J599">
        <f t="shared" si="70"/>
        <v>0</v>
      </c>
      <c r="M599" t="s">
        <v>77</v>
      </c>
    </row>
    <row r="600" spans="1:13">
      <c r="A600">
        <v>18</v>
      </c>
      <c r="B600" t="s">
        <v>70</v>
      </c>
      <c r="C600" t="str">
        <f>VLOOKUP(A600,'events work'!$C$2:$F$24,4,FALSE)</f>
        <v>lillehammer_1994</v>
      </c>
      <c r="D600" t="s">
        <v>509</v>
      </c>
      <c r="E600" t="s">
        <v>875</v>
      </c>
      <c r="F600">
        <v>1</v>
      </c>
      <c r="G600">
        <f t="shared" si="70"/>
        <v>0</v>
      </c>
      <c r="H600">
        <f t="shared" si="70"/>
        <v>0</v>
      </c>
      <c r="I600">
        <f t="shared" si="70"/>
        <v>0</v>
      </c>
      <c r="J600">
        <f t="shared" si="70"/>
        <v>0</v>
      </c>
      <c r="M600" t="s">
        <v>77</v>
      </c>
    </row>
    <row r="601" spans="1:13">
      <c r="A601">
        <v>18</v>
      </c>
      <c r="B601" t="s">
        <v>70</v>
      </c>
      <c r="C601" t="str">
        <f>VLOOKUP(A601,'events work'!$C$2:$F$24,4,FALSE)</f>
        <v>lillehammer_1994</v>
      </c>
      <c r="D601" t="s">
        <v>510</v>
      </c>
      <c r="E601" t="s">
        <v>876</v>
      </c>
      <c r="F601">
        <v>1</v>
      </c>
      <c r="G601">
        <f t="shared" ref="G601:J620" si="72">IFERROR(VLOOKUP($D601,$M$561:$Q$597,G$2,FALSE),0)</f>
        <v>0</v>
      </c>
      <c r="H601">
        <f t="shared" si="72"/>
        <v>0</v>
      </c>
      <c r="I601">
        <f t="shared" si="72"/>
        <v>0</v>
      </c>
      <c r="J601">
        <f t="shared" si="72"/>
        <v>0</v>
      </c>
      <c r="M601" t="s">
        <v>77</v>
      </c>
    </row>
    <row r="602" spans="1:13">
      <c r="A602">
        <v>18</v>
      </c>
      <c r="B602" t="s">
        <v>70</v>
      </c>
      <c r="C602" t="str">
        <f>VLOOKUP(A602,'events work'!$C$2:$F$24,4,FALSE)</f>
        <v>lillehammer_1994</v>
      </c>
      <c r="D602" t="s">
        <v>572</v>
      </c>
      <c r="E602" t="s">
        <v>933</v>
      </c>
      <c r="F602">
        <v>2</v>
      </c>
      <c r="G602">
        <f t="shared" si="72"/>
        <v>0</v>
      </c>
      <c r="H602">
        <f t="shared" si="72"/>
        <v>0</v>
      </c>
      <c r="I602">
        <f t="shared" si="72"/>
        <v>0</v>
      </c>
      <c r="J602">
        <f t="shared" si="72"/>
        <v>0</v>
      </c>
      <c r="M602" t="s">
        <v>77</v>
      </c>
    </row>
    <row r="603" spans="1:13">
      <c r="A603">
        <v>18</v>
      </c>
      <c r="B603" t="s">
        <v>70</v>
      </c>
      <c r="C603" t="str">
        <f>VLOOKUP(A603,'events work'!$C$2:$F$24,4,FALSE)</f>
        <v>lillehammer_1994</v>
      </c>
      <c r="D603" t="s">
        <v>544</v>
      </c>
      <c r="E603" t="s">
        <v>907</v>
      </c>
      <c r="F603">
        <v>5</v>
      </c>
      <c r="G603">
        <f t="shared" si="72"/>
        <v>0</v>
      </c>
      <c r="H603">
        <f t="shared" si="72"/>
        <v>0</v>
      </c>
      <c r="I603">
        <f t="shared" si="72"/>
        <v>0</v>
      </c>
      <c r="J603">
        <f t="shared" si="72"/>
        <v>0</v>
      </c>
      <c r="M603" t="s">
        <v>77</v>
      </c>
    </row>
    <row r="604" spans="1:13">
      <c r="A604">
        <v>18</v>
      </c>
      <c r="B604" t="s">
        <v>70</v>
      </c>
      <c r="C604" t="str">
        <f>VLOOKUP(A604,'events work'!$C$2:$F$24,4,FALSE)</f>
        <v>lillehammer_1994</v>
      </c>
      <c r="D604" t="s">
        <v>532</v>
      </c>
      <c r="E604" t="s">
        <v>897</v>
      </c>
      <c r="F604">
        <v>1</v>
      </c>
      <c r="G604">
        <f t="shared" si="72"/>
        <v>0</v>
      </c>
      <c r="H604">
        <f t="shared" si="72"/>
        <v>0</v>
      </c>
      <c r="I604">
        <f t="shared" si="72"/>
        <v>0</v>
      </c>
      <c r="J604">
        <f t="shared" si="72"/>
        <v>0</v>
      </c>
      <c r="M604" t="s">
        <v>77</v>
      </c>
    </row>
    <row r="605" spans="1:13">
      <c r="A605">
        <v>18</v>
      </c>
      <c r="B605" t="s">
        <v>70</v>
      </c>
      <c r="C605" t="str">
        <f>VLOOKUP(A605,'events work'!$C$2:$F$24,4,FALSE)</f>
        <v>lillehammer_1994</v>
      </c>
      <c r="D605" t="s">
        <v>511</v>
      </c>
      <c r="E605" t="s">
        <v>877</v>
      </c>
      <c r="F605">
        <v>21</v>
      </c>
      <c r="G605">
        <f t="shared" si="72"/>
        <v>0</v>
      </c>
      <c r="H605">
        <f t="shared" si="72"/>
        <v>1</v>
      </c>
      <c r="I605">
        <f t="shared" si="72"/>
        <v>3</v>
      </c>
      <c r="J605">
        <f t="shared" si="72"/>
        <v>4</v>
      </c>
      <c r="M605" t="s">
        <v>77</v>
      </c>
    </row>
    <row r="606" spans="1:13">
      <c r="A606">
        <v>18</v>
      </c>
      <c r="B606" t="s">
        <v>70</v>
      </c>
      <c r="C606" t="str">
        <f>VLOOKUP(A606,'events work'!$C$2:$F$24,4,FALSE)</f>
        <v>lillehammer_1994</v>
      </c>
      <c r="D606" t="s">
        <v>523</v>
      </c>
      <c r="E606" t="s">
        <v>890</v>
      </c>
      <c r="F606">
        <v>7</v>
      </c>
      <c r="G606">
        <f t="shared" si="72"/>
        <v>0</v>
      </c>
      <c r="H606">
        <f t="shared" si="72"/>
        <v>0</v>
      </c>
      <c r="I606">
        <f t="shared" si="72"/>
        <v>0</v>
      </c>
      <c r="J606">
        <f t="shared" si="72"/>
        <v>0</v>
      </c>
      <c r="M606" t="s">
        <v>77</v>
      </c>
    </row>
    <row r="607" spans="1:13">
      <c r="A607">
        <v>18</v>
      </c>
      <c r="B607" t="s">
        <v>70</v>
      </c>
      <c r="C607" t="str">
        <f>VLOOKUP(A607,'events work'!$C$2:$F$24,4,FALSE)</f>
        <v>lillehammer_1994</v>
      </c>
      <c r="D607" t="s">
        <v>48</v>
      </c>
      <c r="E607" t="s">
        <v>865</v>
      </c>
      <c r="F607">
        <v>88</v>
      </c>
      <c r="G607">
        <f t="shared" si="72"/>
        <v>10</v>
      </c>
      <c r="H607">
        <f t="shared" si="72"/>
        <v>11</v>
      </c>
      <c r="I607">
        <f t="shared" si="72"/>
        <v>5</v>
      </c>
      <c r="J607">
        <f t="shared" si="72"/>
        <v>26</v>
      </c>
      <c r="M607" t="s">
        <v>77</v>
      </c>
    </row>
    <row r="608" spans="1:13">
      <c r="A608">
        <v>18</v>
      </c>
      <c r="B608" t="s">
        <v>70</v>
      </c>
      <c r="C608" t="str">
        <f>VLOOKUP(A608,'events work'!$C$2:$F$24,4,FALSE)</f>
        <v>lillehammer_1994</v>
      </c>
      <c r="D608" t="s">
        <v>102</v>
      </c>
      <c r="E608" t="s">
        <v>866</v>
      </c>
      <c r="F608">
        <v>28</v>
      </c>
      <c r="G608">
        <f t="shared" si="72"/>
        <v>0</v>
      </c>
      <c r="H608">
        <f t="shared" si="72"/>
        <v>0</v>
      </c>
      <c r="I608">
        <f t="shared" si="72"/>
        <v>0</v>
      </c>
      <c r="J608">
        <f t="shared" si="72"/>
        <v>0</v>
      </c>
      <c r="M608" t="s">
        <v>77</v>
      </c>
    </row>
    <row r="609" spans="1:13">
      <c r="A609">
        <v>18</v>
      </c>
      <c r="B609" t="s">
        <v>70</v>
      </c>
      <c r="C609" t="str">
        <f>VLOOKUP(A609,'events work'!$C$2:$F$24,4,FALSE)</f>
        <v>lillehammer_1994</v>
      </c>
      <c r="D609" t="s">
        <v>524</v>
      </c>
      <c r="E609" t="s">
        <v>891</v>
      </c>
      <c r="F609">
        <v>1</v>
      </c>
      <c r="G609">
        <f t="shared" si="72"/>
        <v>0</v>
      </c>
      <c r="H609">
        <f t="shared" si="72"/>
        <v>0</v>
      </c>
      <c r="I609">
        <f t="shared" si="72"/>
        <v>0</v>
      </c>
      <c r="J609">
        <f t="shared" si="72"/>
        <v>0</v>
      </c>
      <c r="M609" t="s">
        <v>77</v>
      </c>
    </row>
    <row r="610" spans="1:13">
      <c r="A610">
        <v>18</v>
      </c>
      <c r="B610" t="s">
        <v>70</v>
      </c>
      <c r="C610" t="str">
        <f>VLOOKUP(A610,'events work'!$C$2:$F$24,4,FALSE)</f>
        <v>lillehammer_1994</v>
      </c>
      <c r="D610" t="s">
        <v>545</v>
      </c>
      <c r="E610" t="s">
        <v>908</v>
      </c>
      <c r="F610">
        <v>5</v>
      </c>
      <c r="G610">
        <f t="shared" si="72"/>
        <v>0</v>
      </c>
      <c r="H610">
        <f t="shared" si="72"/>
        <v>0</v>
      </c>
      <c r="I610">
        <f t="shared" si="72"/>
        <v>0</v>
      </c>
      <c r="J610">
        <f t="shared" si="72"/>
        <v>0</v>
      </c>
      <c r="M610" t="s">
        <v>77</v>
      </c>
    </row>
    <row r="611" spans="1:13">
      <c r="A611">
        <v>18</v>
      </c>
      <c r="B611" t="s">
        <v>70</v>
      </c>
      <c r="C611" t="str">
        <f>VLOOKUP(A611,'events work'!$C$2:$F$24,4,FALSE)</f>
        <v>lillehammer_1994</v>
      </c>
      <c r="D611" t="s">
        <v>512</v>
      </c>
      <c r="E611" t="s">
        <v>878</v>
      </c>
      <c r="F611">
        <v>23</v>
      </c>
      <c r="G611">
        <f t="shared" si="72"/>
        <v>0</v>
      </c>
      <c r="H611">
        <f t="shared" si="72"/>
        <v>0</v>
      </c>
      <c r="I611">
        <f t="shared" si="72"/>
        <v>0</v>
      </c>
      <c r="J611">
        <f t="shared" si="72"/>
        <v>0</v>
      </c>
      <c r="M611" t="s">
        <v>77</v>
      </c>
    </row>
    <row r="612" spans="1:13">
      <c r="A612">
        <v>18</v>
      </c>
      <c r="B612" t="s">
        <v>70</v>
      </c>
      <c r="C612" t="str">
        <f>VLOOKUP(A612,'events work'!$C$2:$F$24,4,FALSE)</f>
        <v>lillehammer_1994</v>
      </c>
      <c r="D612" t="s">
        <v>54</v>
      </c>
      <c r="E612" t="s">
        <v>934</v>
      </c>
      <c r="F612">
        <v>113</v>
      </c>
      <c r="G612">
        <f t="shared" si="72"/>
        <v>11</v>
      </c>
      <c r="H612">
        <f t="shared" si="72"/>
        <v>8</v>
      </c>
      <c r="I612">
        <f t="shared" si="72"/>
        <v>4</v>
      </c>
      <c r="J612">
        <f t="shared" si="72"/>
        <v>23</v>
      </c>
      <c r="M612" t="s">
        <v>77</v>
      </c>
    </row>
    <row r="613" spans="1:13">
      <c r="A613">
        <v>18</v>
      </c>
      <c r="B613" t="s">
        <v>70</v>
      </c>
      <c r="C613" t="str">
        <f>VLOOKUP(A613,'events work'!$C$2:$F$24,4,FALSE)</f>
        <v>lillehammer_1994</v>
      </c>
      <c r="D613" t="s">
        <v>539</v>
      </c>
      <c r="E613" t="s">
        <v>902</v>
      </c>
      <c r="F613">
        <v>3</v>
      </c>
      <c r="G613">
        <f t="shared" si="72"/>
        <v>0</v>
      </c>
      <c r="H613">
        <f t="shared" si="72"/>
        <v>0</v>
      </c>
      <c r="I613">
        <f t="shared" si="72"/>
        <v>0</v>
      </c>
      <c r="J613">
        <f t="shared" si="72"/>
        <v>0</v>
      </c>
      <c r="M613" t="s">
        <v>77</v>
      </c>
    </row>
    <row r="614" spans="1:13">
      <c r="A614">
        <v>18</v>
      </c>
      <c r="B614" t="s">
        <v>70</v>
      </c>
      <c r="C614" t="str">
        <f>VLOOKUP(A614,'events work'!$C$2:$F$24,4,FALSE)</f>
        <v>lillehammer_1994</v>
      </c>
      <c r="D614" t="s">
        <v>546</v>
      </c>
      <c r="E614" t="s">
        <v>909</v>
      </c>
      <c r="F614">
        <v>1</v>
      </c>
      <c r="G614">
        <f t="shared" si="72"/>
        <v>0</v>
      </c>
      <c r="H614">
        <f t="shared" si="72"/>
        <v>0</v>
      </c>
      <c r="I614">
        <f t="shared" si="72"/>
        <v>0</v>
      </c>
      <c r="J614">
        <f t="shared" si="72"/>
        <v>0</v>
      </c>
      <c r="M614" t="s">
        <v>77</v>
      </c>
    </row>
    <row r="615" spans="1:13">
      <c r="A615">
        <v>18</v>
      </c>
      <c r="B615" t="s">
        <v>70</v>
      </c>
      <c r="C615" t="str">
        <f>VLOOKUP(A615,'events work'!$C$2:$F$24,4,FALSE)</f>
        <v>lillehammer_1994</v>
      </c>
      <c r="D615" t="s">
        <v>573</v>
      </c>
      <c r="E615" t="s">
        <v>935</v>
      </c>
      <c r="F615">
        <v>42</v>
      </c>
      <c r="G615">
        <f t="shared" si="72"/>
        <v>0</v>
      </c>
      <c r="H615">
        <f t="shared" si="72"/>
        <v>0</v>
      </c>
      <c r="I615">
        <f t="shared" si="72"/>
        <v>0</v>
      </c>
      <c r="J615">
        <f t="shared" si="72"/>
        <v>0</v>
      </c>
      <c r="M615" t="s">
        <v>77</v>
      </c>
    </row>
    <row r="616" spans="1:13">
      <c r="A616">
        <v>18</v>
      </c>
      <c r="B616" t="s">
        <v>70</v>
      </c>
      <c r="C616" t="str">
        <f>VLOOKUP(A616,'events work'!$C$2:$F$24,4,FALSE)</f>
        <v>lillehammer_1994</v>
      </c>
      <c r="D616" t="s">
        <v>560</v>
      </c>
      <c r="E616" t="s">
        <v>922</v>
      </c>
      <c r="F616">
        <v>22</v>
      </c>
      <c r="G616">
        <f t="shared" si="72"/>
        <v>0</v>
      </c>
      <c r="H616">
        <f t="shared" si="72"/>
        <v>0</v>
      </c>
      <c r="I616">
        <f t="shared" si="72"/>
        <v>3</v>
      </c>
      <c r="J616">
        <f t="shared" si="72"/>
        <v>3</v>
      </c>
      <c r="M616" t="s">
        <v>77</v>
      </c>
    </row>
    <row r="617" spans="1:13">
      <c r="A617">
        <v>18</v>
      </c>
      <c r="B617" t="s">
        <v>70</v>
      </c>
      <c r="C617" t="str">
        <f>VLOOKUP(A617,'events work'!$C$2:$F$24,4,FALSE)</f>
        <v>lillehammer_1994</v>
      </c>
      <c r="D617" t="s">
        <v>529</v>
      </c>
      <c r="E617" t="s">
        <v>894</v>
      </c>
      <c r="F617">
        <v>2</v>
      </c>
      <c r="G617">
        <f t="shared" si="72"/>
        <v>0</v>
      </c>
      <c r="H617">
        <f t="shared" si="72"/>
        <v>0</v>
      </c>
      <c r="I617">
        <f t="shared" si="72"/>
        <v>0</v>
      </c>
      <c r="J617">
        <f t="shared" si="72"/>
        <v>0</v>
      </c>
      <c r="M617" t="s">
        <v>77</v>
      </c>
    </row>
    <row r="618" spans="1:13">
      <c r="A618">
        <v>18</v>
      </c>
      <c r="B618" t="s">
        <v>70</v>
      </c>
      <c r="C618" t="str">
        <f>VLOOKUP(A618,'events work'!$C$2:$F$24,4,FALSE)</f>
        <v>lillehammer_1994</v>
      </c>
      <c r="D618" t="s">
        <v>517</v>
      </c>
      <c r="E618" t="s">
        <v>883</v>
      </c>
      <c r="F618">
        <v>13</v>
      </c>
      <c r="G618">
        <f t="shared" si="72"/>
        <v>0</v>
      </c>
      <c r="H618">
        <f t="shared" si="72"/>
        <v>0</v>
      </c>
      <c r="I618">
        <f t="shared" si="72"/>
        <v>0</v>
      </c>
      <c r="J618">
        <f t="shared" si="72"/>
        <v>0</v>
      </c>
      <c r="M618" t="s">
        <v>77</v>
      </c>
    </row>
    <row r="619" spans="1:13">
      <c r="A619">
        <v>18</v>
      </c>
      <c r="B619" t="s">
        <v>70</v>
      </c>
      <c r="C619" t="str">
        <f>VLOOKUP(A619,'events work'!$C$2:$F$24,4,FALSE)</f>
        <v>lillehammer_1994</v>
      </c>
      <c r="D619" t="s">
        <v>103</v>
      </c>
      <c r="E619" t="s">
        <v>867</v>
      </c>
      <c r="F619">
        <v>84</v>
      </c>
      <c r="G619">
        <f t="shared" si="72"/>
        <v>2</v>
      </c>
      <c r="H619">
        <f t="shared" si="72"/>
        <v>1</v>
      </c>
      <c r="I619">
        <f t="shared" si="72"/>
        <v>0</v>
      </c>
      <c r="J619">
        <f t="shared" si="72"/>
        <v>3</v>
      </c>
      <c r="M619" t="s">
        <v>77</v>
      </c>
    </row>
    <row r="620" spans="1:13">
      <c r="A620">
        <v>18</v>
      </c>
      <c r="B620" t="s">
        <v>70</v>
      </c>
      <c r="C620" t="str">
        <f>VLOOKUP(A620,'events work'!$C$2:$F$24,4,FALSE)</f>
        <v>lillehammer_1994</v>
      </c>
      <c r="D620" t="s">
        <v>45</v>
      </c>
      <c r="E620" t="s">
        <v>868</v>
      </c>
      <c r="F620">
        <v>59</v>
      </c>
      <c r="G620">
        <f t="shared" si="72"/>
        <v>3</v>
      </c>
      <c r="H620">
        <f t="shared" si="72"/>
        <v>4</v>
      </c>
      <c r="I620">
        <f t="shared" si="72"/>
        <v>2</v>
      </c>
      <c r="J620">
        <f t="shared" si="72"/>
        <v>9</v>
      </c>
      <c r="M620" t="s">
        <v>77</v>
      </c>
    </row>
    <row r="621" spans="1:13">
      <c r="A621">
        <v>18</v>
      </c>
      <c r="B621" t="s">
        <v>70</v>
      </c>
      <c r="C621" t="str">
        <f>VLOOKUP(A621,'events work'!$C$2:$F$24,4,FALSE)</f>
        <v>lillehammer_1994</v>
      </c>
      <c r="D621" t="s">
        <v>547</v>
      </c>
      <c r="E621" t="s">
        <v>910</v>
      </c>
      <c r="F621">
        <v>2</v>
      </c>
      <c r="G621">
        <f t="shared" ref="G621:J627" si="73">IFERROR(VLOOKUP($D621,$M$561:$Q$597,G$2,FALSE),0)</f>
        <v>0</v>
      </c>
      <c r="H621">
        <f t="shared" si="73"/>
        <v>0</v>
      </c>
      <c r="I621">
        <f t="shared" si="73"/>
        <v>0</v>
      </c>
      <c r="J621">
        <f t="shared" si="73"/>
        <v>0</v>
      </c>
      <c r="M621" t="s">
        <v>77</v>
      </c>
    </row>
    <row r="622" spans="1:13">
      <c r="A622">
        <v>18</v>
      </c>
      <c r="B622" t="s">
        <v>70</v>
      </c>
      <c r="C622" t="str">
        <f>VLOOKUP(A622,'events work'!$C$2:$F$24,4,FALSE)</f>
        <v>lillehammer_1994</v>
      </c>
      <c r="D622" t="s">
        <v>574</v>
      </c>
      <c r="E622" t="s">
        <v>936</v>
      </c>
      <c r="F622">
        <v>2</v>
      </c>
      <c r="G622">
        <f t="shared" si="73"/>
        <v>0</v>
      </c>
      <c r="H622">
        <f t="shared" si="73"/>
        <v>0</v>
      </c>
      <c r="I622">
        <f t="shared" si="73"/>
        <v>0</v>
      </c>
      <c r="J622">
        <f t="shared" si="73"/>
        <v>0</v>
      </c>
      <c r="M622" t="s">
        <v>77</v>
      </c>
    </row>
    <row r="623" spans="1:13">
      <c r="A623">
        <v>18</v>
      </c>
      <c r="B623" t="s">
        <v>70</v>
      </c>
      <c r="C623" t="str">
        <f>VLOOKUP(A623,'events work'!$C$2:$F$24,4,FALSE)</f>
        <v>lillehammer_1994</v>
      </c>
      <c r="D623" t="s">
        <v>518</v>
      </c>
      <c r="E623" t="s">
        <v>884</v>
      </c>
      <c r="F623">
        <v>1</v>
      </c>
      <c r="G623">
        <f t="shared" si="73"/>
        <v>0</v>
      </c>
      <c r="H623">
        <f t="shared" si="73"/>
        <v>0</v>
      </c>
      <c r="I623">
        <f t="shared" si="73"/>
        <v>0</v>
      </c>
      <c r="J623">
        <f t="shared" si="73"/>
        <v>0</v>
      </c>
      <c r="M623" t="s">
        <v>77</v>
      </c>
    </row>
    <row r="624" spans="1:13">
      <c r="A624">
        <v>18</v>
      </c>
      <c r="B624" t="s">
        <v>70</v>
      </c>
      <c r="C624" t="str">
        <f>VLOOKUP(A624,'events work'!$C$2:$F$24,4,FALSE)</f>
        <v>lillehammer_1994</v>
      </c>
      <c r="D624" t="s">
        <v>575</v>
      </c>
      <c r="E624" t="s">
        <v>937</v>
      </c>
      <c r="F624">
        <v>37</v>
      </c>
      <c r="G624">
        <f t="shared" si="73"/>
        <v>1</v>
      </c>
      <c r="H624">
        <f t="shared" si="73"/>
        <v>0</v>
      </c>
      <c r="I624">
        <f t="shared" si="73"/>
        <v>1</v>
      </c>
      <c r="J624">
        <f t="shared" si="73"/>
        <v>2</v>
      </c>
      <c r="M624" t="s">
        <v>77</v>
      </c>
    </row>
    <row r="625" spans="1:17">
      <c r="A625">
        <v>18</v>
      </c>
      <c r="B625" t="s">
        <v>70</v>
      </c>
      <c r="C625" t="str">
        <f>VLOOKUP(A625,'events work'!$C$2:$F$24,4,FALSE)</f>
        <v>lillehammer_1994</v>
      </c>
      <c r="D625" t="s">
        <v>46</v>
      </c>
      <c r="E625" t="s">
        <v>869</v>
      </c>
      <c r="F625">
        <v>147</v>
      </c>
      <c r="G625">
        <f t="shared" si="73"/>
        <v>6</v>
      </c>
      <c r="H625">
        <f t="shared" si="73"/>
        <v>5</v>
      </c>
      <c r="I625">
        <f t="shared" si="73"/>
        <v>2</v>
      </c>
      <c r="J625">
        <f t="shared" si="73"/>
        <v>13</v>
      </c>
      <c r="M625" t="s">
        <v>77</v>
      </c>
    </row>
    <row r="626" spans="1:17">
      <c r="A626">
        <v>18</v>
      </c>
      <c r="B626" t="s">
        <v>70</v>
      </c>
      <c r="C626" t="str">
        <f>VLOOKUP(A626,'events work'!$C$2:$F$24,4,FALSE)</f>
        <v>lillehammer_1994</v>
      </c>
      <c r="D626" t="s">
        <v>576</v>
      </c>
      <c r="E626" t="s">
        <v>938</v>
      </c>
      <c r="F626">
        <v>7</v>
      </c>
      <c r="G626">
        <f t="shared" si="73"/>
        <v>1</v>
      </c>
      <c r="H626">
        <f t="shared" si="73"/>
        <v>0</v>
      </c>
      <c r="I626">
        <f t="shared" si="73"/>
        <v>0</v>
      </c>
      <c r="J626">
        <f t="shared" si="73"/>
        <v>1</v>
      </c>
      <c r="M626" t="s">
        <v>77</v>
      </c>
    </row>
    <row r="627" spans="1:17">
      <c r="A627">
        <v>18</v>
      </c>
      <c r="B627" t="s">
        <v>70</v>
      </c>
      <c r="C627" t="str">
        <f>VLOOKUP(A627,'events work'!$C$2:$F$24,4,FALSE)</f>
        <v>lillehammer_1994</v>
      </c>
      <c r="D627" t="s">
        <v>553</v>
      </c>
      <c r="E627" t="s">
        <v>915</v>
      </c>
      <c r="F627">
        <v>8</v>
      </c>
      <c r="G627">
        <f t="shared" si="73"/>
        <v>0</v>
      </c>
      <c r="H627">
        <f t="shared" si="73"/>
        <v>0</v>
      </c>
      <c r="I627">
        <f t="shared" si="73"/>
        <v>0</v>
      </c>
      <c r="J627">
        <f t="shared" si="73"/>
        <v>0</v>
      </c>
      <c r="M627" t="s">
        <v>77</v>
      </c>
    </row>
    <row r="628" spans="1:17">
      <c r="A628">
        <v>19</v>
      </c>
      <c r="B628" t="s">
        <v>71</v>
      </c>
      <c r="C628" t="str">
        <f>VLOOKUP(A628,'events work'!$C$2:$F$24,4,FALSE)</f>
        <v>nagano_1998</v>
      </c>
      <c r="D628" t="s">
        <v>538</v>
      </c>
      <c r="E628" t="s">
        <v>901</v>
      </c>
      <c r="F628">
        <v>3</v>
      </c>
      <c r="G628">
        <f t="shared" ref="G628:J647" si="74">IFERROR(VLOOKUP($D628,$M$628:$Q$664,G$2,FALSE),0)</f>
        <v>0</v>
      </c>
      <c r="H628">
        <f t="shared" si="74"/>
        <v>0</v>
      </c>
      <c r="I628">
        <f t="shared" si="74"/>
        <v>0</v>
      </c>
      <c r="J628">
        <f t="shared" si="74"/>
        <v>0</v>
      </c>
      <c r="L628">
        <v>1</v>
      </c>
      <c r="M628" t="s">
        <v>47</v>
      </c>
      <c r="N628">
        <v>12</v>
      </c>
      <c r="O628">
        <v>9</v>
      </c>
      <c r="P628">
        <v>8</v>
      </c>
      <c r="Q628">
        <v>29</v>
      </c>
    </row>
    <row r="629" spans="1:17">
      <c r="A629">
        <v>19</v>
      </c>
      <c r="B629" t="s">
        <v>71</v>
      </c>
      <c r="C629" t="str">
        <f>VLOOKUP(A629,'events work'!$C$2:$F$24,4,FALSE)</f>
        <v>nagano_1998</v>
      </c>
      <c r="D629" t="s">
        <v>507</v>
      </c>
      <c r="E629" t="s">
        <v>870</v>
      </c>
      <c r="F629">
        <v>2</v>
      </c>
      <c r="G629">
        <f t="shared" si="74"/>
        <v>0</v>
      </c>
      <c r="H629">
        <f t="shared" si="74"/>
        <v>0</v>
      </c>
      <c r="I629">
        <f t="shared" si="74"/>
        <v>0</v>
      </c>
      <c r="J629">
        <f t="shared" si="74"/>
        <v>0</v>
      </c>
      <c r="L629">
        <v>2</v>
      </c>
      <c r="M629" t="s">
        <v>48</v>
      </c>
      <c r="N629">
        <v>10</v>
      </c>
      <c r="O629">
        <v>10</v>
      </c>
      <c r="P629">
        <v>5</v>
      </c>
      <c r="Q629">
        <v>25</v>
      </c>
    </row>
    <row r="630" spans="1:17">
      <c r="A630">
        <v>19</v>
      </c>
      <c r="B630" t="s">
        <v>71</v>
      </c>
      <c r="C630" t="str">
        <f>VLOOKUP(A630,'events work'!$C$2:$F$24,4,FALSE)</f>
        <v>nagano_1998</v>
      </c>
      <c r="D630" t="s">
        <v>564</v>
      </c>
      <c r="E630" t="s">
        <v>925</v>
      </c>
      <c r="F630">
        <v>7</v>
      </c>
      <c r="G630">
        <f t="shared" si="74"/>
        <v>0</v>
      </c>
      <c r="H630">
        <f t="shared" si="74"/>
        <v>0</v>
      </c>
      <c r="I630">
        <f t="shared" si="74"/>
        <v>0</v>
      </c>
      <c r="J630">
        <f t="shared" si="74"/>
        <v>0</v>
      </c>
      <c r="L630">
        <v>3</v>
      </c>
      <c r="M630" t="s">
        <v>54</v>
      </c>
      <c r="N630">
        <v>9</v>
      </c>
      <c r="O630">
        <v>6</v>
      </c>
      <c r="P630">
        <v>3</v>
      </c>
      <c r="Q630">
        <v>18</v>
      </c>
    </row>
    <row r="631" spans="1:17">
      <c r="A631">
        <v>19</v>
      </c>
      <c r="B631" t="s">
        <v>71</v>
      </c>
      <c r="C631" t="str">
        <f>VLOOKUP(A631,'events work'!$C$2:$F$24,4,FALSE)</f>
        <v>nagano_1998</v>
      </c>
      <c r="D631" t="s">
        <v>513</v>
      </c>
      <c r="E631" t="s">
        <v>879</v>
      </c>
      <c r="F631">
        <v>23</v>
      </c>
      <c r="G631">
        <f t="shared" si="74"/>
        <v>0</v>
      </c>
      <c r="H631">
        <f t="shared" si="74"/>
        <v>0</v>
      </c>
      <c r="I631">
        <f t="shared" si="74"/>
        <v>1</v>
      </c>
      <c r="J631">
        <f t="shared" si="74"/>
        <v>1</v>
      </c>
      <c r="L631">
        <v>4</v>
      </c>
      <c r="M631" t="s">
        <v>53</v>
      </c>
      <c r="N631">
        <v>6</v>
      </c>
      <c r="O631">
        <v>5</v>
      </c>
      <c r="P631">
        <v>4</v>
      </c>
      <c r="Q631">
        <v>15</v>
      </c>
    </row>
    <row r="632" spans="1:17">
      <c r="A632">
        <v>19</v>
      </c>
      <c r="B632" t="s">
        <v>71</v>
      </c>
      <c r="C632" t="str">
        <f>VLOOKUP(A632,'events work'!$C$2:$F$24,4,FALSE)</f>
        <v>nagano_1998</v>
      </c>
      <c r="D632" t="s">
        <v>50</v>
      </c>
      <c r="E632" t="s">
        <v>856</v>
      </c>
      <c r="F632">
        <v>96</v>
      </c>
      <c r="G632">
        <f t="shared" si="74"/>
        <v>3</v>
      </c>
      <c r="H632">
        <f t="shared" si="74"/>
        <v>5</v>
      </c>
      <c r="I632">
        <f t="shared" si="74"/>
        <v>9</v>
      </c>
      <c r="J632">
        <f t="shared" si="74"/>
        <v>17</v>
      </c>
      <c r="L632">
        <v>5</v>
      </c>
      <c r="M632" t="s">
        <v>46</v>
      </c>
      <c r="N632">
        <v>6</v>
      </c>
      <c r="O632">
        <v>3</v>
      </c>
      <c r="P632">
        <v>4</v>
      </c>
      <c r="Q632">
        <v>13</v>
      </c>
    </row>
    <row r="633" spans="1:17">
      <c r="A633">
        <v>19</v>
      </c>
      <c r="B633" t="s">
        <v>71</v>
      </c>
      <c r="C633" t="str">
        <f>VLOOKUP(A633,'events work'!$C$2:$F$24,4,FALSE)</f>
        <v>nagano_1998</v>
      </c>
      <c r="D633" t="s">
        <v>577</v>
      </c>
      <c r="E633" t="s">
        <v>939</v>
      </c>
      <c r="F633">
        <v>4</v>
      </c>
      <c r="G633">
        <f t="shared" si="74"/>
        <v>0</v>
      </c>
      <c r="H633">
        <f t="shared" si="74"/>
        <v>0</v>
      </c>
      <c r="I633">
        <f t="shared" si="74"/>
        <v>0</v>
      </c>
      <c r="J633">
        <f t="shared" si="74"/>
        <v>0</v>
      </c>
      <c r="L633">
        <v>6</v>
      </c>
      <c r="M633" t="s">
        <v>511</v>
      </c>
      <c r="N633">
        <v>5</v>
      </c>
      <c r="O633">
        <v>4</v>
      </c>
      <c r="P633">
        <v>2</v>
      </c>
      <c r="Q633">
        <v>11</v>
      </c>
    </row>
    <row r="634" spans="1:17">
      <c r="A634">
        <v>19</v>
      </c>
      <c r="B634" t="s">
        <v>71</v>
      </c>
      <c r="C634" t="str">
        <f>VLOOKUP(A634,'events work'!$C$2:$F$24,4,FALSE)</f>
        <v>nagano_1998</v>
      </c>
      <c r="D634" t="s">
        <v>565</v>
      </c>
      <c r="E634" t="s">
        <v>926</v>
      </c>
      <c r="F634">
        <v>59</v>
      </c>
      <c r="G634">
        <f t="shared" si="74"/>
        <v>0</v>
      </c>
      <c r="H634">
        <f t="shared" si="74"/>
        <v>0</v>
      </c>
      <c r="I634">
        <f t="shared" si="74"/>
        <v>2</v>
      </c>
      <c r="J634">
        <f t="shared" si="74"/>
        <v>2</v>
      </c>
      <c r="L634">
        <v>7</v>
      </c>
      <c r="M634" t="s">
        <v>51</v>
      </c>
      <c r="N634">
        <v>5</v>
      </c>
      <c r="O634">
        <v>1</v>
      </c>
      <c r="P634">
        <v>4</v>
      </c>
      <c r="Q634">
        <v>10</v>
      </c>
    </row>
    <row r="635" spans="1:17">
      <c r="A635">
        <v>19</v>
      </c>
      <c r="B635" t="s">
        <v>71</v>
      </c>
      <c r="C635" t="str">
        <f>VLOOKUP(A635,'events work'!$C$2:$F$24,4,FALSE)</f>
        <v>nagano_1998</v>
      </c>
      <c r="D635" t="s">
        <v>96</v>
      </c>
      <c r="E635" t="s">
        <v>857</v>
      </c>
      <c r="F635">
        <v>1</v>
      </c>
      <c r="G635">
        <f t="shared" si="74"/>
        <v>0</v>
      </c>
      <c r="H635">
        <f t="shared" si="74"/>
        <v>0</v>
      </c>
      <c r="I635">
        <f t="shared" si="74"/>
        <v>1</v>
      </c>
      <c r="J635">
        <f t="shared" si="74"/>
        <v>1</v>
      </c>
      <c r="L635">
        <v>8</v>
      </c>
      <c r="M635" t="s">
        <v>50</v>
      </c>
      <c r="N635">
        <v>3</v>
      </c>
      <c r="O635">
        <v>5</v>
      </c>
      <c r="P635">
        <v>9</v>
      </c>
      <c r="Q635">
        <v>17</v>
      </c>
    </row>
    <row r="636" spans="1:17">
      <c r="A636">
        <v>19</v>
      </c>
      <c r="B636" t="s">
        <v>71</v>
      </c>
      <c r="C636" t="str">
        <f>VLOOKUP(A636,'events work'!$C$2:$F$24,4,FALSE)</f>
        <v>nagano_1998</v>
      </c>
      <c r="D636" t="s">
        <v>555</v>
      </c>
      <c r="E636" t="s">
        <v>917</v>
      </c>
      <c r="F636">
        <v>1</v>
      </c>
      <c r="G636">
        <f t="shared" si="74"/>
        <v>0</v>
      </c>
      <c r="H636">
        <f t="shared" si="74"/>
        <v>0</v>
      </c>
      <c r="I636">
        <f t="shared" si="74"/>
        <v>0</v>
      </c>
      <c r="J636">
        <f t="shared" si="74"/>
        <v>0</v>
      </c>
      <c r="L636">
        <v>9</v>
      </c>
      <c r="M636" t="s">
        <v>55</v>
      </c>
      <c r="N636">
        <v>3</v>
      </c>
      <c r="O636">
        <v>1</v>
      </c>
      <c r="P636">
        <v>2</v>
      </c>
      <c r="Q636">
        <v>6</v>
      </c>
    </row>
    <row r="637" spans="1:17">
      <c r="A637">
        <v>19</v>
      </c>
      <c r="B637" t="s">
        <v>71</v>
      </c>
      <c r="C637" t="str">
        <f>VLOOKUP(A637,'events work'!$C$2:$F$24,4,FALSE)</f>
        <v>nagano_1998</v>
      </c>
      <c r="D637" t="s">
        <v>566</v>
      </c>
      <c r="E637" t="s">
        <v>927</v>
      </c>
      <c r="F637">
        <v>8</v>
      </c>
      <c r="G637">
        <f t="shared" si="74"/>
        <v>0</v>
      </c>
      <c r="H637">
        <f t="shared" si="74"/>
        <v>0</v>
      </c>
      <c r="I637">
        <f t="shared" si="74"/>
        <v>0</v>
      </c>
      <c r="J637">
        <f t="shared" si="74"/>
        <v>0</v>
      </c>
      <c r="L637">
        <v>10</v>
      </c>
      <c r="M637" t="s">
        <v>49</v>
      </c>
      <c r="N637">
        <v>2</v>
      </c>
      <c r="O637">
        <v>6</v>
      </c>
      <c r="P637">
        <v>2</v>
      </c>
      <c r="Q637">
        <v>10</v>
      </c>
    </row>
    <row r="638" spans="1:17">
      <c r="A638">
        <v>19</v>
      </c>
      <c r="B638" t="s">
        <v>71</v>
      </c>
      <c r="C638" t="str">
        <f>VLOOKUP(A638,'events work'!$C$2:$F$24,4,FALSE)</f>
        <v>nagano_1998</v>
      </c>
      <c r="D638" t="s">
        <v>556</v>
      </c>
      <c r="E638" t="s">
        <v>918</v>
      </c>
      <c r="F638">
        <v>1</v>
      </c>
      <c r="G638">
        <f t="shared" si="74"/>
        <v>0</v>
      </c>
      <c r="H638">
        <f t="shared" si="74"/>
        <v>0</v>
      </c>
      <c r="I638">
        <f t="shared" si="74"/>
        <v>0</v>
      </c>
      <c r="J638">
        <f t="shared" si="74"/>
        <v>0</v>
      </c>
      <c r="L638">
        <v>11</v>
      </c>
      <c r="M638" t="s">
        <v>98</v>
      </c>
      <c r="N638">
        <v>2</v>
      </c>
      <c r="O638">
        <v>4</v>
      </c>
      <c r="P638">
        <v>6</v>
      </c>
      <c r="Q638">
        <v>12</v>
      </c>
    </row>
    <row r="639" spans="1:17">
      <c r="A639">
        <v>19</v>
      </c>
      <c r="B639" t="s">
        <v>71</v>
      </c>
      <c r="C639" t="str">
        <f>VLOOKUP(A639,'events work'!$C$2:$F$24,4,FALSE)</f>
        <v>nagano_1998</v>
      </c>
      <c r="D639" t="s">
        <v>514</v>
      </c>
      <c r="E639" t="s">
        <v>880</v>
      </c>
      <c r="F639">
        <v>19</v>
      </c>
      <c r="G639">
        <f t="shared" si="74"/>
        <v>1</v>
      </c>
      <c r="H639">
        <f t="shared" si="74"/>
        <v>0</v>
      </c>
      <c r="I639">
        <f t="shared" si="74"/>
        <v>0</v>
      </c>
      <c r="J639">
        <f t="shared" si="74"/>
        <v>1</v>
      </c>
      <c r="L639">
        <v>12</v>
      </c>
      <c r="M639" t="s">
        <v>45</v>
      </c>
      <c r="N639">
        <v>2</v>
      </c>
      <c r="O639">
        <v>2</v>
      </c>
      <c r="P639">
        <v>3</v>
      </c>
      <c r="Q639">
        <v>7</v>
      </c>
    </row>
    <row r="640" spans="1:17">
      <c r="A640">
        <v>19</v>
      </c>
      <c r="B640" t="s">
        <v>71</v>
      </c>
      <c r="C640" t="str">
        <f>VLOOKUP(A640,'events work'!$C$2:$F$24,4,FALSE)</f>
        <v>nagano_1998</v>
      </c>
      <c r="D640" t="s">
        <v>53</v>
      </c>
      <c r="E640" t="s">
        <v>858</v>
      </c>
      <c r="F640">
        <v>144</v>
      </c>
      <c r="G640">
        <f t="shared" si="74"/>
        <v>6</v>
      </c>
      <c r="H640">
        <f t="shared" si="74"/>
        <v>5</v>
      </c>
      <c r="I640">
        <f t="shared" si="74"/>
        <v>4</v>
      </c>
      <c r="J640">
        <f t="shared" si="74"/>
        <v>15</v>
      </c>
      <c r="L640">
        <v>13</v>
      </c>
      <c r="M640" t="s">
        <v>44</v>
      </c>
      <c r="N640">
        <v>2</v>
      </c>
      <c r="O640">
        <v>1</v>
      </c>
      <c r="P640">
        <v>5</v>
      </c>
      <c r="Q640">
        <v>8</v>
      </c>
    </row>
    <row r="641" spans="1:22">
      <c r="A641">
        <v>19</v>
      </c>
      <c r="B641" t="s">
        <v>71</v>
      </c>
      <c r="C641" t="str">
        <f>VLOOKUP(A641,'events work'!$C$2:$F$24,4,FALSE)</f>
        <v>nagano_1998</v>
      </c>
      <c r="D641" t="s">
        <v>519</v>
      </c>
      <c r="E641" t="s">
        <v>885</v>
      </c>
      <c r="F641">
        <v>3</v>
      </c>
      <c r="G641">
        <f t="shared" si="74"/>
        <v>0</v>
      </c>
      <c r="H641">
        <f t="shared" si="74"/>
        <v>0</v>
      </c>
      <c r="I641">
        <f t="shared" si="74"/>
        <v>0</v>
      </c>
      <c r="J641">
        <f t="shared" si="74"/>
        <v>0</v>
      </c>
      <c r="L641">
        <v>14</v>
      </c>
      <c r="M641" t="s">
        <v>567</v>
      </c>
      <c r="N641">
        <v>1</v>
      </c>
      <c r="O641">
        <v>1</v>
      </c>
      <c r="P641">
        <v>1</v>
      </c>
      <c r="Q641">
        <v>3</v>
      </c>
    </row>
    <row r="642" spans="1:22">
      <c r="A642">
        <v>19</v>
      </c>
      <c r="B642" t="s">
        <v>71</v>
      </c>
      <c r="C642" t="str">
        <f>VLOOKUP(A642,'events work'!$C$2:$F$24,4,FALSE)</f>
        <v>nagano_1998</v>
      </c>
      <c r="D642" t="s">
        <v>56</v>
      </c>
      <c r="E642" t="s">
        <v>899</v>
      </c>
      <c r="F642">
        <v>55</v>
      </c>
      <c r="G642">
        <f t="shared" si="74"/>
        <v>0</v>
      </c>
      <c r="H642">
        <f t="shared" si="74"/>
        <v>6</v>
      </c>
      <c r="I642">
        <f t="shared" si="74"/>
        <v>2</v>
      </c>
      <c r="J642">
        <f t="shared" si="74"/>
        <v>8</v>
      </c>
      <c r="L642">
        <v>15</v>
      </c>
      <c r="M642" t="s">
        <v>514</v>
      </c>
      <c r="N642">
        <v>1</v>
      </c>
      <c r="O642">
        <v>0</v>
      </c>
      <c r="P642">
        <v>0</v>
      </c>
      <c r="Q642">
        <v>1</v>
      </c>
    </row>
    <row r="643" spans="1:22">
      <c r="A643">
        <v>19</v>
      </c>
      <c r="B643" t="s">
        <v>71</v>
      </c>
      <c r="C643" t="str">
        <f>VLOOKUP(A643,'events work'!$C$2:$F$24,4,FALSE)</f>
        <v>nagano_1998</v>
      </c>
      <c r="D643" t="s">
        <v>557</v>
      </c>
      <c r="E643" t="s">
        <v>919</v>
      </c>
      <c r="F643">
        <v>6</v>
      </c>
      <c r="G643">
        <f t="shared" si="74"/>
        <v>0</v>
      </c>
      <c r="H643">
        <f t="shared" si="74"/>
        <v>0</v>
      </c>
      <c r="I643">
        <f t="shared" si="74"/>
        <v>0</v>
      </c>
      <c r="J643">
        <f t="shared" si="74"/>
        <v>0</v>
      </c>
      <c r="L643">
        <v>16</v>
      </c>
      <c r="M643" t="s">
        <v>56</v>
      </c>
      <c r="N643">
        <v>0</v>
      </c>
      <c r="O643">
        <v>6</v>
      </c>
      <c r="P643">
        <v>2</v>
      </c>
      <c r="Q643">
        <v>8</v>
      </c>
    </row>
    <row r="644" spans="1:22">
      <c r="A644">
        <v>19</v>
      </c>
      <c r="B644" t="s">
        <v>71</v>
      </c>
      <c r="C644" t="str">
        <f>VLOOKUP(A644,'events work'!$C$2:$F$24,4,FALSE)</f>
        <v>nagano_1998</v>
      </c>
      <c r="D644" t="s">
        <v>541</v>
      </c>
      <c r="E644" t="s">
        <v>904</v>
      </c>
      <c r="F644">
        <v>1</v>
      </c>
      <c r="G644">
        <f t="shared" si="74"/>
        <v>0</v>
      </c>
      <c r="H644">
        <f t="shared" si="74"/>
        <v>0</v>
      </c>
      <c r="I644">
        <f t="shared" si="74"/>
        <v>0</v>
      </c>
      <c r="J644">
        <f t="shared" si="74"/>
        <v>0</v>
      </c>
      <c r="L644">
        <v>17</v>
      </c>
      <c r="M644" t="s">
        <v>103</v>
      </c>
      <c r="N644">
        <v>0</v>
      </c>
      <c r="O644">
        <v>2</v>
      </c>
      <c r="P644">
        <v>1</v>
      </c>
      <c r="Q644">
        <v>3</v>
      </c>
    </row>
    <row r="645" spans="1:22">
      <c r="A645">
        <v>19</v>
      </c>
      <c r="B645" t="s">
        <v>71</v>
      </c>
      <c r="C645" t="str">
        <f>VLOOKUP(A645,'events work'!$C$2:$F$24,4,FALSE)</f>
        <v>nagano_1998</v>
      </c>
      <c r="D645" t="s">
        <v>567</v>
      </c>
      <c r="E645" t="s">
        <v>928</v>
      </c>
      <c r="F645">
        <v>60</v>
      </c>
      <c r="G645">
        <f t="shared" si="74"/>
        <v>1</v>
      </c>
      <c r="H645">
        <f t="shared" si="74"/>
        <v>1</v>
      </c>
      <c r="I645">
        <f t="shared" si="74"/>
        <v>1</v>
      </c>
      <c r="J645">
        <f t="shared" si="74"/>
        <v>3</v>
      </c>
      <c r="L645">
        <v>18</v>
      </c>
      <c r="M645" t="s">
        <v>520</v>
      </c>
      <c r="N645">
        <v>0</v>
      </c>
      <c r="O645">
        <v>1</v>
      </c>
      <c r="P645">
        <v>0</v>
      </c>
      <c r="Q645">
        <v>1</v>
      </c>
    </row>
    <row r="646" spans="1:22">
      <c r="A646">
        <v>19</v>
      </c>
      <c r="B646" t="s">
        <v>71</v>
      </c>
      <c r="C646" t="str">
        <f>VLOOKUP(A646,'events work'!$C$2:$F$24,4,FALSE)</f>
        <v>nagano_1998</v>
      </c>
      <c r="D646" t="s">
        <v>520</v>
      </c>
      <c r="E646" t="s">
        <v>886</v>
      </c>
      <c r="F646">
        <v>12</v>
      </c>
      <c r="G646">
        <f t="shared" si="74"/>
        <v>0</v>
      </c>
      <c r="H646">
        <f t="shared" si="74"/>
        <v>1</v>
      </c>
      <c r="I646">
        <f t="shared" si="74"/>
        <v>0</v>
      </c>
      <c r="J646">
        <f t="shared" si="74"/>
        <v>1</v>
      </c>
      <c r="M646" t="s">
        <v>575</v>
      </c>
      <c r="N646">
        <v>0</v>
      </c>
      <c r="O646">
        <v>1</v>
      </c>
      <c r="P646">
        <v>0</v>
      </c>
      <c r="Q646">
        <v>1</v>
      </c>
    </row>
    <row r="647" spans="1:22">
      <c r="A647">
        <v>19</v>
      </c>
      <c r="B647" t="s">
        <v>71</v>
      </c>
      <c r="C647" t="str">
        <f>VLOOKUP(A647,'events work'!$C$2:$F$24,4,FALSE)</f>
        <v>nagano_1998</v>
      </c>
      <c r="D647" t="s">
        <v>505</v>
      </c>
      <c r="E647" t="s">
        <v>871</v>
      </c>
      <c r="F647">
        <v>20</v>
      </c>
      <c r="G647">
        <f t="shared" si="74"/>
        <v>0</v>
      </c>
      <c r="H647">
        <f t="shared" si="74"/>
        <v>0</v>
      </c>
      <c r="I647">
        <f t="shared" si="74"/>
        <v>0</v>
      </c>
      <c r="J647">
        <f t="shared" si="74"/>
        <v>0</v>
      </c>
      <c r="L647">
        <v>20</v>
      </c>
      <c r="M647" t="s">
        <v>565</v>
      </c>
      <c r="N647">
        <v>0</v>
      </c>
      <c r="O647">
        <v>0</v>
      </c>
      <c r="P647">
        <v>2</v>
      </c>
      <c r="Q647">
        <v>2</v>
      </c>
    </row>
    <row r="648" spans="1:22">
      <c r="A648">
        <v>19</v>
      </c>
      <c r="B648" t="s">
        <v>71</v>
      </c>
      <c r="C648" t="str">
        <f>VLOOKUP(A648,'events work'!$C$2:$F$24,4,FALSE)</f>
        <v>nagano_1998</v>
      </c>
      <c r="D648" t="s">
        <v>98</v>
      </c>
      <c r="E648" t="s">
        <v>859</v>
      </c>
      <c r="F648">
        <v>85</v>
      </c>
      <c r="G648">
        <f t="shared" ref="G648:J667" si="75">IFERROR(VLOOKUP($D648,$M$628:$Q$664,G$2,FALSE),0)</f>
        <v>2</v>
      </c>
      <c r="H648">
        <f t="shared" si="75"/>
        <v>4</v>
      </c>
      <c r="I648">
        <f t="shared" si="75"/>
        <v>6</v>
      </c>
      <c r="J648">
        <f t="shared" si="75"/>
        <v>12</v>
      </c>
      <c r="M648" t="s">
        <v>570</v>
      </c>
      <c r="N648">
        <v>0</v>
      </c>
      <c r="O648">
        <v>0</v>
      </c>
      <c r="P648">
        <v>2</v>
      </c>
      <c r="Q648">
        <v>2</v>
      </c>
    </row>
    <row r="649" spans="1:22">
      <c r="A649">
        <v>19</v>
      </c>
      <c r="B649" t="s">
        <v>71</v>
      </c>
      <c r="C649" t="str">
        <f>VLOOKUP(A649,'events work'!$C$2:$F$24,4,FALSE)</f>
        <v>nagano_1998</v>
      </c>
      <c r="D649" t="s">
        <v>44</v>
      </c>
      <c r="E649" t="s">
        <v>860</v>
      </c>
      <c r="F649">
        <v>106</v>
      </c>
      <c r="G649">
        <f t="shared" si="75"/>
        <v>2</v>
      </c>
      <c r="H649">
        <f t="shared" si="75"/>
        <v>1</v>
      </c>
      <c r="I649">
        <f t="shared" si="75"/>
        <v>5</v>
      </c>
      <c r="J649">
        <f t="shared" si="75"/>
        <v>8</v>
      </c>
      <c r="L649">
        <v>22</v>
      </c>
      <c r="M649" t="s">
        <v>513</v>
      </c>
      <c r="N649">
        <v>0</v>
      </c>
      <c r="O649">
        <v>0</v>
      </c>
      <c r="P649">
        <v>1</v>
      </c>
      <c r="Q649">
        <v>1</v>
      </c>
    </row>
    <row r="650" spans="1:22">
      <c r="A650">
        <v>19</v>
      </c>
      <c r="B650" t="s">
        <v>71</v>
      </c>
      <c r="C650" t="str">
        <f>VLOOKUP(A650,'events work'!$C$2:$F$24,4,FALSE)</f>
        <v>nagano_1998</v>
      </c>
      <c r="D650" t="s">
        <v>568</v>
      </c>
      <c r="E650" t="s">
        <v>929</v>
      </c>
      <c r="F650">
        <v>4</v>
      </c>
      <c r="G650">
        <f t="shared" si="75"/>
        <v>0</v>
      </c>
      <c r="H650">
        <f t="shared" si="75"/>
        <v>0</v>
      </c>
      <c r="I650">
        <f t="shared" si="75"/>
        <v>0</v>
      </c>
      <c r="J650">
        <f t="shared" si="75"/>
        <v>0</v>
      </c>
      <c r="M650" t="s">
        <v>96</v>
      </c>
      <c r="N650">
        <v>0</v>
      </c>
      <c r="O650">
        <v>0</v>
      </c>
      <c r="P650">
        <v>1</v>
      </c>
      <c r="Q650">
        <v>1</v>
      </c>
    </row>
    <row r="651" spans="1:22">
      <c r="A651">
        <v>19</v>
      </c>
      <c r="B651" t="s">
        <v>71</v>
      </c>
      <c r="C651" t="str">
        <f>VLOOKUP(A651,'events work'!$C$2:$F$24,4,FALSE)</f>
        <v>nagano_1998</v>
      </c>
      <c r="D651" t="s">
        <v>47</v>
      </c>
      <c r="E651" t="s">
        <v>872</v>
      </c>
      <c r="F651">
        <v>125</v>
      </c>
      <c r="G651">
        <f t="shared" si="75"/>
        <v>12</v>
      </c>
      <c r="H651">
        <f t="shared" si="75"/>
        <v>9</v>
      </c>
      <c r="I651">
        <f t="shared" si="75"/>
        <v>8</v>
      </c>
      <c r="J651">
        <f t="shared" si="75"/>
        <v>29</v>
      </c>
      <c r="M651" t="s">
        <v>99</v>
      </c>
      <c r="N651">
        <v>0</v>
      </c>
      <c r="O651">
        <v>0</v>
      </c>
      <c r="P651">
        <v>1</v>
      </c>
      <c r="Q651">
        <v>1</v>
      </c>
      <c r="S651">
        <f>SUM(N619:N651)</f>
        <v>69</v>
      </c>
      <c r="T651">
        <f t="shared" ref="T651" si="76">SUM(O619:O651)</f>
        <v>68</v>
      </c>
      <c r="U651">
        <f t="shared" ref="U651" si="77">SUM(P619:P651)</f>
        <v>68</v>
      </c>
      <c r="V651">
        <f t="shared" ref="V651" si="78">SUM(Q619:Q651)</f>
        <v>205</v>
      </c>
    </row>
    <row r="652" spans="1:22">
      <c r="A652">
        <v>19</v>
      </c>
      <c r="B652" t="s">
        <v>71</v>
      </c>
      <c r="C652" t="str">
        <f>VLOOKUP(A652,'events work'!$C$2:$F$24,4,FALSE)</f>
        <v>nagano_1998</v>
      </c>
      <c r="D652" t="s">
        <v>99</v>
      </c>
      <c r="E652" t="s">
        <v>861</v>
      </c>
      <c r="F652">
        <v>34</v>
      </c>
      <c r="G652">
        <f t="shared" si="75"/>
        <v>0</v>
      </c>
      <c r="H652">
        <f t="shared" si="75"/>
        <v>0</v>
      </c>
      <c r="I652">
        <f t="shared" si="75"/>
        <v>1</v>
      </c>
      <c r="J652">
        <f t="shared" si="75"/>
        <v>1</v>
      </c>
      <c r="M652" t="s">
        <v>77</v>
      </c>
    </row>
    <row r="653" spans="1:22">
      <c r="A653">
        <v>19</v>
      </c>
      <c r="B653" t="s">
        <v>71</v>
      </c>
      <c r="C653" t="str">
        <f>VLOOKUP(A653,'events work'!$C$2:$F$24,4,FALSE)</f>
        <v>nagano_1998</v>
      </c>
      <c r="D653" t="s">
        <v>515</v>
      </c>
      <c r="E653" t="s">
        <v>881</v>
      </c>
      <c r="F653">
        <v>13</v>
      </c>
      <c r="G653">
        <f t="shared" si="75"/>
        <v>0</v>
      </c>
      <c r="H653">
        <f t="shared" si="75"/>
        <v>0</v>
      </c>
      <c r="I653">
        <f t="shared" si="75"/>
        <v>0</v>
      </c>
      <c r="J653">
        <f t="shared" si="75"/>
        <v>0</v>
      </c>
      <c r="M653" t="s">
        <v>77</v>
      </c>
    </row>
    <row r="654" spans="1:22">
      <c r="A654">
        <v>19</v>
      </c>
      <c r="B654" t="s">
        <v>71</v>
      </c>
      <c r="C654" t="str">
        <f>VLOOKUP(A654,'events work'!$C$2:$F$24,4,FALSE)</f>
        <v>nagano_1998</v>
      </c>
      <c r="D654" t="s">
        <v>100</v>
      </c>
      <c r="E654" t="s">
        <v>862</v>
      </c>
      <c r="F654">
        <v>17</v>
      </c>
      <c r="G654">
        <f t="shared" si="75"/>
        <v>0</v>
      </c>
      <c r="H654">
        <f t="shared" si="75"/>
        <v>0</v>
      </c>
      <c r="I654">
        <f t="shared" si="75"/>
        <v>0</v>
      </c>
      <c r="J654">
        <f t="shared" si="75"/>
        <v>0</v>
      </c>
      <c r="M654" t="s">
        <v>77</v>
      </c>
    </row>
    <row r="655" spans="1:22">
      <c r="A655">
        <v>19</v>
      </c>
      <c r="B655" t="s">
        <v>71</v>
      </c>
      <c r="C655" t="str">
        <f>VLOOKUP(A655,'events work'!$C$2:$F$24,4,FALSE)</f>
        <v>nagano_1998</v>
      </c>
      <c r="D655" t="s">
        <v>521</v>
      </c>
      <c r="E655" t="s">
        <v>887</v>
      </c>
      <c r="F655">
        <v>7</v>
      </c>
      <c r="G655">
        <f t="shared" si="75"/>
        <v>0</v>
      </c>
      <c r="H655">
        <f t="shared" si="75"/>
        <v>0</v>
      </c>
      <c r="I655">
        <f t="shared" si="75"/>
        <v>0</v>
      </c>
      <c r="J655">
        <f t="shared" si="75"/>
        <v>0</v>
      </c>
      <c r="M655" t="s">
        <v>77</v>
      </c>
    </row>
    <row r="656" spans="1:22">
      <c r="A656">
        <v>19</v>
      </c>
      <c r="B656" t="s">
        <v>71</v>
      </c>
      <c r="C656" t="str">
        <f>VLOOKUP(A656,'events work'!$C$2:$F$24,4,FALSE)</f>
        <v>nagano_1998</v>
      </c>
      <c r="D656" t="s">
        <v>530</v>
      </c>
      <c r="E656" t="s">
        <v>895</v>
      </c>
      <c r="F656">
        <v>1</v>
      </c>
      <c r="G656">
        <f t="shared" si="75"/>
        <v>0</v>
      </c>
      <c r="H656">
        <f t="shared" si="75"/>
        <v>0</v>
      </c>
      <c r="I656">
        <f t="shared" si="75"/>
        <v>0</v>
      </c>
      <c r="J656">
        <f t="shared" si="75"/>
        <v>0</v>
      </c>
      <c r="M656" t="s">
        <v>77</v>
      </c>
    </row>
    <row r="657" spans="1:13">
      <c r="A657">
        <v>19</v>
      </c>
      <c r="B657" t="s">
        <v>71</v>
      </c>
      <c r="C657" t="str">
        <f>VLOOKUP(A657,'events work'!$C$2:$F$24,4,FALSE)</f>
        <v>nagano_1998</v>
      </c>
      <c r="D657" t="s">
        <v>527</v>
      </c>
      <c r="E657" t="s">
        <v>893</v>
      </c>
      <c r="F657">
        <v>1</v>
      </c>
      <c r="G657">
        <f t="shared" si="75"/>
        <v>0</v>
      </c>
      <c r="H657">
        <f t="shared" si="75"/>
        <v>0</v>
      </c>
      <c r="I657">
        <f t="shared" si="75"/>
        <v>0</v>
      </c>
      <c r="J657">
        <f t="shared" si="75"/>
        <v>0</v>
      </c>
      <c r="M657" t="s">
        <v>77</v>
      </c>
    </row>
    <row r="658" spans="1:13">
      <c r="A658">
        <v>19</v>
      </c>
      <c r="B658" t="s">
        <v>71</v>
      </c>
      <c r="C658" t="str">
        <f>VLOOKUP(A658,'events work'!$C$2:$F$24,4,FALSE)</f>
        <v>nagano_1998</v>
      </c>
      <c r="D658" t="s">
        <v>559</v>
      </c>
      <c r="E658" t="s">
        <v>921</v>
      </c>
      <c r="F658">
        <v>6</v>
      </c>
      <c r="G658">
        <f t="shared" si="75"/>
        <v>0</v>
      </c>
      <c r="H658">
        <f t="shared" si="75"/>
        <v>0</v>
      </c>
      <c r="I658">
        <f t="shared" si="75"/>
        <v>0</v>
      </c>
      <c r="J658">
        <f t="shared" si="75"/>
        <v>0</v>
      </c>
      <c r="M658" t="s">
        <v>77</v>
      </c>
    </row>
    <row r="659" spans="1:13">
      <c r="A659">
        <v>19</v>
      </c>
      <c r="B659" t="s">
        <v>71</v>
      </c>
      <c r="C659" t="str">
        <f>VLOOKUP(A659,'events work'!$C$2:$F$24,4,FALSE)</f>
        <v>nagano_1998</v>
      </c>
      <c r="D659" t="s">
        <v>569</v>
      </c>
      <c r="E659" t="s">
        <v>930</v>
      </c>
      <c r="F659">
        <v>3</v>
      </c>
      <c r="G659">
        <f t="shared" si="75"/>
        <v>0</v>
      </c>
      <c r="H659">
        <f t="shared" si="75"/>
        <v>0</v>
      </c>
      <c r="I659">
        <f t="shared" si="75"/>
        <v>0</v>
      </c>
      <c r="J659">
        <f t="shared" si="75"/>
        <v>0</v>
      </c>
      <c r="M659" t="s">
        <v>77</v>
      </c>
    </row>
    <row r="660" spans="1:13">
      <c r="A660">
        <v>19</v>
      </c>
      <c r="B660" t="s">
        <v>71</v>
      </c>
      <c r="C660" t="str">
        <f>VLOOKUP(A660,'events work'!$C$2:$F$24,4,FALSE)</f>
        <v>nagano_1998</v>
      </c>
      <c r="D660" t="s">
        <v>49</v>
      </c>
      <c r="E660" t="s">
        <v>863</v>
      </c>
      <c r="F660">
        <v>112</v>
      </c>
      <c r="G660">
        <f t="shared" si="75"/>
        <v>2</v>
      </c>
      <c r="H660">
        <f t="shared" si="75"/>
        <v>6</v>
      </c>
      <c r="I660">
        <f t="shared" si="75"/>
        <v>2</v>
      </c>
      <c r="J660">
        <f t="shared" si="75"/>
        <v>10</v>
      </c>
      <c r="M660" t="s">
        <v>77</v>
      </c>
    </row>
    <row r="661" spans="1:13">
      <c r="A661">
        <v>19</v>
      </c>
      <c r="B661" t="s">
        <v>71</v>
      </c>
      <c r="C661" t="str">
        <f>VLOOKUP(A661,'events work'!$C$2:$F$24,4,FALSE)</f>
        <v>nagano_1998</v>
      </c>
      <c r="D661" t="s">
        <v>551</v>
      </c>
      <c r="E661" t="s">
        <v>914</v>
      </c>
      <c r="F661">
        <v>6</v>
      </c>
      <c r="G661">
        <f t="shared" si="75"/>
        <v>0</v>
      </c>
      <c r="H661">
        <f t="shared" si="75"/>
        <v>0</v>
      </c>
      <c r="I661">
        <f t="shared" si="75"/>
        <v>0</v>
      </c>
      <c r="J661">
        <f t="shared" si="75"/>
        <v>0</v>
      </c>
      <c r="M661" t="s">
        <v>77</v>
      </c>
    </row>
    <row r="662" spans="1:13">
      <c r="A662">
        <v>19</v>
      </c>
      <c r="B662" t="s">
        <v>71</v>
      </c>
      <c r="C662" t="str">
        <f>VLOOKUP(A662,'events work'!$C$2:$F$24,4,FALSE)</f>
        <v>nagano_1998</v>
      </c>
      <c r="D662" t="s">
        <v>51</v>
      </c>
      <c r="E662" t="s">
        <v>873</v>
      </c>
      <c r="F662">
        <v>156</v>
      </c>
      <c r="G662">
        <f t="shared" si="75"/>
        <v>5</v>
      </c>
      <c r="H662">
        <f t="shared" si="75"/>
        <v>1</v>
      </c>
      <c r="I662">
        <f t="shared" si="75"/>
        <v>4</v>
      </c>
      <c r="J662">
        <f t="shared" si="75"/>
        <v>10</v>
      </c>
      <c r="M662" t="s">
        <v>77</v>
      </c>
    </row>
    <row r="663" spans="1:13">
      <c r="A663">
        <v>19</v>
      </c>
      <c r="B663" t="s">
        <v>71</v>
      </c>
      <c r="C663" t="str">
        <f>VLOOKUP(A663,'events work'!$C$2:$F$24,4,FALSE)</f>
        <v>nagano_1998</v>
      </c>
      <c r="D663" t="s">
        <v>570</v>
      </c>
      <c r="E663" t="s">
        <v>931</v>
      </c>
      <c r="F663">
        <v>60</v>
      </c>
      <c r="G663">
        <f t="shared" si="75"/>
        <v>0</v>
      </c>
      <c r="H663">
        <f t="shared" si="75"/>
        <v>0</v>
      </c>
      <c r="I663">
        <f t="shared" si="75"/>
        <v>2</v>
      </c>
      <c r="J663">
        <f t="shared" si="75"/>
        <v>2</v>
      </c>
      <c r="M663" t="s">
        <v>77</v>
      </c>
    </row>
    <row r="664" spans="1:13">
      <c r="A664">
        <v>19</v>
      </c>
      <c r="B664" t="s">
        <v>71</v>
      </c>
      <c r="C664" t="str">
        <f>VLOOKUP(A664,'events work'!$C$2:$F$24,4,FALSE)</f>
        <v>nagano_1998</v>
      </c>
      <c r="D664" t="s">
        <v>578</v>
      </c>
      <c r="E664" t="s">
        <v>940</v>
      </c>
      <c r="F664">
        <v>1</v>
      </c>
      <c r="G664">
        <f t="shared" si="75"/>
        <v>0</v>
      </c>
      <c r="H664">
        <f t="shared" si="75"/>
        <v>0</v>
      </c>
      <c r="I664">
        <f t="shared" si="75"/>
        <v>0</v>
      </c>
      <c r="J664">
        <f t="shared" si="75"/>
        <v>0</v>
      </c>
      <c r="M664" t="s">
        <v>77</v>
      </c>
    </row>
    <row r="665" spans="1:13">
      <c r="A665">
        <v>19</v>
      </c>
      <c r="B665" t="s">
        <v>71</v>
      </c>
      <c r="C665" t="str">
        <f>VLOOKUP(A665,'events work'!$C$2:$F$24,4,FALSE)</f>
        <v>nagano_1998</v>
      </c>
      <c r="D665" t="s">
        <v>531</v>
      </c>
      <c r="E665" t="s">
        <v>896</v>
      </c>
      <c r="F665">
        <v>8</v>
      </c>
      <c r="G665">
        <f t="shared" si="75"/>
        <v>0</v>
      </c>
      <c r="H665">
        <f t="shared" si="75"/>
        <v>0</v>
      </c>
      <c r="I665">
        <f t="shared" si="75"/>
        <v>0</v>
      </c>
      <c r="J665">
        <f t="shared" si="75"/>
        <v>0</v>
      </c>
      <c r="M665" t="s">
        <v>77</v>
      </c>
    </row>
    <row r="666" spans="1:13">
      <c r="A666">
        <v>19</v>
      </c>
      <c r="B666" t="s">
        <v>71</v>
      </c>
      <c r="C666" t="str">
        <f>VLOOKUP(A666,'events work'!$C$2:$F$24,4,FALSE)</f>
        <v>nagano_1998</v>
      </c>
      <c r="D666" t="s">
        <v>55</v>
      </c>
      <c r="E666" t="s">
        <v>888</v>
      </c>
      <c r="F666">
        <v>37</v>
      </c>
      <c r="G666">
        <f t="shared" si="75"/>
        <v>3</v>
      </c>
      <c r="H666">
        <f t="shared" si="75"/>
        <v>1</v>
      </c>
      <c r="I666">
        <f t="shared" si="75"/>
        <v>2</v>
      </c>
      <c r="J666">
        <f t="shared" si="75"/>
        <v>6</v>
      </c>
      <c r="M666" t="s">
        <v>77</v>
      </c>
    </row>
    <row r="667" spans="1:13">
      <c r="A667">
        <v>19</v>
      </c>
      <c r="B667" t="s">
        <v>71</v>
      </c>
      <c r="C667" t="str">
        <f>VLOOKUP(A667,'events work'!$C$2:$F$24,4,FALSE)</f>
        <v>nagano_1998</v>
      </c>
      <c r="D667" t="s">
        <v>571</v>
      </c>
      <c r="E667" t="s">
        <v>932</v>
      </c>
      <c r="F667">
        <v>1</v>
      </c>
      <c r="G667">
        <f t="shared" si="75"/>
        <v>0</v>
      </c>
      <c r="H667">
        <f t="shared" si="75"/>
        <v>0</v>
      </c>
      <c r="I667">
        <f t="shared" si="75"/>
        <v>0</v>
      </c>
      <c r="J667">
        <f t="shared" si="75"/>
        <v>0</v>
      </c>
      <c r="M667" t="s">
        <v>77</v>
      </c>
    </row>
    <row r="668" spans="1:13">
      <c r="A668">
        <v>19</v>
      </c>
      <c r="B668" t="s">
        <v>71</v>
      </c>
      <c r="C668" t="str">
        <f>VLOOKUP(A668,'events work'!$C$2:$F$24,4,FALSE)</f>
        <v>nagano_1998</v>
      </c>
      <c r="D668" t="s">
        <v>101</v>
      </c>
      <c r="E668" t="s">
        <v>864</v>
      </c>
      <c r="F668">
        <v>29</v>
      </c>
      <c r="G668">
        <f t="shared" ref="G668:J687" si="79">IFERROR(VLOOKUP($D668,$M$628:$Q$664,G$2,FALSE),0)</f>
        <v>0</v>
      </c>
      <c r="H668">
        <f t="shared" si="79"/>
        <v>0</v>
      </c>
      <c r="I668">
        <f t="shared" si="79"/>
        <v>0</v>
      </c>
      <c r="J668">
        <f t="shared" si="79"/>
        <v>0</v>
      </c>
      <c r="M668" t="s">
        <v>77</v>
      </c>
    </row>
    <row r="669" spans="1:13">
      <c r="A669">
        <v>19</v>
      </c>
      <c r="B669" t="s">
        <v>71</v>
      </c>
      <c r="C669" t="str">
        <f>VLOOKUP(A669,'events work'!$C$2:$F$24,4,FALSE)</f>
        <v>nagano_1998</v>
      </c>
      <c r="D669" t="s">
        <v>516</v>
      </c>
      <c r="E669" t="s">
        <v>882</v>
      </c>
      <c r="F669">
        <v>8</v>
      </c>
      <c r="G669">
        <f t="shared" si="79"/>
        <v>0</v>
      </c>
      <c r="H669">
        <f t="shared" si="79"/>
        <v>0</v>
      </c>
      <c r="I669">
        <f t="shared" si="79"/>
        <v>0</v>
      </c>
      <c r="J669">
        <f t="shared" si="79"/>
        <v>0</v>
      </c>
      <c r="M669" t="s">
        <v>77</v>
      </c>
    </row>
    <row r="670" spans="1:13">
      <c r="A670">
        <v>19</v>
      </c>
      <c r="B670" t="s">
        <v>71</v>
      </c>
      <c r="C670" t="str">
        <f>VLOOKUP(A670,'events work'!$C$2:$F$24,4,FALSE)</f>
        <v>nagano_1998</v>
      </c>
      <c r="D670" t="s">
        <v>508</v>
      </c>
      <c r="E670" t="s">
        <v>874</v>
      </c>
      <c r="F670">
        <v>7</v>
      </c>
      <c r="G670">
        <f t="shared" si="79"/>
        <v>0</v>
      </c>
      <c r="H670">
        <f t="shared" si="79"/>
        <v>0</v>
      </c>
      <c r="I670">
        <f t="shared" si="79"/>
        <v>0</v>
      </c>
      <c r="J670">
        <f t="shared" si="79"/>
        <v>0</v>
      </c>
      <c r="M670" t="s">
        <v>77</v>
      </c>
    </row>
    <row r="671" spans="1:13">
      <c r="A671">
        <v>19</v>
      </c>
      <c r="B671" t="s">
        <v>71</v>
      </c>
      <c r="C671" t="str">
        <f>VLOOKUP(A671,'events work'!$C$2:$F$24,4,FALSE)</f>
        <v>nagano_1998</v>
      </c>
      <c r="D671" t="s">
        <v>509</v>
      </c>
      <c r="E671" t="s">
        <v>875</v>
      </c>
      <c r="F671">
        <v>1</v>
      </c>
      <c r="G671">
        <f t="shared" si="79"/>
        <v>0</v>
      </c>
      <c r="H671">
        <f t="shared" si="79"/>
        <v>0</v>
      </c>
      <c r="I671">
        <f t="shared" si="79"/>
        <v>0</v>
      </c>
      <c r="J671">
        <f t="shared" si="79"/>
        <v>0</v>
      </c>
      <c r="M671" t="s">
        <v>77</v>
      </c>
    </row>
    <row r="672" spans="1:13">
      <c r="A672">
        <v>19</v>
      </c>
      <c r="B672" t="s">
        <v>71</v>
      </c>
      <c r="C672" t="str">
        <f>VLOOKUP(A672,'events work'!$C$2:$F$24,4,FALSE)</f>
        <v>nagano_1998</v>
      </c>
      <c r="D672" t="s">
        <v>579</v>
      </c>
      <c r="E672" t="s">
        <v>941</v>
      </c>
      <c r="F672">
        <v>3</v>
      </c>
      <c r="G672">
        <f t="shared" si="79"/>
        <v>0</v>
      </c>
      <c r="H672">
        <f t="shared" si="79"/>
        <v>0</v>
      </c>
      <c r="I672">
        <f t="shared" si="79"/>
        <v>0</v>
      </c>
      <c r="J672">
        <f t="shared" si="79"/>
        <v>0</v>
      </c>
      <c r="M672" t="s">
        <v>77</v>
      </c>
    </row>
    <row r="673" spans="1:13">
      <c r="A673">
        <v>19</v>
      </c>
      <c r="B673" t="s">
        <v>71</v>
      </c>
      <c r="C673" t="str">
        <f>VLOOKUP(A673,'events work'!$C$2:$F$24,4,FALSE)</f>
        <v>nagano_1998</v>
      </c>
      <c r="D673" t="s">
        <v>572</v>
      </c>
      <c r="E673" t="s">
        <v>933</v>
      </c>
      <c r="F673">
        <v>2</v>
      </c>
      <c r="G673">
        <f t="shared" si="79"/>
        <v>0</v>
      </c>
      <c r="H673">
        <f t="shared" si="79"/>
        <v>0</v>
      </c>
      <c r="I673">
        <f t="shared" si="79"/>
        <v>0</v>
      </c>
      <c r="J673">
        <f t="shared" si="79"/>
        <v>0</v>
      </c>
      <c r="M673" t="s">
        <v>77</v>
      </c>
    </row>
    <row r="674" spans="1:13">
      <c r="A674">
        <v>19</v>
      </c>
      <c r="B674" t="s">
        <v>71</v>
      </c>
      <c r="C674" t="str">
        <f>VLOOKUP(A674,'events work'!$C$2:$F$24,4,FALSE)</f>
        <v>nagano_1998</v>
      </c>
      <c r="D674" t="s">
        <v>544</v>
      </c>
      <c r="E674" t="s">
        <v>907</v>
      </c>
      <c r="F674">
        <v>4</v>
      </c>
      <c r="G674">
        <f t="shared" si="79"/>
        <v>0</v>
      </c>
      <c r="H674">
        <f t="shared" si="79"/>
        <v>0</v>
      </c>
      <c r="I674">
        <f t="shared" si="79"/>
        <v>0</v>
      </c>
      <c r="J674">
        <f t="shared" si="79"/>
        <v>0</v>
      </c>
      <c r="M674" t="s">
        <v>77</v>
      </c>
    </row>
    <row r="675" spans="1:13">
      <c r="A675">
        <v>19</v>
      </c>
      <c r="B675" t="s">
        <v>71</v>
      </c>
      <c r="C675" t="str">
        <f>VLOOKUP(A675,'events work'!$C$2:$F$24,4,FALSE)</f>
        <v>nagano_1998</v>
      </c>
      <c r="D675" t="s">
        <v>532</v>
      </c>
      <c r="E675" t="s">
        <v>897</v>
      </c>
      <c r="F675">
        <v>3</v>
      </c>
      <c r="G675">
        <f t="shared" si="79"/>
        <v>0</v>
      </c>
      <c r="H675">
        <f t="shared" si="79"/>
        <v>0</v>
      </c>
      <c r="I675">
        <f t="shared" si="79"/>
        <v>0</v>
      </c>
      <c r="J675">
        <f t="shared" si="79"/>
        <v>0</v>
      </c>
      <c r="M675" t="s">
        <v>77</v>
      </c>
    </row>
    <row r="676" spans="1:13">
      <c r="A676">
        <v>19</v>
      </c>
      <c r="B676" t="s">
        <v>71</v>
      </c>
      <c r="C676" t="str">
        <f>VLOOKUP(A676,'events work'!$C$2:$F$24,4,FALSE)</f>
        <v>nagano_1998</v>
      </c>
      <c r="D676" t="s">
        <v>511</v>
      </c>
      <c r="E676" t="s">
        <v>877</v>
      </c>
      <c r="F676">
        <v>22</v>
      </c>
      <c r="G676">
        <f t="shared" si="79"/>
        <v>5</v>
      </c>
      <c r="H676">
        <f t="shared" si="79"/>
        <v>4</v>
      </c>
      <c r="I676">
        <f t="shared" si="79"/>
        <v>2</v>
      </c>
      <c r="J676">
        <f t="shared" si="79"/>
        <v>11</v>
      </c>
      <c r="M676" t="s">
        <v>77</v>
      </c>
    </row>
    <row r="677" spans="1:13">
      <c r="A677">
        <v>19</v>
      </c>
      <c r="B677" t="s">
        <v>71</v>
      </c>
      <c r="C677" t="str">
        <f>VLOOKUP(A677,'events work'!$C$2:$F$24,4,FALSE)</f>
        <v>nagano_1998</v>
      </c>
      <c r="D677" t="s">
        <v>523</v>
      </c>
      <c r="E677" t="s">
        <v>890</v>
      </c>
      <c r="F677">
        <v>8</v>
      </c>
      <c r="G677">
        <f t="shared" si="79"/>
        <v>0</v>
      </c>
      <c r="H677">
        <f t="shared" si="79"/>
        <v>0</v>
      </c>
      <c r="I677">
        <f t="shared" si="79"/>
        <v>0</v>
      </c>
      <c r="J677">
        <f t="shared" si="79"/>
        <v>0</v>
      </c>
      <c r="M677" t="s">
        <v>77</v>
      </c>
    </row>
    <row r="678" spans="1:13">
      <c r="A678">
        <v>19</v>
      </c>
      <c r="B678" t="s">
        <v>71</v>
      </c>
      <c r="C678" t="str">
        <f>VLOOKUP(A678,'events work'!$C$2:$F$24,4,FALSE)</f>
        <v>nagano_1998</v>
      </c>
      <c r="D678" t="s">
        <v>48</v>
      </c>
      <c r="E678" t="s">
        <v>865</v>
      </c>
      <c r="F678">
        <v>76</v>
      </c>
      <c r="G678">
        <f t="shared" si="79"/>
        <v>10</v>
      </c>
      <c r="H678">
        <f t="shared" si="79"/>
        <v>10</v>
      </c>
      <c r="I678">
        <f t="shared" si="79"/>
        <v>5</v>
      </c>
      <c r="J678">
        <f t="shared" si="79"/>
        <v>25</v>
      </c>
      <c r="M678" t="s">
        <v>77</v>
      </c>
    </row>
    <row r="679" spans="1:13">
      <c r="A679">
        <v>19</v>
      </c>
      <c r="B679" t="s">
        <v>71</v>
      </c>
      <c r="C679" t="str">
        <f>VLOOKUP(A679,'events work'!$C$2:$F$24,4,FALSE)</f>
        <v>nagano_1998</v>
      </c>
      <c r="D679" t="s">
        <v>102</v>
      </c>
      <c r="E679" t="s">
        <v>866</v>
      </c>
      <c r="F679">
        <v>39</v>
      </c>
      <c r="G679">
        <f t="shared" si="79"/>
        <v>0</v>
      </c>
      <c r="H679">
        <f t="shared" si="79"/>
        <v>0</v>
      </c>
      <c r="I679">
        <f t="shared" si="79"/>
        <v>0</v>
      </c>
      <c r="J679">
        <f t="shared" si="79"/>
        <v>0</v>
      </c>
      <c r="M679" t="s">
        <v>77</v>
      </c>
    </row>
    <row r="680" spans="1:13">
      <c r="A680">
        <v>19</v>
      </c>
      <c r="B680" t="s">
        <v>71</v>
      </c>
      <c r="C680" t="str">
        <f>VLOOKUP(A680,'events work'!$C$2:$F$24,4,FALSE)</f>
        <v>nagano_1998</v>
      </c>
      <c r="D680" t="s">
        <v>524</v>
      </c>
      <c r="E680" t="s">
        <v>891</v>
      </c>
      <c r="F680">
        <v>2</v>
      </c>
      <c r="G680">
        <f t="shared" si="79"/>
        <v>0</v>
      </c>
      <c r="H680">
        <f t="shared" si="79"/>
        <v>0</v>
      </c>
      <c r="I680">
        <f t="shared" si="79"/>
        <v>0</v>
      </c>
      <c r="J680">
        <f t="shared" si="79"/>
        <v>0</v>
      </c>
      <c r="M680" t="s">
        <v>77</v>
      </c>
    </row>
    <row r="681" spans="1:13">
      <c r="A681">
        <v>19</v>
      </c>
      <c r="B681" t="s">
        <v>71</v>
      </c>
      <c r="C681" t="str">
        <f>VLOOKUP(A681,'events work'!$C$2:$F$24,4,FALSE)</f>
        <v>nagano_1998</v>
      </c>
      <c r="D681" t="s">
        <v>545</v>
      </c>
      <c r="E681" t="s">
        <v>908</v>
      </c>
      <c r="F681">
        <v>6</v>
      </c>
      <c r="G681">
        <f t="shared" si="79"/>
        <v>0</v>
      </c>
      <c r="H681">
        <f t="shared" si="79"/>
        <v>0</v>
      </c>
      <c r="I681">
        <f t="shared" si="79"/>
        <v>0</v>
      </c>
      <c r="J681">
        <f t="shared" si="79"/>
        <v>0</v>
      </c>
      <c r="M681" t="s">
        <v>77</v>
      </c>
    </row>
    <row r="682" spans="1:13">
      <c r="A682">
        <v>19</v>
      </c>
      <c r="B682" t="s">
        <v>71</v>
      </c>
      <c r="C682" t="str">
        <f>VLOOKUP(A682,'events work'!$C$2:$F$24,4,FALSE)</f>
        <v>nagano_1998</v>
      </c>
      <c r="D682" t="s">
        <v>512</v>
      </c>
      <c r="E682" t="s">
        <v>878</v>
      </c>
      <c r="F682">
        <v>16</v>
      </c>
      <c r="G682">
        <f t="shared" si="79"/>
        <v>0</v>
      </c>
      <c r="H682">
        <f t="shared" si="79"/>
        <v>0</v>
      </c>
      <c r="I682">
        <f t="shared" si="79"/>
        <v>0</v>
      </c>
      <c r="J682">
        <f t="shared" si="79"/>
        <v>0</v>
      </c>
      <c r="M682" t="s">
        <v>77</v>
      </c>
    </row>
    <row r="683" spans="1:13">
      <c r="A683">
        <v>19</v>
      </c>
      <c r="B683" t="s">
        <v>71</v>
      </c>
      <c r="C683" t="str">
        <f>VLOOKUP(A683,'events work'!$C$2:$F$24,4,FALSE)</f>
        <v>nagano_1998</v>
      </c>
      <c r="D683" t="s">
        <v>54</v>
      </c>
      <c r="E683" t="s">
        <v>934</v>
      </c>
      <c r="F683">
        <v>122</v>
      </c>
      <c r="G683">
        <f t="shared" si="79"/>
        <v>9</v>
      </c>
      <c r="H683">
        <f t="shared" si="79"/>
        <v>6</v>
      </c>
      <c r="I683">
        <f t="shared" si="79"/>
        <v>3</v>
      </c>
      <c r="J683">
        <f t="shared" si="79"/>
        <v>18</v>
      </c>
      <c r="M683" t="s">
        <v>77</v>
      </c>
    </row>
    <row r="684" spans="1:13">
      <c r="A684">
        <v>19</v>
      </c>
      <c r="B684" t="s">
        <v>71</v>
      </c>
      <c r="C684" t="str">
        <f>VLOOKUP(A684,'events work'!$C$2:$F$24,4,FALSE)</f>
        <v>nagano_1998</v>
      </c>
      <c r="D684" t="s">
        <v>573</v>
      </c>
      <c r="E684" t="s">
        <v>935</v>
      </c>
      <c r="F684">
        <v>37</v>
      </c>
      <c r="G684">
        <f t="shared" si="79"/>
        <v>0</v>
      </c>
      <c r="H684">
        <f t="shared" si="79"/>
        <v>0</v>
      </c>
      <c r="I684">
        <f t="shared" si="79"/>
        <v>0</v>
      </c>
      <c r="J684">
        <f t="shared" si="79"/>
        <v>0</v>
      </c>
      <c r="M684" t="s">
        <v>77</v>
      </c>
    </row>
    <row r="685" spans="1:13">
      <c r="A685">
        <v>19</v>
      </c>
      <c r="B685" t="s">
        <v>71</v>
      </c>
      <c r="C685" t="str">
        <f>VLOOKUP(A685,'events work'!$C$2:$F$24,4,FALSE)</f>
        <v>nagano_1998</v>
      </c>
      <c r="D685" t="s">
        <v>560</v>
      </c>
      <c r="E685" t="s">
        <v>922</v>
      </c>
      <c r="F685">
        <v>34</v>
      </c>
      <c r="G685">
        <f t="shared" si="79"/>
        <v>0</v>
      </c>
      <c r="H685">
        <f t="shared" si="79"/>
        <v>0</v>
      </c>
      <c r="I685">
        <f t="shared" si="79"/>
        <v>0</v>
      </c>
      <c r="J685">
        <f t="shared" si="79"/>
        <v>0</v>
      </c>
      <c r="M685" t="s">
        <v>77</v>
      </c>
    </row>
    <row r="686" spans="1:13">
      <c r="A686">
        <v>19</v>
      </c>
      <c r="B686" t="s">
        <v>71</v>
      </c>
      <c r="C686" t="str">
        <f>VLOOKUP(A686,'events work'!$C$2:$F$24,4,FALSE)</f>
        <v>nagano_1998</v>
      </c>
      <c r="D686" t="s">
        <v>529</v>
      </c>
      <c r="E686" t="s">
        <v>894</v>
      </c>
      <c r="F686">
        <v>2</v>
      </c>
      <c r="G686">
        <f t="shared" si="79"/>
        <v>0</v>
      </c>
      <c r="H686">
        <f t="shared" si="79"/>
        <v>0</v>
      </c>
      <c r="I686">
        <f t="shared" si="79"/>
        <v>0</v>
      </c>
      <c r="J686">
        <f t="shared" si="79"/>
        <v>0</v>
      </c>
      <c r="M686" t="s">
        <v>77</v>
      </c>
    </row>
    <row r="687" spans="1:13">
      <c r="A687">
        <v>19</v>
      </c>
      <c r="B687" t="s">
        <v>71</v>
      </c>
      <c r="C687" t="str">
        <f>VLOOKUP(A687,'events work'!$C$2:$F$24,4,FALSE)</f>
        <v>nagano_1998</v>
      </c>
      <c r="D687" t="s">
        <v>517</v>
      </c>
      <c r="E687" t="s">
        <v>883</v>
      </c>
      <c r="F687">
        <v>12</v>
      </c>
      <c r="G687">
        <f t="shared" si="79"/>
        <v>0</v>
      </c>
      <c r="H687">
        <f t="shared" si="79"/>
        <v>0</v>
      </c>
      <c r="I687">
        <f t="shared" si="79"/>
        <v>0</v>
      </c>
      <c r="J687">
        <f t="shared" si="79"/>
        <v>0</v>
      </c>
      <c r="M687" t="s">
        <v>77</v>
      </c>
    </row>
    <row r="688" spans="1:13">
      <c r="A688">
        <v>19</v>
      </c>
      <c r="B688" t="s">
        <v>71</v>
      </c>
      <c r="C688" t="str">
        <f>VLOOKUP(A688,'events work'!$C$2:$F$24,4,FALSE)</f>
        <v>nagano_1998</v>
      </c>
      <c r="D688" t="s">
        <v>103</v>
      </c>
      <c r="E688" t="s">
        <v>867</v>
      </c>
      <c r="F688">
        <v>99</v>
      </c>
      <c r="G688">
        <f t="shared" ref="G688:J699" si="80">IFERROR(VLOOKUP($D688,$M$628:$Q$664,G$2,FALSE),0)</f>
        <v>0</v>
      </c>
      <c r="H688">
        <f t="shared" si="80"/>
        <v>2</v>
      </c>
      <c r="I688">
        <f t="shared" si="80"/>
        <v>1</v>
      </c>
      <c r="J688">
        <f t="shared" si="80"/>
        <v>3</v>
      </c>
      <c r="M688" t="s">
        <v>77</v>
      </c>
    </row>
    <row r="689" spans="1:17">
      <c r="A689">
        <v>19</v>
      </c>
      <c r="B689" t="s">
        <v>71</v>
      </c>
      <c r="C689" t="str">
        <f>VLOOKUP(A689,'events work'!$C$2:$F$24,4,FALSE)</f>
        <v>nagano_1998</v>
      </c>
      <c r="D689" t="s">
        <v>45</v>
      </c>
      <c r="E689" t="s">
        <v>868</v>
      </c>
      <c r="F689">
        <v>69</v>
      </c>
      <c r="G689">
        <f t="shared" si="80"/>
        <v>2</v>
      </c>
      <c r="H689">
        <f t="shared" si="80"/>
        <v>2</v>
      </c>
      <c r="I689">
        <f t="shared" si="80"/>
        <v>3</v>
      </c>
      <c r="J689">
        <f t="shared" si="80"/>
        <v>7</v>
      </c>
      <c r="M689" t="s">
        <v>77</v>
      </c>
    </row>
    <row r="690" spans="1:17">
      <c r="A690">
        <v>19</v>
      </c>
      <c r="B690" t="s">
        <v>71</v>
      </c>
      <c r="C690" t="str">
        <f>VLOOKUP(A690,'events work'!$C$2:$F$24,4,FALSE)</f>
        <v>nagano_1998</v>
      </c>
      <c r="D690" t="s">
        <v>547</v>
      </c>
      <c r="E690" t="s">
        <v>910</v>
      </c>
      <c r="F690">
        <v>7</v>
      </c>
      <c r="G690">
        <f t="shared" si="80"/>
        <v>0</v>
      </c>
      <c r="H690">
        <f t="shared" si="80"/>
        <v>0</v>
      </c>
      <c r="I690">
        <f t="shared" si="80"/>
        <v>0</v>
      </c>
      <c r="J690">
        <f t="shared" si="80"/>
        <v>0</v>
      </c>
      <c r="M690" t="s">
        <v>77</v>
      </c>
    </row>
    <row r="691" spans="1:17">
      <c r="A691">
        <v>19</v>
      </c>
      <c r="B691" t="s">
        <v>71</v>
      </c>
      <c r="C691" t="str">
        <f>VLOOKUP(A691,'events work'!$C$2:$F$24,4,FALSE)</f>
        <v>nagano_1998</v>
      </c>
      <c r="D691" t="s">
        <v>574</v>
      </c>
      <c r="E691" t="s">
        <v>936</v>
      </c>
      <c r="F691">
        <v>2</v>
      </c>
      <c r="G691">
        <f t="shared" si="80"/>
        <v>0</v>
      </c>
      <c r="H691">
        <f t="shared" si="80"/>
        <v>0</v>
      </c>
      <c r="I691">
        <f t="shared" si="80"/>
        <v>0</v>
      </c>
      <c r="J691">
        <f t="shared" si="80"/>
        <v>0</v>
      </c>
      <c r="M691" t="s">
        <v>77</v>
      </c>
    </row>
    <row r="692" spans="1:17">
      <c r="A692">
        <v>19</v>
      </c>
      <c r="B692" t="s">
        <v>71</v>
      </c>
      <c r="C692" t="str">
        <f>VLOOKUP(A692,'events work'!$C$2:$F$24,4,FALSE)</f>
        <v>nagano_1998</v>
      </c>
      <c r="D692" t="s">
        <v>518</v>
      </c>
      <c r="E692" t="s">
        <v>884</v>
      </c>
      <c r="F692">
        <v>1</v>
      </c>
      <c r="G692">
        <f t="shared" si="80"/>
        <v>0</v>
      </c>
      <c r="H692">
        <f t="shared" si="80"/>
        <v>0</v>
      </c>
      <c r="I692">
        <f t="shared" si="80"/>
        <v>0</v>
      </c>
      <c r="J692">
        <f t="shared" si="80"/>
        <v>0</v>
      </c>
      <c r="M692" t="s">
        <v>77</v>
      </c>
    </row>
    <row r="693" spans="1:17">
      <c r="A693">
        <v>19</v>
      </c>
      <c r="B693" t="s">
        <v>71</v>
      </c>
      <c r="C693" t="str">
        <f>VLOOKUP(A693,'events work'!$C$2:$F$24,4,FALSE)</f>
        <v>nagano_1998</v>
      </c>
      <c r="D693" t="s">
        <v>575</v>
      </c>
      <c r="E693" t="s">
        <v>937</v>
      </c>
      <c r="F693">
        <v>56</v>
      </c>
      <c r="G693">
        <f t="shared" si="80"/>
        <v>0</v>
      </c>
      <c r="H693">
        <f t="shared" si="80"/>
        <v>1</v>
      </c>
      <c r="I693">
        <f t="shared" si="80"/>
        <v>0</v>
      </c>
      <c r="J693">
        <f t="shared" si="80"/>
        <v>1</v>
      </c>
      <c r="M693" t="s">
        <v>77</v>
      </c>
    </row>
    <row r="694" spans="1:17">
      <c r="A694">
        <v>19</v>
      </c>
      <c r="B694" t="s">
        <v>71</v>
      </c>
      <c r="C694" t="str">
        <f>VLOOKUP(A694,'events work'!$C$2:$F$24,4,FALSE)</f>
        <v>nagano_1998</v>
      </c>
      <c r="D694" t="s">
        <v>46</v>
      </c>
      <c r="E694" t="s">
        <v>869</v>
      </c>
      <c r="F694">
        <v>186</v>
      </c>
      <c r="G694">
        <f t="shared" si="80"/>
        <v>6</v>
      </c>
      <c r="H694">
        <f t="shared" si="80"/>
        <v>3</v>
      </c>
      <c r="I694">
        <f t="shared" si="80"/>
        <v>4</v>
      </c>
      <c r="J694">
        <f t="shared" si="80"/>
        <v>13</v>
      </c>
      <c r="M694" t="s">
        <v>77</v>
      </c>
    </row>
    <row r="695" spans="1:17">
      <c r="A695">
        <v>19</v>
      </c>
      <c r="B695" t="s">
        <v>71</v>
      </c>
      <c r="C695" t="str">
        <f>VLOOKUP(A695,'events work'!$C$2:$F$24,4,FALSE)</f>
        <v>nagano_1998</v>
      </c>
      <c r="D695" t="s">
        <v>580</v>
      </c>
      <c r="E695" t="s">
        <v>942</v>
      </c>
      <c r="F695">
        <v>1</v>
      </c>
      <c r="G695">
        <f t="shared" si="80"/>
        <v>0</v>
      </c>
      <c r="H695">
        <f t="shared" si="80"/>
        <v>0</v>
      </c>
      <c r="I695">
        <f t="shared" si="80"/>
        <v>0</v>
      </c>
      <c r="J695">
        <f t="shared" si="80"/>
        <v>0</v>
      </c>
      <c r="M695" t="s">
        <v>77</v>
      </c>
    </row>
    <row r="696" spans="1:17">
      <c r="A696">
        <v>19</v>
      </c>
      <c r="B696" t="s">
        <v>71</v>
      </c>
      <c r="C696" t="str">
        <f>VLOOKUP(A696,'events work'!$C$2:$F$24,4,FALSE)</f>
        <v>nagano_1998</v>
      </c>
      <c r="D696" t="s">
        <v>576</v>
      </c>
      <c r="E696" t="s">
        <v>938</v>
      </c>
      <c r="F696">
        <v>4</v>
      </c>
      <c r="G696">
        <f t="shared" si="80"/>
        <v>0</v>
      </c>
      <c r="H696">
        <f t="shared" si="80"/>
        <v>0</v>
      </c>
      <c r="I696">
        <f t="shared" si="80"/>
        <v>0</v>
      </c>
      <c r="J696">
        <f t="shared" si="80"/>
        <v>0</v>
      </c>
      <c r="M696" t="s">
        <v>77</v>
      </c>
    </row>
    <row r="697" spans="1:17">
      <c r="A697">
        <v>19</v>
      </c>
      <c r="B697" t="s">
        <v>71</v>
      </c>
      <c r="C697" t="str">
        <f>VLOOKUP(A697,'events work'!$C$2:$F$24,4,FALSE)</f>
        <v>nagano_1998</v>
      </c>
      <c r="D697" t="s">
        <v>581</v>
      </c>
      <c r="E697" t="s">
        <v>943</v>
      </c>
      <c r="F697">
        <v>1</v>
      </c>
      <c r="G697">
        <f t="shared" si="80"/>
        <v>0</v>
      </c>
      <c r="H697">
        <f t="shared" si="80"/>
        <v>0</v>
      </c>
      <c r="I697">
        <f t="shared" si="80"/>
        <v>0</v>
      </c>
      <c r="J697">
        <f t="shared" si="80"/>
        <v>0</v>
      </c>
      <c r="M697" t="s">
        <v>77</v>
      </c>
    </row>
    <row r="698" spans="1:17">
      <c r="A698">
        <v>19</v>
      </c>
      <c r="B698" t="s">
        <v>71</v>
      </c>
      <c r="C698" t="str">
        <f>VLOOKUP(A698,'events work'!$C$2:$F$24,4,FALSE)</f>
        <v>nagano_1998</v>
      </c>
      <c r="D698" t="s">
        <v>553</v>
      </c>
      <c r="E698" t="s">
        <v>915</v>
      </c>
      <c r="F698">
        <v>7</v>
      </c>
      <c r="G698">
        <f t="shared" si="80"/>
        <v>0</v>
      </c>
      <c r="H698">
        <f t="shared" si="80"/>
        <v>0</v>
      </c>
      <c r="I698">
        <f t="shared" si="80"/>
        <v>0</v>
      </c>
      <c r="J698">
        <f t="shared" si="80"/>
        <v>0</v>
      </c>
      <c r="M698" t="s">
        <v>77</v>
      </c>
    </row>
    <row r="699" spans="1:17">
      <c r="A699">
        <v>19</v>
      </c>
      <c r="B699" t="s">
        <v>71</v>
      </c>
      <c r="C699" t="str">
        <f>VLOOKUP(A699,'events work'!$C$2:$F$24,4,FALSE)</f>
        <v>nagano_1998</v>
      </c>
      <c r="D699" t="s">
        <v>52</v>
      </c>
      <c r="E699" t="s">
        <v>850</v>
      </c>
      <c r="F699">
        <v>2</v>
      </c>
      <c r="G699">
        <f t="shared" si="80"/>
        <v>0</v>
      </c>
      <c r="H699">
        <f t="shared" si="80"/>
        <v>0</v>
      </c>
      <c r="I699">
        <f t="shared" si="80"/>
        <v>0</v>
      </c>
      <c r="J699">
        <f t="shared" si="80"/>
        <v>0</v>
      </c>
      <c r="M699" t="s">
        <v>77</v>
      </c>
    </row>
    <row r="700" spans="1:17">
      <c r="A700">
        <v>20</v>
      </c>
      <c r="B700" t="s">
        <v>43</v>
      </c>
      <c r="C700" t="str">
        <f>VLOOKUP(A700,'events work'!$C$2:$F$24,4,FALSE)</f>
        <v>saltlakecity_2002</v>
      </c>
      <c r="D700" t="s">
        <v>538</v>
      </c>
      <c r="E700" t="s">
        <v>901</v>
      </c>
      <c r="F700">
        <v>3</v>
      </c>
      <c r="G700">
        <f t="shared" ref="G700:J719" si="81">IFERROR(VLOOKUP($D700,$M$700:$Q$736,G$2,FALSE),0)</f>
        <v>0</v>
      </c>
      <c r="H700">
        <f t="shared" si="81"/>
        <v>0</v>
      </c>
      <c r="I700">
        <f t="shared" si="81"/>
        <v>0</v>
      </c>
      <c r="J700">
        <f t="shared" si="81"/>
        <v>0</v>
      </c>
      <c r="L700">
        <v>1</v>
      </c>
      <c r="M700" t="s">
        <v>48</v>
      </c>
      <c r="N700">
        <v>13</v>
      </c>
      <c r="O700">
        <v>5</v>
      </c>
      <c r="P700">
        <v>7</v>
      </c>
      <c r="Q700">
        <v>25</v>
      </c>
    </row>
    <row r="701" spans="1:17">
      <c r="A701">
        <v>20</v>
      </c>
      <c r="B701" t="s">
        <v>43</v>
      </c>
      <c r="C701" t="str">
        <f>VLOOKUP(A701,'events work'!$C$2:$F$24,4,FALSE)</f>
        <v>saltlakecity_2002</v>
      </c>
      <c r="D701" t="s">
        <v>507</v>
      </c>
      <c r="E701" t="s">
        <v>870</v>
      </c>
      <c r="F701">
        <v>11</v>
      </c>
      <c r="G701">
        <f t="shared" si="81"/>
        <v>0</v>
      </c>
      <c r="H701">
        <f t="shared" si="81"/>
        <v>0</v>
      </c>
      <c r="I701">
        <f t="shared" si="81"/>
        <v>0</v>
      </c>
      <c r="J701">
        <f t="shared" si="81"/>
        <v>0</v>
      </c>
      <c r="L701">
        <v>2</v>
      </c>
      <c r="M701" t="s">
        <v>47</v>
      </c>
      <c r="N701">
        <v>12</v>
      </c>
      <c r="O701">
        <v>16</v>
      </c>
      <c r="P701">
        <v>8</v>
      </c>
      <c r="Q701">
        <v>36</v>
      </c>
    </row>
    <row r="702" spans="1:17">
      <c r="A702">
        <v>20</v>
      </c>
      <c r="B702" t="s">
        <v>43</v>
      </c>
      <c r="C702" t="str">
        <f>VLOOKUP(A702,'events work'!$C$2:$F$24,4,FALSE)</f>
        <v>saltlakecity_2002</v>
      </c>
      <c r="D702" t="s">
        <v>564</v>
      </c>
      <c r="E702" t="s">
        <v>925</v>
      </c>
      <c r="F702">
        <v>9</v>
      </c>
      <c r="G702">
        <f t="shared" si="81"/>
        <v>0</v>
      </c>
      <c r="H702">
        <f t="shared" si="81"/>
        <v>0</v>
      </c>
      <c r="I702">
        <f t="shared" si="81"/>
        <v>0</v>
      </c>
      <c r="J702">
        <f t="shared" si="81"/>
        <v>0</v>
      </c>
      <c r="L702">
        <v>3</v>
      </c>
      <c r="M702" t="s">
        <v>46</v>
      </c>
      <c r="N702">
        <v>10</v>
      </c>
      <c r="O702">
        <v>13</v>
      </c>
      <c r="P702">
        <v>11</v>
      </c>
      <c r="Q702">
        <v>34</v>
      </c>
    </row>
    <row r="703" spans="1:17">
      <c r="A703">
        <v>20</v>
      </c>
      <c r="B703" t="s">
        <v>43</v>
      </c>
      <c r="C703" t="str">
        <f>VLOOKUP(A703,'events work'!$C$2:$F$24,4,FALSE)</f>
        <v>saltlakecity_2002</v>
      </c>
      <c r="D703" t="s">
        <v>513</v>
      </c>
      <c r="E703" t="s">
        <v>879</v>
      </c>
      <c r="F703">
        <v>27</v>
      </c>
      <c r="G703">
        <f t="shared" si="81"/>
        <v>2</v>
      </c>
      <c r="H703">
        <f t="shared" si="81"/>
        <v>0</v>
      </c>
      <c r="I703">
        <f t="shared" si="81"/>
        <v>0</v>
      </c>
      <c r="J703">
        <f t="shared" si="81"/>
        <v>2</v>
      </c>
      <c r="L703">
        <v>4</v>
      </c>
      <c r="M703" t="s">
        <v>53</v>
      </c>
      <c r="N703">
        <v>7</v>
      </c>
      <c r="O703">
        <v>3</v>
      </c>
      <c r="P703">
        <v>7</v>
      </c>
      <c r="Q703">
        <v>17</v>
      </c>
    </row>
    <row r="704" spans="1:17">
      <c r="A704">
        <v>20</v>
      </c>
      <c r="B704" t="s">
        <v>43</v>
      </c>
      <c r="C704" t="str">
        <f>VLOOKUP(A704,'events work'!$C$2:$F$24,4,FALSE)</f>
        <v>saltlakecity_2002</v>
      </c>
      <c r="D704" t="s">
        <v>50</v>
      </c>
      <c r="E704" t="s">
        <v>856</v>
      </c>
      <c r="F704">
        <v>90</v>
      </c>
      <c r="G704">
        <f t="shared" si="81"/>
        <v>3</v>
      </c>
      <c r="H704">
        <f t="shared" si="81"/>
        <v>4</v>
      </c>
      <c r="I704">
        <f t="shared" si="81"/>
        <v>10</v>
      </c>
      <c r="J704">
        <f t="shared" si="81"/>
        <v>17</v>
      </c>
      <c r="L704">
        <v>5</v>
      </c>
      <c r="M704" t="s">
        <v>54</v>
      </c>
      <c r="N704">
        <v>5</v>
      </c>
      <c r="O704">
        <v>4</v>
      </c>
      <c r="P704">
        <v>4</v>
      </c>
      <c r="Q704">
        <v>13</v>
      </c>
    </row>
    <row r="705" spans="1:17">
      <c r="A705">
        <v>20</v>
      </c>
      <c r="B705" t="s">
        <v>43</v>
      </c>
      <c r="C705" t="str">
        <f>VLOOKUP(A705,'events work'!$C$2:$F$24,4,FALSE)</f>
        <v>saltlakecity_2002</v>
      </c>
      <c r="D705" t="s">
        <v>577</v>
      </c>
      <c r="E705" t="s">
        <v>939</v>
      </c>
      <c r="F705">
        <v>4</v>
      </c>
      <c r="G705">
        <f t="shared" si="81"/>
        <v>0</v>
      </c>
      <c r="H705">
        <f t="shared" si="81"/>
        <v>0</v>
      </c>
      <c r="I705">
        <f t="shared" si="81"/>
        <v>0</v>
      </c>
      <c r="J705">
        <f t="shared" si="81"/>
        <v>0</v>
      </c>
      <c r="L705">
        <v>6</v>
      </c>
      <c r="M705" t="s">
        <v>44</v>
      </c>
      <c r="N705">
        <v>4</v>
      </c>
      <c r="O705">
        <v>5</v>
      </c>
      <c r="P705">
        <v>2</v>
      </c>
      <c r="Q705">
        <v>11</v>
      </c>
    </row>
    <row r="706" spans="1:17">
      <c r="A706">
        <v>20</v>
      </c>
      <c r="B706" t="s">
        <v>43</v>
      </c>
      <c r="C706" t="str">
        <f>VLOOKUP(A706,'events work'!$C$2:$F$24,4,FALSE)</f>
        <v>saltlakecity_2002</v>
      </c>
      <c r="D706" t="s">
        <v>565</v>
      </c>
      <c r="E706" t="s">
        <v>926</v>
      </c>
      <c r="F706">
        <v>64</v>
      </c>
      <c r="G706">
        <f t="shared" si="81"/>
        <v>0</v>
      </c>
      <c r="H706">
        <f t="shared" si="81"/>
        <v>0</v>
      </c>
      <c r="I706">
        <f t="shared" si="81"/>
        <v>1</v>
      </c>
      <c r="J706">
        <f t="shared" si="81"/>
        <v>1</v>
      </c>
      <c r="L706">
        <v>7</v>
      </c>
      <c r="M706" t="s">
        <v>49</v>
      </c>
      <c r="N706">
        <v>4</v>
      </c>
      <c r="O706">
        <v>4</v>
      </c>
      <c r="P706">
        <v>5</v>
      </c>
      <c r="Q706">
        <v>13</v>
      </c>
    </row>
    <row r="707" spans="1:17">
      <c r="A707">
        <v>20</v>
      </c>
      <c r="B707" t="s">
        <v>43</v>
      </c>
      <c r="C707" t="str">
        <f>VLOOKUP(A707,'events work'!$C$2:$F$24,4,FALSE)</f>
        <v>saltlakecity_2002</v>
      </c>
      <c r="D707" t="s">
        <v>96</v>
      </c>
      <c r="E707" t="s">
        <v>857</v>
      </c>
      <c r="F707">
        <v>6</v>
      </c>
      <c r="G707">
        <f t="shared" si="81"/>
        <v>0</v>
      </c>
      <c r="H707">
        <f t="shared" si="81"/>
        <v>0</v>
      </c>
      <c r="I707">
        <f t="shared" si="81"/>
        <v>0</v>
      </c>
      <c r="J707">
        <f t="shared" si="81"/>
        <v>0</v>
      </c>
      <c r="L707">
        <v>8</v>
      </c>
      <c r="M707" t="s">
        <v>98</v>
      </c>
      <c r="N707">
        <v>4</v>
      </c>
      <c r="O707">
        <v>2</v>
      </c>
      <c r="P707">
        <v>1</v>
      </c>
      <c r="Q707">
        <v>7</v>
      </c>
    </row>
    <row r="708" spans="1:17">
      <c r="A708">
        <v>20</v>
      </c>
      <c r="B708" t="s">
        <v>43</v>
      </c>
      <c r="C708" t="str">
        <f>VLOOKUP(A708,'events work'!$C$2:$F$24,4,FALSE)</f>
        <v>saltlakecity_2002</v>
      </c>
      <c r="D708" t="s">
        <v>555</v>
      </c>
      <c r="E708" t="s">
        <v>917</v>
      </c>
      <c r="F708">
        <v>1</v>
      </c>
      <c r="G708">
        <f t="shared" si="81"/>
        <v>0</v>
      </c>
      <c r="H708">
        <f t="shared" si="81"/>
        <v>0</v>
      </c>
      <c r="I708">
        <f t="shared" si="81"/>
        <v>0</v>
      </c>
      <c r="J708">
        <f t="shared" si="81"/>
        <v>0</v>
      </c>
      <c r="L708">
        <v>9</v>
      </c>
      <c r="M708" t="s">
        <v>511</v>
      </c>
      <c r="N708">
        <v>3</v>
      </c>
      <c r="O708">
        <v>5</v>
      </c>
      <c r="P708">
        <v>0</v>
      </c>
      <c r="Q708">
        <v>8</v>
      </c>
    </row>
    <row r="709" spans="1:17">
      <c r="A709">
        <v>20</v>
      </c>
      <c r="B709" t="s">
        <v>43</v>
      </c>
      <c r="C709" t="str">
        <f>VLOOKUP(A709,'events work'!$C$2:$F$24,4,FALSE)</f>
        <v>saltlakecity_2002</v>
      </c>
      <c r="D709" t="s">
        <v>566</v>
      </c>
      <c r="E709" t="s">
        <v>927</v>
      </c>
      <c r="F709">
        <v>2</v>
      </c>
      <c r="G709">
        <f t="shared" si="81"/>
        <v>0</v>
      </c>
      <c r="H709">
        <f t="shared" si="81"/>
        <v>0</v>
      </c>
      <c r="I709">
        <f t="shared" si="81"/>
        <v>0</v>
      </c>
      <c r="J709">
        <f t="shared" si="81"/>
        <v>0</v>
      </c>
      <c r="L709">
        <v>10</v>
      </c>
      <c r="M709" t="s">
        <v>50</v>
      </c>
      <c r="N709">
        <v>3</v>
      </c>
      <c r="O709">
        <v>4</v>
      </c>
      <c r="P709">
        <v>10</v>
      </c>
      <c r="Q709">
        <v>17</v>
      </c>
    </row>
    <row r="710" spans="1:17">
      <c r="A710">
        <v>20</v>
      </c>
      <c r="B710" t="s">
        <v>43</v>
      </c>
      <c r="C710" t="str">
        <f>VLOOKUP(A710,'events work'!$C$2:$F$24,4,FALSE)</f>
        <v>saltlakecity_2002</v>
      </c>
      <c r="D710" t="s">
        <v>556</v>
      </c>
      <c r="E710" t="s">
        <v>918</v>
      </c>
      <c r="F710">
        <v>10</v>
      </c>
      <c r="G710">
        <f t="shared" si="81"/>
        <v>0</v>
      </c>
      <c r="H710">
        <f t="shared" si="81"/>
        <v>0</v>
      </c>
      <c r="I710">
        <f t="shared" si="81"/>
        <v>0</v>
      </c>
      <c r="J710">
        <f t="shared" si="81"/>
        <v>0</v>
      </c>
      <c r="L710">
        <v>11</v>
      </c>
      <c r="M710" t="s">
        <v>45</v>
      </c>
      <c r="N710">
        <v>3</v>
      </c>
      <c r="O710">
        <v>2</v>
      </c>
      <c r="P710">
        <v>6</v>
      </c>
      <c r="Q710">
        <v>11</v>
      </c>
    </row>
    <row r="711" spans="1:17">
      <c r="A711">
        <v>20</v>
      </c>
      <c r="B711" t="s">
        <v>43</v>
      </c>
      <c r="C711" t="str">
        <f>VLOOKUP(A711,'events work'!$C$2:$F$24,4,FALSE)</f>
        <v>saltlakecity_2002</v>
      </c>
      <c r="D711" t="s">
        <v>514</v>
      </c>
      <c r="E711" t="s">
        <v>880</v>
      </c>
      <c r="F711">
        <v>23</v>
      </c>
      <c r="G711">
        <f t="shared" si="81"/>
        <v>0</v>
      </c>
      <c r="H711">
        <f t="shared" si="81"/>
        <v>1</v>
      </c>
      <c r="I711">
        <f t="shared" si="81"/>
        <v>2</v>
      </c>
      <c r="J711">
        <f t="shared" si="81"/>
        <v>3</v>
      </c>
      <c r="L711">
        <v>12</v>
      </c>
      <c r="M711" t="s">
        <v>557</v>
      </c>
      <c r="N711">
        <v>3</v>
      </c>
      <c r="O711">
        <v>1</v>
      </c>
      <c r="P711">
        <v>0</v>
      </c>
      <c r="Q711">
        <v>4</v>
      </c>
    </row>
    <row r="712" spans="1:17">
      <c r="A712">
        <v>20</v>
      </c>
      <c r="B712" t="s">
        <v>43</v>
      </c>
      <c r="C712" t="str">
        <f>VLOOKUP(A712,'events work'!$C$2:$F$24,4,FALSE)</f>
        <v>saltlakecity_2002</v>
      </c>
      <c r="D712" t="s">
        <v>582</v>
      </c>
      <c r="E712" t="s">
        <v>944</v>
      </c>
      <c r="F712">
        <v>1</v>
      </c>
      <c r="G712">
        <f t="shared" si="81"/>
        <v>0</v>
      </c>
      <c r="H712">
        <f t="shared" si="81"/>
        <v>0</v>
      </c>
      <c r="I712">
        <f t="shared" si="81"/>
        <v>0</v>
      </c>
      <c r="J712">
        <f t="shared" si="81"/>
        <v>0</v>
      </c>
      <c r="L712">
        <v>13</v>
      </c>
      <c r="M712" t="s">
        <v>56</v>
      </c>
      <c r="N712">
        <v>2</v>
      </c>
      <c r="O712">
        <v>2</v>
      </c>
      <c r="P712">
        <v>4</v>
      </c>
      <c r="Q712">
        <v>8</v>
      </c>
    </row>
    <row r="713" spans="1:17">
      <c r="A713">
        <v>20</v>
      </c>
      <c r="B713" t="s">
        <v>43</v>
      </c>
      <c r="C713" t="str">
        <f>VLOOKUP(A713,'events work'!$C$2:$F$24,4,FALSE)</f>
        <v>saltlakecity_2002</v>
      </c>
      <c r="D713" t="s">
        <v>53</v>
      </c>
      <c r="E713" t="s">
        <v>858</v>
      </c>
      <c r="F713">
        <v>150</v>
      </c>
      <c r="G713">
        <f t="shared" si="81"/>
        <v>7</v>
      </c>
      <c r="H713">
        <f t="shared" si="81"/>
        <v>3</v>
      </c>
      <c r="I713">
        <f t="shared" si="81"/>
        <v>7</v>
      </c>
      <c r="J713">
        <f t="shared" si="81"/>
        <v>17</v>
      </c>
      <c r="L713">
        <v>14</v>
      </c>
      <c r="M713" t="s">
        <v>55</v>
      </c>
      <c r="N713">
        <v>2</v>
      </c>
      <c r="O713">
        <v>2</v>
      </c>
      <c r="P713">
        <v>0</v>
      </c>
      <c r="Q713">
        <v>4</v>
      </c>
    </row>
    <row r="714" spans="1:17">
      <c r="A714">
        <v>20</v>
      </c>
      <c r="B714" t="s">
        <v>43</v>
      </c>
      <c r="C714" t="str">
        <f>VLOOKUP(A714,'events work'!$C$2:$F$24,4,FALSE)</f>
        <v>saltlakecity_2002</v>
      </c>
      <c r="D714" t="s">
        <v>519</v>
      </c>
      <c r="E714" t="s">
        <v>885</v>
      </c>
      <c r="F714">
        <v>6</v>
      </c>
      <c r="G714">
        <f t="shared" si="81"/>
        <v>0</v>
      </c>
      <c r="H714">
        <f t="shared" si="81"/>
        <v>0</v>
      </c>
      <c r="I714">
        <f t="shared" si="81"/>
        <v>0</v>
      </c>
      <c r="J714">
        <f t="shared" si="81"/>
        <v>0</v>
      </c>
      <c r="L714">
        <v>15</v>
      </c>
      <c r="M714" t="s">
        <v>513</v>
      </c>
      <c r="N714">
        <v>2</v>
      </c>
      <c r="O714">
        <v>0</v>
      </c>
      <c r="P714">
        <v>0</v>
      </c>
      <c r="Q714">
        <v>2</v>
      </c>
    </row>
    <row r="715" spans="1:17">
      <c r="A715">
        <v>20</v>
      </c>
      <c r="B715" t="s">
        <v>43</v>
      </c>
      <c r="C715" t="str">
        <f>VLOOKUP(A715,'events work'!$C$2:$F$24,4,FALSE)</f>
        <v>saltlakecity_2002</v>
      </c>
      <c r="D715" t="s">
        <v>547</v>
      </c>
      <c r="E715" t="s">
        <v>910</v>
      </c>
      <c r="F715">
        <v>6</v>
      </c>
      <c r="G715">
        <f t="shared" si="81"/>
        <v>0</v>
      </c>
      <c r="H715">
        <f t="shared" si="81"/>
        <v>0</v>
      </c>
      <c r="I715">
        <f t="shared" si="81"/>
        <v>0</v>
      </c>
      <c r="J715">
        <f t="shared" si="81"/>
        <v>0</v>
      </c>
      <c r="L715">
        <v>16</v>
      </c>
      <c r="M715" t="s">
        <v>567</v>
      </c>
      <c r="N715">
        <v>1</v>
      </c>
      <c r="O715">
        <v>2</v>
      </c>
      <c r="P715">
        <v>0</v>
      </c>
      <c r="Q715">
        <v>3</v>
      </c>
    </row>
    <row r="716" spans="1:17">
      <c r="A716">
        <v>20</v>
      </c>
      <c r="B716" t="s">
        <v>43</v>
      </c>
      <c r="C716" t="str">
        <f>VLOOKUP(A716,'events work'!$C$2:$F$24,4,FALSE)</f>
        <v>saltlakecity_2002</v>
      </c>
      <c r="D716" t="s">
        <v>56</v>
      </c>
      <c r="E716" t="s">
        <v>899</v>
      </c>
      <c r="F716">
        <v>66</v>
      </c>
      <c r="G716">
        <f t="shared" si="81"/>
        <v>2</v>
      </c>
      <c r="H716">
        <f t="shared" si="81"/>
        <v>2</v>
      </c>
      <c r="I716">
        <f t="shared" si="81"/>
        <v>4</v>
      </c>
      <c r="J716">
        <f t="shared" si="81"/>
        <v>8</v>
      </c>
      <c r="L716">
        <v>17</v>
      </c>
      <c r="M716" t="s">
        <v>505</v>
      </c>
      <c r="N716">
        <v>1</v>
      </c>
      <c r="O716">
        <v>1</v>
      </c>
      <c r="P716">
        <v>1</v>
      </c>
      <c r="Q716">
        <v>3</v>
      </c>
    </row>
    <row r="717" spans="1:17">
      <c r="A717">
        <v>20</v>
      </c>
      <c r="B717" t="s">
        <v>43</v>
      </c>
      <c r="C717" t="str">
        <f>VLOOKUP(A717,'events work'!$C$2:$F$24,4,FALSE)</f>
        <v>saltlakecity_2002</v>
      </c>
      <c r="D717" t="s">
        <v>540</v>
      </c>
      <c r="E717" t="s">
        <v>903</v>
      </c>
      <c r="F717">
        <v>1</v>
      </c>
      <c r="G717">
        <f t="shared" si="81"/>
        <v>0</v>
      </c>
      <c r="H717">
        <f t="shared" si="81"/>
        <v>0</v>
      </c>
      <c r="I717">
        <f t="shared" si="81"/>
        <v>0</v>
      </c>
      <c r="J717">
        <f t="shared" si="81"/>
        <v>0</v>
      </c>
      <c r="L717">
        <v>18</v>
      </c>
      <c r="M717" t="s">
        <v>99</v>
      </c>
      <c r="N717">
        <v>1</v>
      </c>
      <c r="O717">
        <v>0</v>
      </c>
      <c r="P717">
        <v>1</v>
      </c>
      <c r="Q717">
        <v>2</v>
      </c>
    </row>
    <row r="718" spans="1:17">
      <c r="A718">
        <v>20</v>
      </c>
      <c r="B718" t="s">
        <v>43</v>
      </c>
      <c r="C718" t="str">
        <f>VLOOKUP(A718,'events work'!$C$2:$F$24,4,FALSE)</f>
        <v>saltlakecity_2002</v>
      </c>
      <c r="D718" t="s">
        <v>557</v>
      </c>
      <c r="E718" t="s">
        <v>919</v>
      </c>
      <c r="F718">
        <v>14</v>
      </c>
      <c r="G718">
        <f t="shared" si="81"/>
        <v>3</v>
      </c>
      <c r="H718">
        <f t="shared" si="81"/>
        <v>1</v>
      </c>
      <c r="I718">
        <f t="shared" si="81"/>
        <v>0</v>
      </c>
      <c r="J718">
        <f t="shared" si="81"/>
        <v>4</v>
      </c>
      <c r="L718">
        <v>19</v>
      </c>
      <c r="M718" t="s">
        <v>103</v>
      </c>
      <c r="N718">
        <v>0</v>
      </c>
      <c r="O718">
        <v>2</v>
      </c>
      <c r="P718">
        <v>5</v>
      </c>
      <c r="Q718">
        <v>7</v>
      </c>
    </row>
    <row r="719" spans="1:17">
      <c r="A719">
        <v>20</v>
      </c>
      <c r="B719" t="s">
        <v>43</v>
      </c>
      <c r="C719" t="str">
        <f>VLOOKUP(A719,'events work'!$C$2:$F$24,4,FALSE)</f>
        <v>saltlakecity_2002</v>
      </c>
      <c r="D719" t="s">
        <v>541</v>
      </c>
      <c r="E719" t="s">
        <v>904</v>
      </c>
      <c r="F719">
        <v>1</v>
      </c>
      <c r="G719">
        <f t="shared" si="81"/>
        <v>0</v>
      </c>
      <c r="H719">
        <f t="shared" si="81"/>
        <v>0</v>
      </c>
      <c r="I719">
        <f t="shared" si="81"/>
        <v>0</v>
      </c>
      <c r="J719">
        <f t="shared" si="81"/>
        <v>0</v>
      </c>
      <c r="L719">
        <v>20</v>
      </c>
      <c r="M719" t="s">
        <v>514</v>
      </c>
      <c r="N719">
        <v>0</v>
      </c>
      <c r="O719">
        <v>1</v>
      </c>
      <c r="P719">
        <v>2</v>
      </c>
      <c r="Q719">
        <v>3</v>
      </c>
    </row>
    <row r="720" spans="1:17">
      <c r="A720">
        <v>20</v>
      </c>
      <c r="B720" t="s">
        <v>43</v>
      </c>
      <c r="C720" t="str">
        <f>VLOOKUP(A720,'events work'!$C$2:$F$24,4,FALSE)</f>
        <v>saltlakecity_2002</v>
      </c>
      <c r="D720" t="s">
        <v>567</v>
      </c>
      <c r="E720" t="s">
        <v>928</v>
      </c>
      <c r="F720">
        <v>76</v>
      </c>
      <c r="G720">
        <f t="shared" ref="G720:J739" si="82">IFERROR(VLOOKUP($D720,$M$700:$Q$736,G$2,FALSE),0)</f>
        <v>1</v>
      </c>
      <c r="H720">
        <f t="shared" si="82"/>
        <v>2</v>
      </c>
      <c r="I720">
        <f t="shared" si="82"/>
        <v>0</v>
      </c>
      <c r="J720">
        <f t="shared" si="82"/>
        <v>3</v>
      </c>
      <c r="L720">
        <v>21</v>
      </c>
      <c r="M720" t="s">
        <v>51</v>
      </c>
      <c r="N720">
        <v>0</v>
      </c>
      <c r="O720">
        <v>1</v>
      </c>
      <c r="P720">
        <v>1</v>
      </c>
      <c r="Q720">
        <v>2</v>
      </c>
    </row>
    <row r="721" spans="1:22">
      <c r="A721">
        <v>20</v>
      </c>
      <c r="B721" t="s">
        <v>43</v>
      </c>
      <c r="C721" t="str">
        <f>VLOOKUP(A721,'events work'!$C$2:$F$24,4,FALSE)</f>
        <v>saltlakecity_2002</v>
      </c>
      <c r="D721" t="s">
        <v>520</v>
      </c>
      <c r="E721" t="s">
        <v>886</v>
      </c>
      <c r="F721">
        <v>11</v>
      </c>
      <c r="G721">
        <f t="shared" si="82"/>
        <v>0</v>
      </c>
      <c r="H721">
        <f t="shared" si="82"/>
        <v>0</v>
      </c>
      <c r="I721">
        <f t="shared" si="82"/>
        <v>0</v>
      </c>
      <c r="J721">
        <f t="shared" si="82"/>
        <v>0</v>
      </c>
      <c r="M721" t="s">
        <v>102</v>
      </c>
      <c r="N721">
        <v>0</v>
      </c>
      <c r="O721">
        <v>1</v>
      </c>
      <c r="P721">
        <v>1</v>
      </c>
      <c r="Q721">
        <v>2</v>
      </c>
    </row>
    <row r="722" spans="1:22">
      <c r="A722">
        <v>20</v>
      </c>
      <c r="B722" t="s">
        <v>43</v>
      </c>
      <c r="C722" t="str">
        <f>VLOOKUP(A722,'events work'!$C$2:$F$24,4,FALSE)</f>
        <v>saltlakecity_2002</v>
      </c>
      <c r="D722" t="s">
        <v>505</v>
      </c>
      <c r="E722" t="s">
        <v>871</v>
      </c>
      <c r="F722">
        <v>17</v>
      </c>
      <c r="G722">
        <f t="shared" si="82"/>
        <v>1</v>
      </c>
      <c r="H722">
        <f t="shared" si="82"/>
        <v>1</v>
      </c>
      <c r="I722">
        <f t="shared" si="82"/>
        <v>1</v>
      </c>
      <c r="J722">
        <f t="shared" si="82"/>
        <v>3</v>
      </c>
      <c r="L722">
        <v>23</v>
      </c>
      <c r="M722" t="s">
        <v>565</v>
      </c>
      <c r="N722">
        <v>0</v>
      </c>
      <c r="O722">
        <v>0</v>
      </c>
      <c r="P722">
        <v>1</v>
      </c>
      <c r="Q722">
        <v>1</v>
      </c>
    </row>
    <row r="723" spans="1:22">
      <c r="A723">
        <v>20</v>
      </c>
      <c r="B723" t="s">
        <v>43</v>
      </c>
      <c r="C723" t="str">
        <f>VLOOKUP(A723,'events work'!$C$2:$F$24,4,FALSE)</f>
        <v>saltlakecity_2002</v>
      </c>
      <c r="D723" t="s">
        <v>548</v>
      </c>
      <c r="E723" t="s">
        <v>911</v>
      </c>
      <c r="F723">
        <v>1</v>
      </c>
      <c r="G723">
        <f t="shared" si="82"/>
        <v>0</v>
      </c>
      <c r="H723">
        <f t="shared" si="82"/>
        <v>0</v>
      </c>
      <c r="I723">
        <f t="shared" si="82"/>
        <v>0</v>
      </c>
      <c r="J723">
        <f t="shared" si="82"/>
        <v>0</v>
      </c>
      <c r="M723" t="s">
        <v>560</v>
      </c>
      <c r="N723">
        <v>0</v>
      </c>
      <c r="O723">
        <v>0</v>
      </c>
      <c r="P723">
        <v>1</v>
      </c>
      <c r="Q723">
        <v>1</v>
      </c>
      <c r="S723">
        <f>SUM(N691:N723)</f>
        <v>80</v>
      </c>
      <c r="T723">
        <f t="shared" ref="T723" si="83">SUM(O691:O723)</f>
        <v>76</v>
      </c>
      <c r="U723">
        <f t="shared" ref="U723" si="84">SUM(P691:P723)</f>
        <v>78</v>
      </c>
      <c r="V723">
        <f t="shared" ref="V723" si="85">SUM(Q691:Q723)</f>
        <v>234</v>
      </c>
    </row>
    <row r="724" spans="1:22">
      <c r="A724">
        <v>20</v>
      </c>
      <c r="B724" t="s">
        <v>43</v>
      </c>
      <c r="C724" t="str">
        <f>VLOOKUP(A724,'events work'!$C$2:$F$24,4,FALSE)</f>
        <v>saltlakecity_2002</v>
      </c>
      <c r="D724" t="s">
        <v>98</v>
      </c>
      <c r="E724" t="s">
        <v>859</v>
      </c>
      <c r="F724">
        <v>98</v>
      </c>
      <c r="G724">
        <f t="shared" si="82"/>
        <v>4</v>
      </c>
      <c r="H724">
        <f t="shared" si="82"/>
        <v>2</v>
      </c>
      <c r="I724">
        <f t="shared" si="82"/>
        <v>1</v>
      </c>
      <c r="J724">
        <f t="shared" si="82"/>
        <v>7</v>
      </c>
      <c r="M724" t="s">
        <v>77</v>
      </c>
    </row>
    <row r="725" spans="1:22">
      <c r="A725">
        <v>20</v>
      </c>
      <c r="B725" t="s">
        <v>43</v>
      </c>
      <c r="C725" t="str">
        <f>VLOOKUP(A725,'events work'!$C$2:$F$24,4,FALSE)</f>
        <v>saltlakecity_2002</v>
      </c>
      <c r="D725" t="s">
        <v>44</v>
      </c>
      <c r="E725" t="s">
        <v>860</v>
      </c>
      <c r="F725">
        <v>114</v>
      </c>
      <c r="G725">
        <f t="shared" si="82"/>
        <v>4</v>
      </c>
      <c r="H725">
        <f t="shared" si="82"/>
        <v>5</v>
      </c>
      <c r="I725">
        <f t="shared" si="82"/>
        <v>2</v>
      </c>
      <c r="J725">
        <f t="shared" si="82"/>
        <v>11</v>
      </c>
      <c r="M725" t="s">
        <v>77</v>
      </c>
    </row>
    <row r="726" spans="1:22">
      <c r="A726">
        <v>20</v>
      </c>
      <c r="B726" t="s">
        <v>43</v>
      </c>
      <c r="C726" t="str">
        <f>VLOOKUP(A726,'events work'!$C$2:$F$24,4,FALSE)</f>
        <v>saltlakecity_2002</v>
      </c>
      <c r="D726" t="s">
        <v>568</v>
      </c>
      <c r="E726" t="s">
        <v>929</v>
      </c>
      <c r="F726">
        <v>4</v>
      </c>
      <c r="G726">
        <f t="shared" si="82"/>
        <v>0</v>
      </c>
      <c r="H726">
        <f t="shared" si="82"/>
        <v>0</v>
      </c>
      <c r="I726">
        <f t="shared" si="82"/>
        <v>0</v>
      </c>
      <c r="J726">
        <f t="shared" si="82"/>
        <v>0</v>
      </c>
      <c r="M726" t="s">
        <v>77</v>
      </c>
    </row>
    <row r="727" spans="1:22">
      <c r="A727">
        <v>20</v>
      </c>
      <c r="B727" t="s">
        <v>43</v>
      </c>
      <c r="C727" t="str">
        <f>VLOOKUP(A727,'events work'!$C$2:$F$24,4,FALSE)</f>
        <v>saltlakecity_2002</v>
      </c>
      <c r="D727" t="s">
        <v>47</v>
      </c>
      <c r="E727" t="s">
        <v>872</v>
      </c>
      <c r="F727">
        <v>157</v>
      </c>
      <c r="G727">
        <f t="shared" si="82"/>
        <v>12</v>
      </c>
      <c r="H727">
        <f t="shared" si="82"/>
        <v>16</v>
      </c>
      <c r="I727">
        <f t="shared" si="82"/>
        <v>8</v>
      </c>
      <c r="J727">
        <f t="shared" si="82"/>
        <v>36</v>
      </c>
      <c r="M727" t="s">
        <v>77</v>
      </c>
    </row>
    <row r="728" spans="1:22">
      <c r="A728">
        <v>20</v>
      </c>
      <c r="B728" t="s">
        <v>43</v>
      </c>
      <c r="C728" t="str">
        <f>VLOOKUP(A728,'events work'!$C$2:$F$24,4,FALSE)</f>
        <v>saltlakecity_2002</v>
      </c>
      <c r="D728" t="s">
        <v>99</v>
      </c>
      <c r="E728" t="s">
        <v>861</v>
      </c>
      <c r="F728">
        <v>49</v>
      </c>
      <c r="G728">
        <f t="shared" si="82"/>
        <v>1</v>
      </c>
      <c r="H728">
        <f t="shared" si="82"/>
        <v>0</v>
      </c>
      <c r="I728">
        <f t="shared" si="82"/>
        <v>1</v>
      </c>
      <c r="J728">
        <f t="shared" si="82"/>
        <v>2</v>
      </c>
      <c r="M728" t="s">
        <v>77</v>
      </c>
    </row>
    <row r="729" spans="1:22">
      <c r="A729">
        <v>20</v>
      </c>
      <c r="B729" t="s">
        <v>43</v>
      </c>
      <c r="C729" t="str">
        <f>VLOOKUP(A729,'events work'!$C$2:$F$24,4,FALSE)</f>
        <v>saltlakecity_2002</v>
      </c>
      <c r="D729" t="s">
        <v>515</v>
      </c>
      <c r="E729" t="s">
        <v>881</v>
      </c>
      <c r="F729">
        <v>10</v>
      </c>
      <c r="G729">
        <f t="shared" si="82"/>
        <v>0</v>
      </c>
      <c r="H729">
        <f t="shared" si="82"/>
        <v>0</v>
      </c>
      <c r="I729">
        <f t="shared" si="82"/>
        <v>0</v>
      </c>
      <c r="J729">
        <f t="shared" si="82"/>
        <v>0</v>
      </c>
      <c r="M729" t="s">
        <v>77</v>
      </c>
    </row>
    <row r="730" spans="1:22">
      <c r="A730">
        <v>20</v>
      </c>
      <c r="B730" t="s">
        <v>43</v>
      </c>
      <c r="C730" t="str">
        <f>VLOOKUP(A730,'events work'!$C$2:$F$24,4,FALSE)</f>
        <v>saltlakecity_2002</v>
      </c>
      <c r="D730" t="s">
        <v>583</v>
      </c>
      <c r="E730" t="s">
        <v>945</v>
      </c>
      <c r="F730">
        <v>2</v>
      </c>
      <c r="G730">
        <f t="shared" si="82"/>
        <v>0</v>
      </c>
      <c r="H730">
        <f t="shared" si="82"/>
        <v>0</v>
      </c>
      <c r="I730">
        <f t="shared" si="82"/>
        <v>0</v>
      </c>
      <c r="J730">
        <f t="shared" si="82"/>
        <v>0</v>
      </c>
      <c r="M730" t="s">
        <v>77</v>
      </c>
    </row>
    <row r="731" spans="1:22">
      <c r="A731">
        <v>20</v>
      </c>
      <c r="B731" t="s">
        <v>43</v>
      </c>
      <c r="C731" t="str">
        <f>VLOOKUP(A731,'events work'!$C$2:$F$24,4,FALSE)</f>
        <v>saltlakecity_2002</v>
      </c>
      <c r="D731" t="s">
        <v>100</v>
      </c>
      <c r="E731" t="s">
        <v>862</v>
      </c>
      <c r="F731">
        <v>25</v>
      </c>
      <c r="G731">
        <f t="shared" si="82"/>
        <v>0</v>
      </c>
      <c r="H731">
        <f t="shared" si="82"/>
        <v>0</v>
      </c>
      <c r="I731">
        <f t="shared" si="82"/>
        <v>0</v>
      </c>
      <c r="J731">
        <f t="shared" si="82"/>
        <v>0</v>
      </c>
      <c r="M731" t="s">
        <v>77</v>
      </c>
    </row>
    <row r="732" spans="1:22">
      <c r="A732">
        <v>20</v>
      </c>
      <c r="B732" t="s">
        <v>43</v>
      </c>
      <c r="C732" t="str">
        <f>VLOOKUP(A732,'events work'!$C$2:$F$24,4,FALSE)</f>
        <v>saltlakecity_2002</v>
      </c>
      <c r="D732" t="s">
        <v>530</v>
      </c>
      <c r="E732" t="s">
        <v>895</v>
      </c>
      <c r="F732">
        <v>1</v>
      </c>
      <c r="G732">
        <f t="shared" si="82"/>
        <v>0</v>
      </c>
      <c r="H732">
        <f t="shared" si="82"/>
        <v>0</v>
      </c>
      <c r="I732">
        <f t="shared" si="82"/>
        <v>0</v>
      </c>
      <c r="J732">
        <f t="shared" si="82"/>
        <v>0</v>
      </c>
      <c r="M732" t="s">
        <v>77</v>
      </c>
    </row>
    <row r="733" spans="1:22">
      <c r="A733">
        <v>20</v>
      </c>
      <c r="B733" t="s">
        <v>43</v>
      </c>
      <c r="C733" t="str">
        <f>VLOOKUP(A733,'events work'!$C$2:$F$24,4,FALSE)</f>
        <v>saltlakecity_2002</v>
      </c>
      <c r="D733" t="s">
        <v>527</v>
      </c>
      <c r="E733" t="s">
        <v>893</v>
      </c>
      <c r="F733">
        <v>2</v>
      </c>
      <c r="G733">
        <f t="shared" si="82"/>
        <v>0</v>
      </c>
      <c r="H733">
        <f t="shared" si="82"/>
        <v>0</v>
      </c>
      <c r="I733">
        <f t="shared" si="82"/>
        <v>0</v>
      </c>
      <c r="J733">
        <f t="shared" si="82"/>
        <v>0</v>
      </c>
      <c r="M733" t="s">
        <v>77</v>
      </c>
    </row>
    <row r="734" spans="1:22">
      <c r="A734">
        <v>20</v>
      </c>
      <c r="B734" t="s">
        <v>43</v>
      </c>
      <c r="C734" t="str">
        <f>VLOOKUP(A734,'events work'!$C$2:$F$24,4,FALSE)</f>
        <v>saltlakecity_2002</v>
      </c>
      <c r="D734" t="s">
        <v>559</v>
      </c>
      <c r="E734" t="s">
        <v>921</v>
      </c>
      <c r="F734">
        <v>6</v>
      </c>
      <c r="G734">
        <f t="shared" si="82"/>
        <v>0</v>
      </c>
      <c r="H734">
        <f t="shared" si="82"/>
        <v>0</v>
      </c>
      <c r="I734">
        <f t="shared" si="82"/>
        <v>0</v>
      </c>
      <c r="J734">
        <f t="shared" si="82"/>
        <v>0</v>
      </c>
      <c r="M734" t="s">
        <v>77</v>
      </c>
    </row>
    <row r="735" spans="1:22">
      <c r="A735">
        <v>20</v>
      </c>
      <c r="B735" t="s">
        <v>43</v>
      </c>
      <c r="C735" t="str">
        <f>VLOOKUP(A735,'events work'!$C$2:$F$24,4,FALSE)</f>
        <v>saltlakecity_2002</v>
      </c>
      <c r="D735" t="s">
        <v>521</v>
      </c>
      <c r="E735" t="s">
        <v>887</v>
      </c>
      <c r="F735">
        <v>6</v>
      </c>
      <c r="G735">
        <f t="shared" si="82"/>
        <v>0</v>
      </c>
      <c r="H735">
        <f t="shared" si="82"/>
        <v>0</v>
      </c>
      <c r="I735">
        <f t="shared" si="82"/>
        <v>0</v>
      </c>
      <c r="J735">
        <f t="shared" si="82"/>
        <v>0</v>
      </c>
      <c r="M735" t="s">
        <v>77</v>
      </c>
    </row>
    <row r="736" spans="1:22">
      <c r="A736">
        <v>20</v>
      </c>
      <c r="B736" t="s">
        <v>43</v>
      </c>
      <c r="C736" t="str">
        <f>VLOOKUP(A736,'events work'!$C$2:$F$24,4,FALSE)</f>
        <v>saltlakecity_2002</v>
      </c>
      <c r="D736" t="s">
        <v>569</v>
      </c>
      <c r="E736" t="s">
        <v>930</v>
      </c>
      <c r="F736">
        <v>5</v>
      </c>
      <c r="G736">
        <f t="shared" si="82"/>
        <v>0</v>
      </c>
      <c r="H736">
        <f t="shared" si="82"/>
        <v>0</v>
      </c>
      <c r="I736">
        <f t="shared" si="82"/>
        <v>0</v>
      </c>
      <c r="J736">
        <f t="shared" si="82"/>
        <v>0</v>
      </c>
      <c r="M736" t="s">
        <v>77</v>
      </c>
    </row>
    <row r="737" spans="1:13">
      <c r="A737">
        <v>20</v>
      </c>
      <c r="B737" t="s">
        <v>43</v>
      </c>
      <c r="C737" t="str">
        <f>VLOOKUP(A737,'events work'!$C$2:$F$24,4,FALSE)</f>
        <v>saltlakecity_2002</v>
      </c>
      <c r="D737" t="s">
        <v>49</v>
      </c>
      <c r="E737" t="s">
        <v>863</v>
      </c>
      <c r="F737">
        <v>112</v>
      </c>
      <c r="G737">
        <f t="shared" si="82"/>
        <v>4</v>
      </c>
      <c r="H737">
        <f t="shared" si="82"/>
        <v>4</v>
      </c>
      <c r="I737">
        <f t="shared" si="82"/>
        <v>5</v>
      </c>
      <c r="J737">
        <f t="shared" si="82"/>
        <v>13</v>
      </c>
      <c r="M737" t="s">
        <v>77</v>
      </c>
    </row>
    <row r="738" spans="1:13">
      <c r="A738">
        <v>20</v>
      </c>
      <c r="B738" t="s">
        <v>43</v>
      </c>
      <c r="C738" t="str">
        <f>VLOOKUP(A738,'events work'!$C$2:$F$24,4,FALSE)</f>
        <v>saltlakecity_2002</v>
      </c>
      <c r="D738" t="s">
        <v>551</v>
      </c>
      <c r="E738" t="s">
        <v>914</v>
      </c>
      <c r="F738">
        <v>2</v>
      </c>
      <c r="G738">
        <f t="shared" si="82"/>
        <v>0</v>
      </c>
      <c r="H738">
        <f t="shared" si="82"/>
        <v>0</v>
      </c>
      <c r="I738">
        <f t="shared" si="82"/>
        <v>0</v>
      </c>
      <c r="J738">
        <f t="shared" si="82"/>
        <v>0</v>
      </c>
      <c r="M738" t="s">
        <v>77</v>
      </c>
    </row>
    <row r="739" spans="1:13">
      <c r="A739">
        <v>20</v>
      </c>
      <c r="B739" t="s">
        <v>43</v>
      </c>
      <c r="C739" t="str">
        <f>VLOOKUP(A739,'events work'!$C$2:$F$24,4,FALSE)</f>
        <v>saltlakecity_2002</v>
      </c>
      <c r="D739" t="s">
        <v>51</v>
      </c>
      <c r="E739" t="s">
        <v>873</v>
      </c>
      <c r="F739">
        <v>103</v>
      </c>
      <c r="G739">
        <f t="shared" si="82"/>
        <v>0</v>
      </c>
      <c r="H739">
        <f t="shared" si="82"/>
        <v>1</v>
      </c>
      <c r="I739">
        <f t="shared" si="82"/>
        <v>1</v>
      </c>
      <c r="J739">
        <f t="shared" si="82"/>
        <v>2</v>
      </c>
      <c r="M739" t="s">
        <v>77</v>
      </c>
    </row>
    <row r="740" spans="1:13">
      <c r="A740">
        <v>20</v>
      </c>
      <c r="B740" t="s">
        <v>43</v>
      </c>
      <c r="C740" t="str">
        <f>VLOOKUP(A740,'events work'!$C$2:$F$24,4,FALSE)</f>
        <v>saltlakecity_2002</v>
      </c>
      <c r="D740" t="s">
        <v>570</v>
      </c>
      <c r="E740" t="s">
        <v>931</v>
      </c>
      <c r="F740">
        <v>50</v>
      </c>
      <c r="G740">
        <f t="shared" ref="G740:J759" si="86">IFERROR(VLOOKUP($D740,$M$700:$Q$736,G$2,FALSE),0)</f>
        <v>0</v>
      </c>
      <c r="H740">
        <f t="shared" si="86"/>
        <v>0</v>
      </c>
      <c r="I740">
        <f t="shared" si="86"/>
        <v>0</v>
      </c>
      <c r="J740">
        <f t="shared" si="86"/>
        <v>0</v>
      </c>
      <c r="M740" t="s">
        <v>77</v>
      </c>
    </row>
    <row r="741" spans="1:13">
      <c r="A741">
        <v>20</v>
      </c>
      <c r="B741" t="s">
        <v>43</v>
      </c>
      <c r="C741" t="str">
        <f>VLOOKUP(A741,'events work'!$C$2:$F$24,4,FALSE)</f>
        <v>saltlakecity_2002</v>
      </c>
      <c r="D741" t="s">
        <v>578</v>
      </c>
      <c r="E741" t="s">
        <v>940</v>
      </c>
      <c r="F741">
        <v>1</v>
      </c>
      <c r="G741">
        <f t="shared" si="86"/>
        <v>0</v>
      </c>
      <c r="H741">
        <f t="shared" si="86"/>
        <v>0</v>
      </c>
      <c r="I741">
        <f t="shared" si="86"/>
        <v>0</v>
      </c>
      <c r="J741">
        <f t="shared" si="86"/>
        <v>0</v>
      </c>
      <c r="M741" t="s">
        <v>77</v>
      </c>
    </row>
    <row r="742" spans="1:13">
      <c r="A742">
        <v>20</v>
      </c>
      <c r="B742" t="s">
        <v>43</v>
      </c>
      <c r="C742" t="str">
        <f>VLOOKUP(A742,'events work'!$C$2:$F$24,4,FALSE)</f>
        <v>saltlakecity_2002</v>
      </c>
      <c r="D742" t="s">
        <v>55</v>
      </c>
      <c r="E742" t="s">
        <v>888</v>
      </c>
      <c r="F742">
        <v>48</v>
      </c>
      <c r="G742">
        <f t="shared" si="86"/>
        <v>2</v>
      </c>
      <c r="H742">
        <f t="shared" si="86"/>
        <v>2</v>
      </c>
      <c r="I742">
        <f t="shared" si="86"/>
        <v>0</v>
      </c>
      <c r="J742">
        <f t="shared" si="86"/>
        <v>4</v>
      </c>
      <c r="M742" t="s">
        <v>77</v>
      </c>
    </row>
    <row r="743" spans="1:13">
      <c r="A743">
        <v>20</v>
      </c>
      <c r="B743" t="s">
        <v>43</v>
      </c>
      <c r="C743" t="str">
        <f>VLOOKUP(A743,'events work'!$C$2:$F$24,4,FALSE)</f>
        <v>saltlakecity_2002</v>
      </c>
      <c r="D743" t="s">
        <v>571</v>
      </c>
      <c r="E743" t="s">
        <v>932</v>
      </c>
      <c r="F743">
        <v>2</v>
      </c>
      <c r="G743">
        <f t="shared" si="86"/>
        <v>0</v>
      </c>
      <c r="H743">
        <f t="shared" si="86"/>
        <v>0</v>
      </c>
      <c r="I743">
        <f t="shared" si="86"/>
        <v>0</v>
      </c>
      <c r="J743">
        <f t="shared" si="86"/>
        <v>0</v>
      </c>
      <c r="M743" t="s">
        <v>77</v>
      </c>
    </row>
    <row r="744" spans="1:13">
      <c r="A744">
        <v>20</v>
      </c>
      <c r="B744" t="s">
        <v>43</v>
      </c>
      <c r="C744" t="str">
        <f>VLOOKUP(A744,'events work'!$C$2:$F$24,4,FALSE)</f>
        <v>saltlakecity_2002</v>
      </c>
      <c r="D744" t="s">
        <v>101</v>
      </c>
      <c r="E744" t="s">
        <v>864</v>
      </c>
      <c r="F744">
        <v>47</v>
      </c>
      <c r="G744">
        <f t="shared" si="86"/>
        <v>0</v>
      </c>
      <c r="H744">
        <f t="shared" si="86"/>
        <v>0</v>
      </c>
      <c r="I744">
        <f t="shared" si="86"/>
        <v>0</v>
      </c>
      <c r="J744">
        <f t="shared" si="86"/>
        <v>0</v>
      </c>
      <c r="M744" t="s">
        <v>77</v>
      </c>
    </row>
    <row r="745" spans="1:13">
      <c r="A745">
        <v>20</v>
      </c>
      <c r="B745" t="s">
        <v>43</v>
      </c>
      <c r="C745" t="str">
        <f>VLOOKUP(A745,'events work'!$C$2:$F$24,4,FALSE)</f>
        <v>saltlakecity_2002</v>
      </c>
      <c r="D745" t="s">
        <v>522</v>
      </c>
      <c r="E745" t="s">
        <v>889</v>
      </c>
      <c r="F745">
        <v>2</v>
      </c>
      <c r="G745">
        <f t="shared" si="86"/>
        <v>0</v>
      </c>
      <c r="H745">
        <f t="shared" si="86"/>
        <v>0</v>
      </c>
      <c r="I745">
        <f t="shared" si="86"/>
        <v>0</v>
      </c>
      <c r="J745">
        <f t="shared" si="86"/>
        <v>0</v>
      </c>
      <c r="M745" t="s">
        <v>77</v>
      </c>
    </row>
    <row r="746" spans="1:13">
      <c r="A746">
        <v>20</v>
      </c>
      <c r="B746" t="s">
        <v>43</v>
      </c>
      <c r="C746" t="str">
        <f>VLOOKUP(A746,'events work'!$C$2:$F$24,4,FALSE)</f>
        <v>saltlakecity_2002</v>
      </c>
      <c r="D746" t="s">
        <v>516</v>
      </c>
      <c r="E746" t="s">
        <v>882</v>
      </c>
      <c r="F746">
        <v>8</v>
      </c>
      <c r="G746">
        <f t="shared" si="86"/>
        <v>0</v>
      </c>
      <c r="H746">
        <f t="shared" si="86"/>
        <v>0</v>
      </c>
      <c r="I746">
        <f t="shared" si="86"/>
        <v>0</v>
      </c>
      <c r="J746">
        <f t="shared" si="86"/>
        <v>0</v>
      </c>
      <c r="M746" t="s">
        <v>77</v>
      </c>
    </row>
    <row r="747" spans="1:13">
      <c r="A747">
        <v>20</v>
      </c>
      <c r="B747" t="s">
        <v>43</v>
      </c>
      <c r="C747" t="str">
        <f>VLOOKUP(A747,'events work'!$C$2:$F$24,4,FALSE)</f>
        <v>saltlakecity_2002</v>
      </c>
      <c r="D747" t="s">
        <v>508</v>
      </c>
      <c r="E747" t="s">
        <v>874</v>
      </c>
      <c r="F747">
        <v>8</v>
      </c>
      <c r="G747">
        <f t="shared" si="86"/>
        <v>0</v>
      </c>
      <c r="H747">
        <f t="shared" si="86"/>
        <v>0</v>
      </c>
      <c r="I747">
        <f t="shared" si="86"/>
        <v>0</v>
      </c>
      <c r="J747">
        <f t="shared" si="86"/>
        <v>0</v>
      </c>
      <c r="M747" t="s">
        <v>77</v>
      </c>
    </row>
    <row r="748" spans="1:13">
      <c r="A748">
        <v>20</v>
      </c>
      <c r="B748" t="s">
        <v>43</v>
      </c>
      <c r="C748" t="str">
        <f>VLOOKUP(A748,'events work'!$C$2:$F$24,4,FALSE)</f>
        <v>saltlakecity_2002</v>
      </c>
      <c r="D748" t="s">
        <v>579</v>
      </c>
      <c r="E748" t="s">
        <v>941</v>
      </c>
      <c r="F748">
        <v>2</v>
      </c>
      <c r="G748">
        <f t="shared" si="86"/>
        <v>0</v>
      </c>
      <c r="H748">
        <f t="shared" si="86"/>
        <v>0</v>
      </c>
      <c r="I748">
        <f t="shared" si="86"/>
        <v>0</v>
      </c>
      <c r="J748">
        <f t="shared" si="86"/>
        <v>0</v>
      </c>
      <c r="M748" t="s">
        <v>77</v>
      </c>
    </row>
    <row r="749" spans="1:13">
      <c r="A749">
        <v>20</v>
      </c>
      <c r="B749" t="s">
        <v>43</v>
      </c>
      <c r="C749" t="str">
        <f>VLOOKUP(A749,'events work'!$C$2:$F$24,4,FALSE)</f>
        <v>saltlakecity_2002</v>
      </c>
      <c r="D749" t="s">
        <v>510</v>
      </c>
      <c r="E749" t="s">
        <v>876</v>
      </c>
      <c r="F749">
        <v>3</v>
      </c>
      <c r="G749">
        <f t="shared" si="86"/>
        <v>0</v>
      </c>
      <c r="H749">
        <f t="shared" si="86"/>
        <v>0</v>
      </c>
      <c r="I749">
        <f t="shared" si="86"/>
        <v>0</v>
      </c>
      <c r="J749">
        <f t="shared" si="86"/>
        <v>0</v>
      </c>
      <c r="M749" t="s">
        <v>77</v>
      </c>
    </row>
    <row r="750" spans="1:13">
      <c r="A750">
        <v>20</v>
      </c>
      <c r="B750" t="s">
        <v>43</v>
      </c>
      <c r="C750" t="str">
        <f>VLOOKUP(A750,'events work'!$C$2:$F$24,4,FALSE)</f>
        <v>saltlakecity_2002</v>
      </c>
      <c r="D750" t="s">
        <v>572</v>
      </c>
      <c r="E750" t="s">
        <v>933</v>
      </c>
      <c r="F750">
        <v>5</v>
      </c>
      <c r="G750">
        <f t="shared" si="86"/>
        <v>0</v>
      </c>
      <c r="H750">
        <f t="shared" si="86"/>
        <v>0</v>
      </c>
      <c r="I750">
        <f t="shared" si="86"/>
        <v>0</v>
      </c>
      <c r="J750">
        <f t="shared" si="86"/>
        <v>0</v>
      </c>
      <c r="M750" t="s">
        <v>77</v>
      </c>
    </row>
    <row r="751" spans="1:13">
      <c r="A751">
        <v>20</v>
      </c>
      <c r="B751" t="s">
        <v>43</v>
      </c>
      <c r="C751" t="str">
        <f>VLOOKUP(A751,'events work'!$C$2:$F$24,4,FALSE)</f>
        <v>saltlakecity_2002</v>
      </c>
      <c r="D751" t="s">
        <v>544</v>
      </c>
      <c r="E751" t="s">
        <v>907</v>
      </c>
      <c r="F751">
        <v>5</v>
      </c>
      <c r="G751">
        <f t="shared" si="86"/>
        <v>0</v>
      </c>
      <c r="H751">
        <f t="shared" si="86"/>
        <v>0</v>
      </c>
      <c r="I751">
        <f t="shared" si="86"/>
        <v>0</v>
      </c>
      <c r="J751">
        <f t="shared" si="86"/>
        <v>0</v>
      </c>
      <c r="M751" t="s">
        <v>77</v>
      </c>
    </row>
    <row r="752" spans="1:13">
      <c r="A752">
        <v>20</v>
      </c>
      <c r="B752" t="s">
        <v>43</v>
      </c>
      <c r="C752" t="str">
        <f>VLOOKUP(A752,'events work'!$C$2:$F$24,4,FALSE)</f>
        <v>saltlakecity_2002</v>
      </c>
      <c r="D752" t="s">
        <v>532</v>
      </c>
      <c r="E752" t="s">
        <v>897</v>
      </c>
      <c r="F752">
        <v>4</v>
      </c>
      <c r="G752">
        <f t="shared" si="86"/>
        <v>0</v>
      </c>
      <c r="H752">
        <f t="shared" si="86"/>
        <v>0</v>
      </c>
      <c r="I752">
        <f t="shared" si="86"/>
        <v>0</v>
      </c>
      <c r="J752">
        <f t="shared" si="86"/>
        <v>0</v>
      </c>
      <c r="M752" t="s">
        <v>77</v>
      </c>
    </row>
    <row r="753" spans="1:13">
      <c r="A753">
        <v>20</v>
      </c>
      <c r="B753" t="s">
        <v>43</v>
      </c>
      <c r="C753" t="str">
        <f>VLOOKUP(A753,'events work'!$C$2:$F$24,4,FALSE)</f>
        <v>saltlakecity_2002</v>
      </c>
      <c r="D753" t="s">
        <v>584</v>
      </c>
      <c r="E753" t="s">
        <v>946</v>
      </c>
      <c r="F753">
        <v>1</v>
      </c>
      <c r="G753">
        <f t="shared" si="86"/>
        <v>0</v>
      </c>
      <c r="H753">
        <f t="shared" si="86"/>
        <v>0</v>
      </c>
      <c r="I753">
        <f t="shared" si="86"/>
        <v>0</v>
      </c>
      <c r="J753">
        <f t="shared" si="86"/>
        <v>0</v>
      </c>
      <c r="M753" t="s">
        <v>77</v>
      </c>
    </row>
    <row r="754" spans="1:13">
      <c r="A754">
        <v>20</v>
      </c>
      <c r="B754" t="s">
        <v>43</v>
      </c>
      <c r="C754" t="str">
        <f>VLOOKUP(A754,'events work'!$C$2:$F$24,4,FALSE)</f>
        <v>saltlakecity_2002</v>
      </c>
      <c r="D754" t="s">
        <v>511</v>
      </c>
      <c r="E754" t="s">
        <v>877</v>
      </c>
      <c r="F754">
        <v>27</v>
      </c>
      <c r="G754">
        <f t="shared" si="86"/>
        <v>3</v>
      </c>
      <c r="H754">
        <f t="shared" si="86"/>
        <v>5</v>
      </c>
      <c r="I754">
        <f t="shared" si="86"/>
        <v>0</v>
      </c>
      <c r="J754">
        <f t="shared" si="86"/>
        <v>8</v>
      </c>
      <c r="M754" t="s">
        <v>77</v>
      </c>
    </row>
    <row r="755" spans="1:13">
      <c r="A755">
        <v>20</v>
      </c>
      <c r="B755" t="s">
        <v>43</v>
      </c>
      <c r="C755" t="str">
        <f>VLOOKUP(A755,'events work'!$C$2:$F$24,4,FALSE)</f>
        <v>saltlakecity_2002</v>
      </c>
      <c r="D755" t="s">
        <v>523</v>
      </c>
      <c r="E755" t="s">
        <v>890</v>
      </c>
      <c r="F755">
        <v>10</v>
      </c>
      <c r="G755">
        <f t="shared" si="86"/>
        <v>0</v>
      </c>
      <c r="H755">
        <f t="shared" si="86"/>
        <v>0</v>
      </c>
      <c r="I755">
        <f t="shared" si="86"/>
        <v>0</v>
      </c>
      <c r="J755">
        <f t="shared" si="86"/>
        <v>0</v>
      </c>
      <c r="M755" t="s">
        <v>77</v>
      </c>
    </row>
    <row r="756" spans="1:13">
      <c r="A756">
        <v>20</v>
      </c>
      <c r="B756" t="s">
        <v>43</v>
      </c>
      <c r="C756" t="str">
        <f>VLOOKUP(A756,'events work'!$C$2:$F$24,4,FALSE)</f>
        <v>saltlakecity_2002</v>
      </c>
      <c r="D756" t="s">
        <v>48</v>
      </c>
      <c r="E756" t="s">
        <v>865</v>
      </c>
      <c r="F756">
        <v>77</v>
      </c>
      <c r="G756">
        <f t="shared" si="86"/>
        <v>13</v>
      </c>
      <c r="H756">
        <f t="shared" si="86"/>
        <v>5</v>
      </c>
      <c r="I756">
        <f t="shared" si="86"/>
        <v>7</v>
      </c>
      <c r="J756">
        <f t="shared" si="86"/>
        <v>25</v>
      </c>
      <c r="M756" t="s">
        <v>77</v>
      </c>
    </row>
    <row r="757" spans="1:13">
      <c r="A757">
        <v>20</v>
      </c>
      <c r="B757" t="s">
        <v>43</v>
      </c>
      <c r="C757" t="str">
        <f>VLOOKUP(A757,'events work'!$C$2:$F$24,4,FALSE)</f>
        <v>saltlakecity_2002</v>
      </c>
      <c r="D757" t="s">
        <v>102</v>
      </c>
      <c r="E757" t="s">
        <v>866</v>
      </c>
      <c r="F757">
        <v>27</v>
      </c>
      <c r="G757">
        <f t="shared" si="86"/>
        <v>0</v>
      </c>
      <c r="H757">
        <f t="shared" si="86"/>
        <v>1</v>
      </c>
      <c r="I757">
        <f t="shared" si="86"/>
        <v>1</v>
      </c>
      <c r="J757">
        <f t="shared" si="86"/>
        <v>2</v>
      </c>
      <c r="M757" t="s">
        <v>77</v>
      </c>
    </row>
    <row r="758" spans="1:13">
      <c r="A758">
        <v>20</v>
      </c>
      <c r="B758" t="s">
        <v>43</v>
      </c>
      <c r="C758" t="str">
        <f>VLOOKUP(A758,'events work'!$C$2:$F$24,4,FALSE)</f>
        <v>saltlakecity_2002</v>
      </c>
      <c r="D758" t="s">
        <v>545</v>
      </c>
      <c r="E758" t="s">
        <v>908</v>
      </c>
      <c r="F758">
        <v>2</v>
      </c>
      <c r="G758">
        <f t="shared" si="86"/>
        <v>0</v>
      </c>
      <c r="H758">
        <f t="shared" si="86"/>
        <v>0</v>
      </c>
      <c r="I758">
        <f t="shared" si="86"/>
        <v>0</v>
      </c>
      <c r="J758">
        <f t="shared" si="86"/>
        <v>0</v>
      </c>
      <c r="M758" t="s">
        <v>77</v>
      </c>
    </row>
    <row r="759" spans="1:13">
      <c r="A759">
        <v>20</v>
      </c>
      <c r="B759" t="s">
        <v>43</v>
      </c>
      <c r="C759" t="str">
        <f>VLOOKUP(A759,'events work'!$C$2:$F$24,4,FALSE)</f>
        <v>saltlakecity_2002</v>
      </c>
      <c r="D759" t="s">
        <v>512</v>
      </c>
      <c r="E759" t="s">
        <v>878</v>
      </c>
      <c r="F759">
        <v>21</v>
      </c>
      <c r="G759">
        <f t="shared" si="86"/>
        <v>0</v>
      </c>
      <c r="H759">
        <f t="shared" si="86"/>
        <v>0</v>
      </c>
      <c r="I759">
        <f t="shared" si="86"/>
        <v>0</v>
      </c>
      <c r="J759">
        <f t="shared" si="86"/>
        <v>0</v>
      </c>
      <c r="M759" t="s">
        <v>77</v>
      </c>
    </row>
    <row r="760" spans="1:13">
      <c r="A760">
        <v>20</v>
      </c>
      <c r="B760" t="s">
        <v>43</v>
      </c>
      <c r="C760" t="str">
        <f>VLOOKUP(A760,'events work'!$C$2:$F$24,4,FALSE)</f>
        <v>saltlakecity_2002</v>
      </c>
      <c r="D760" t="s">
        <v>54</v>
      </c>
      <c r="E760" t="s">
        <v>934</v>
      </c>
      <c r="F760">
        <v>151</v>
      </c>
      <c r="G760">
        <f t="shared" ref="G760:J777" si="87">IFERROR(VLOOKUP($D760,$M$700:$Q$736,G$2,FALSE),0)</f>
        <v>5</v>
      </c>
      <c r="H760">
        <f t="shared" si="87"/>
        <v>4</v>
      </c>
      <c r="I760">
        <f t="shared" si="87"/>
        <v>4</v>
      </c>
      <c r="J760">
        <f t="shared" si="87"/>
        <v>13</v>
      </c>
      <c r="M760" t="s">
        <v>77</v>
      </c>
    </row>
    <row r="761" spans="1:13">
      <c r="A761">
        <v>20</v>
      </c>
      <c r="B761" t="s">
        <v>43</v>
      </c>
      <c r="C761" t="str">
        <f>VLOOKUP(A761,'events work'!$C$2:$F$24,4,FALSE)</f>
        <v>saltlakecity_2002</v>
      </c>
      <c r="D761" t="s">
        <v>539</v>
      </c>
      <c r="E761" t="s">
        <v>902</v>
      </c>
      <c r="F761">
        <v>1</v>
      </c>
      <c r="G761">
        <f t="shared" si="87"/>
        <v>0</v>
      </c>
      <c r="H761">
        <f t="shared" si="87"/>
        <v>0</v>
      </c>
      <c r="I761">
        <f t="shared" si="87"/>
        <v>0</v>
      </c>
      <c r="J761">
        <f t="shared" si="87"/>
        <v>0</v>
      </c>
      <c r="M761" t="s">
        <v>77</v>
      </c>
    </row>
    <row r="762" spans="1:13">
      <c r="A762">
        <v>20</v>
      </c>
      <c r="B762" t="s">
        <v>43</v>
      </c>
      <c r="C762" t="str">
        <f>VLOOKUP(A762,'events work'!$C$2:$F$24,4,FALSE)</f>
        <v>saltlakecity_2002</v>
      </c>
      <c r="D762" t="s">
        <v>573</v>
      </c>
      <c r="E762" t="s">
        <v>935</v>
      </c>
      <c r="F762">
        <v>49</v>
      </c>
      <c r="G762">
        <f t="shared" si="87"/>
        <v>0</v>
      </c>
      <c r="H762">
        <f t="shared" si="87"/>
        <v>0</v>
      </c>
      <c r="I762">
        <f t="shared" si="87"/>
        <v>0</v>
      </c>
      <c r="J762">
        <f t="shared" si="87"/>
        <v>0</v>
      </c>
      <c r="M762" t="s">
        <v>77</v>
      </c>
    </row>
    <row r="763" spans="1:13">
      <c r="A763">
        <v>20</v>
      </c>
      <c r="B763" t="s">
        <v>43</v>
      </c>
      <c r="C763" t="str">
        <f>VLOOKUP(A763,'events work'!$C$2:$F$24,4,FALSE)</f>
        <v>saltlakecity_2002</v>
      </c>
      <c r="D763" t="s">
        <v>560</v>
      </c>
      <c r="E763" t="s">
        <v>922</v>
      </c>
      <c r="F763">
        <v>40</v>
      </c>
      <c r="G763">
        <f t="shared" si="87"/>
        <v>0</v>
      </c>
      <c r="H763">
        <f t="shared" si="87"/>
        <v>0</v>
      </c>
      <c r="I763">
        <f t="shared" si="87"/>
        <v>1</v>
      </c>
      <c r="J763">
        <f t="shared" si="87"/>
        <v>1</v>
      </c>
      <c r="M763" t="s">
        <v>77</v>
      </c>
    </row>
    <row r="764" spans="1:13">
      <c r="A764">
        <v>20</v>
      </c>
      <c r="B764" t="s">
        <v>43</v>
      </c>
      <c r="C764" t="str">
        <f>VLOOKUP(A764,'events work'!$C$2:$F$24,4,FALSE)</f>
        <v>saltlakecity_2002</v>
      </c>
      <c r="D764" t="s">
        <v>529</v>
      </c>
      <c r="E764" t="s">
        <v>894</v>
      </c>
      <c r="F764">
        <v>1</v>
      </c>
      <c r="G764">
        <f t="shared" si="87"/>
        <v>0</v>
      </c>
      <c r="H764">
        <f t="shared" si="87"/>
        <v>0</v>
      </c>
      <c r="I764">
        <f t="shared" si="87"/>
        <v>0</v>
      </c>
      <c r="J764">
        <f t="shared" si="87"/>
        <v>0</v>
      </c>
      <c r="M764" t="s">
        <v>77</v>
      </c>
    </row>
    <row r="765" spans="1:13">
      <c r="A765">
        <v>20</v>
      </c>
      <c r="B765" t="s">
        <v>43</v>
      </c>
      <c r="C765" t="str">
        <f>VLOOKUP(A765,'events work'!$C$2:$F$24,4,FALSE)</f>
        <v>saltlakecity_2002</v>
      </c>
      <c r="D765" t="s">
        <v>517</v>
      </c>
      <c r="E765" t="s">
        <v>883</v>
      </c>
      <c r="F765">
        <v>7</v>
      </c>
      <c r="G765">
        <f t="shared" si="87"/>
        <v>0</v>
      </c>
      <c r="H765">
        <f t="shared" si="87"/>
        <v>0</v>
      </c>
      <c r="I765">
        <f t="shared" si="87"/>
        <v>0</v>
      </c>
      <c r="J765">
        <f t="shared" si="87"/>
        <v>0</v>
      </c>
      <c r="M765" t="s">
        <v>77</v>
      </c>
    </row>
    <row r="766" spans="1:13">
      <c r="A766">
        <v>20</v>
      </c>
      <c r="B766" t="s">
        <v>43</v>
      </c>
      <c r="C766" t="str">
        <f>VLOOKUP(A766,'events work'!$C$2:$F$24,4,FALSE)</f>
        <v>saltlakecity_2002</v>
      </c>
      <c r="D766" t="s">
        <v>103</v>
      </c>
      <c r="E766" t="s">
        <v>867</v>
      </c>
      <c r="F766">
        <v>102</v>
      </c>
      <c r="G766">
        <f t="shared" si="87"/>
        <v>0</v>
      </c>
      <c r="H766">
        <f t="shared" si="87"/>
        <v>2</v>
      </c>
      <c r="I766">
        <f t="shared" si="87"/>
        <v>5</v>
      </c>
      <c r="J766">
        <f t="shared" si="87"/>
        <v>7</v>
      </c>
      <c r="M766" t="s">
        <v>77</v>
      </c>
    </row>
    <row r="767" spans="1:13">
      <c r="A767">
        <v>20</v>
      </c>
      <c r="B767" t="s">
        <v>43</v>
      </c>
      <c r="C767" t="str">
        <f>VLOOKUP(A767,'events work'!$C$2:$F$24,4,FALSE)</f>
        <v>saltlakecity_2002</v>
      </c>
      <c r="D767" t="s">
        <v>45</v>
      </c>
      <c r="E767" t="s">
        <v>868</v>
      </c>
      <c r="F767">
        <v>110</v>
      </c>
      <c r="G767">
        <f t="shared" si="87"/>
        <v>3</v>
      </c>
      <c r="H767">
        <f t="shared" si="87"/>
        <v>2</v>
      </c>
      <c r="I767">
        <f t="shared" si="87"/>
        <v>6</v>
      </c>
      <c r="J767">
        <f t="shared" si="87"/>
        <v>11</v>
      </c>
      <c r="M767" t="s">
        <v>77</v>
      </c>
    </row>
    <row r="768" spans="1:13">
      <c r="A768">
        <v>20</v>
      </c>
      <c r="B768" t="s">
        <v>43</v>
      </c>
      <c r="C768" t="str">
        <f>VLOOKUP(A768,'events work'!$C$2:$F$24,4,FALSE)</f>
        <v>saltlakecity_2002</v>
      </c>
      <c r="D768" t="s">
        <v>585</v>
      </c>
      <c r="E768" t="s">
        <v>947</v>
      </c>
      <c r="F768">
        <v>1</v>
      </c>
      <c r="G768">
        <f t="shared" si="87"/>
        <v>0</v>
      </c>
      <c r="H768">
        <f t="shared" si="87"/>
        <v>0</v>
      </c>
      <c r="I768">
        <f t="shared" si="87"/>
        <v>0</v>
      </c>
      <c r="J768">
        <f t="shared" si="87"/>
        <v>0</v>
      </c>
      <c r="M768" t="s">
        <v>77</v>
      </c>
    </row>
    <row r="769" spans="1:17">
      <c r="A769">
        <v>20</v>
      </c>
      <c r="B769" t="s">
        <v>43</v>
      </c>
      <c r="C769" t="str">
        <f>VLOOKUP(A769,'events work'!$C$2:$F$24,4,FALSE)</f>
        <v>saltlakecity_2002</v>
      </c>
      <c r="D769" t="s">
        <v>586</v>
      </c>
      <c r="E769" t="s">
        <v>948</v>
      </c>
      <c r="F769">
        <v>1</v>
      </c>
      <c r="G769">
        <f t="shared" si="87"/>
        <v>0</v>
      </c>
      <c r="H769">
        <f t="shared" si="87"/>
        <v>0</v>
      </c>
      <c r="I769">
        <f t="shared" si="87"/>
        <v>0</v>
      </c>
      <c r="J769">
        <f t="shared" si="87"/>
        <v>0</v>
      </c>
      <c r="M769" t="s">
        <v>77</v>
      </c>
    </row>
    <row r="770" spans="1:17">
      <c r="A770">
        <v>20</v>
      </c>
      <c r="B770" t="s">
        <v>43</v>
      </c>
      <c r="C770" t="str">
        <f>VLOOKUP(A770,'events work'!$C$2:$F$24,4,FALSE)</f>
        <v>saltlakecity_2002</v>
      </c>
      <c r="D770" t="s">
        <v>574</v>
      </c>
      <c r="E770" t="s">
        <v>936</v>
      </c>
      <c r="F770">
        <v>2</v>
      </c>
      <c r="G770">
        <f t="shared" si="87"/>
        <v>0</v>
      </c>
      <c r="H770">
        <f t="shared" si="87"/>
        <v>0</v>
      </c>
      <c r="I770">
        <f t="shared" si="87"/>
        <v>0</v>
      </c>
      <c r="J770">
        <f t="shared" si="87"/>
        <v>0</v>
      </c>
      <c r="M770" t="s">
        <v>77</v>
      </c>
    </row>
    <row r="771" spans="1:17">
      <c r="A771">
        <v>20</v>
      </c>
      <c r="B771" t="s">
        <v>43</v>
      </c>
      <c r="C771" t="str">
        <f>VLOOKUP(A771,'events work'!$C$2:$F$24,4,FALSE)</f>
        <v>saltlakecity_2002</v>
      </c>
      <c r="D771" t="s">
        <v>518</v>
      </c>
      <c r="E771" t="s">
        <v>884</v>
      </c>
      <c r="F771">
        <v>3</v>
      </c>
      <c r="G771">
        <f t="shared" si="87"/>
        <v>0</v>
      </c>
      <c r="H771">
        <f t="shared" si="87"/>
        <v>0</v>
      </c>
      <c r="I771">
        <f t="shared" si="87"/>
        <v>0</v>
      </c>
      <c r="J771">
        <f t="shared" si="87"/>
        <v>0</v>
      </c>
      <c r="M771" t="s">
        <v>77</v>
      </c>
    </row>
    <row r="772" spans="1:17">
      <c r="A772">
        <v>20</v>
      </c>
      <c r="B772" t="s">
        <v>43</v>
      </c>
      <c r="C772" t="str">
        <f>VLOOKUP(A772,'events work'!$C$2:$F$24,4,FALSE)</f>
        <v>saltlakecity_2002</v>
      </c>
      <c r="D772" t="s">
        <v>575</v>
      </c>
      <c r="E772" t="s">
        <v>937</v>
      </c>
      <c r="F772">
        <v>68</v>
      </c>
      <c r="G772">
        <f t="shared" si="87"/>
        <v>0</v>
      </c>
      <c r="H772">
        <f t="shared" si="87"/>
        <v>0</v>
      </c>
      <c r="I772">
        <f t="shared" si="87"/>
        <v>0</v>
      </c>
      <c r="J772">
        <f t="shared" si="87"/>
        <v>0</v>
      </c>
      <c r="M772" t="s">
        <v>77</v>
      </c>
    </row>
    <row r="773" spans="1:17">
      <c r="A773">
        <v>20</v>
      </c>
      <c r="B773" t="s">
        <v>43</v>
      </c>
      <c r="C773" t="str">
        <f>VLOOKUP(A773,'events work'!$C$2:$F$24,4,FALSE)</f>
        <v>saltlakecity_2002</v>
      </c>
      <c r="D773" t="s">
        <v>46</v>
      </c>
      <c r="E773" t="s">
        <v>869</v>
      </c>
      <c r="F773">
        <v>202</v>
      </c>
      <c r="G773">
        <f t="shared" si="87"/>
        <v>10</v>
      </c>
      <c r="H773">
        <f t="shared" si="87"/>
        <v>13</v>
      </c>
      <c r="I773">
        <f t="shared" si="87"/>
        <v>11</v>
      </c>
      <c r="J773">
        <f t="shared" si="87"/>
        <v>34</v>
      </c>
      <c r="M773" t="s">
        <v>77</v>
      </c>
    </row>
    <row r="774" spans="1:17">
      <c r="A774">
        <v>20</v>
      </c>
      <c r="B774" t="s">
        <v>43</v>
      </c>
      <c r="C774" t="str">
        <f>VLOOKUP(A774,'events work'!$C$2:$F$24,4,FALSE)</f>
        <v>saltlakecity_2002</v>
      </c>
      <c r="D774" t="s">
        <v>576</v>
      </c>
      <c r="E774" t="s">
        <v>938</v>
      </c>
      <c r="F774">
        <v>6</v>
      </c>
      <c r="G774">
        <f t="shared" si="87"/>
        <v>0</v>
      </c>
      <c r="H774">
        <f t="shared" si="87"/>
        <v>0</v>
      </c>
      <c r="I774">
        <f t="shared" si="87"/>
        <v>0</v>
      </c>
      <c r="J774">
        <f t="shared" si="87"/>
        <v>0</v>
      </c>
      <c r="M774" t="s">
        <v>77</v>
      </c>
    </row>
    <row r="775" spans="1:17">
      <c r="A775">
        <v>20</v>
      </c>
      <c r="B775" t="s">
        <v>43</v>
      </c>
      <c r="C775" t="str">
        <f>VLOOKUP(A775,'events work'!$C$2:$F$24,4,FALSE)</f>
        <v>saltlakecity_2002</v>
      </c>
      <c r="D775" t="s">
        <v>581</v>
      </c>
      <c r="E775" t="s">
        <v>943</v>
      </c>
      <c r="F775">
        <v>4</v>
      </c>
      <c r="G775">
        <f t="shared" si="87"/>
        <v>0</v>
      </c>
      <c r="H775">
        <f t="shared" si="87"/>
        <v>0</v>
      </c>
      <c r="I775">
        <f t="shared" si="87"/>
        <v>0</v>
      </c>
      <c r="J775">
        <f t="shared" si="87"/>
        <v>0</v>
      </c>
      <c r="M775" t="s">
        <v>77</v>
      </c>
    </row>
    <row r="776" spans="1:17">
      <c r="A776">
        <v>20</v>
      </c>
      <c r="B776" t="s">
        <v>43</v>
      </c>
      <c r="C776" t="str">
        <f>VLOOKUP(A776,'events work'!$C$2:$F$24,4,FALSE)</f>
        <v>saltlakecity_2002</v>
      </c>
      <c r="D776" t="s">
        <v>553</v>
      </c>
      <c r="E776" t="s">
        <v>915</v>
      </c>
      <c r="F776">
        <v>8</v>
      </c>
      <c r="G776">
        <f t="shared" si="87"/>
        <v>0</v>
      </c>
      <c r="H776">
        <f t="shared" si="87"/>
        <v>0</v>
      </c>
      <c r="I776">
        <f t="shared" si="87"/>
        <v>0</v>
      </c>
      <c r="J776">
        <f t="shared" si="87"/>
        <v>0</v>
      </c>
      <c r="M776" t="s">
        <v>77</v>
      </c>
    </row>
    <row r="777" spans="1:17">
      <c r="A777">
        <v>20</v>
      </c>
      <c r="B777" t="s">
        <v>43</v>
      </c>
      <c r="C777" t="str">
        <f>VLOOKUP(A777,'events work'!$C$2:$F$24,4,FALSE)</f>
        <v>saltlakecity_2002</v>
      </c>
      <c r="D777" t="s">
        <v>52</v>
      </c>
      <c r="E777" t="s">
        <v>850</v>
      </c>
      <c r="F777">
        <v>6</v>
      </c>
      <c r="G777">
        <f t="shared" si="87"/>
        <v>0</v>
      </c>
      <c r="H777">
        <f t="shared" si="87"/>
        <v>0</v>
      </c>
      <c r="I777">
        <f t="shared" si="87"/>
        <v>0</v>
      </c>
      <c r="J777">
        <f t="shared" si="87"/>
        <v>0</v>
      </c>
      <c r="M777" t="s">
        <v>77</v>
      </c>
    </row>
    <row r="778" spans="1:17">
      <c r="A778">
        <v>21</v>
      </c>
      <c r="B778" t="s">
        <v>72</v>
      </c>
      <c r="C778" t="str">
        <f>VLOOKUP(A778,'events work'!$C$2:$F$24,4,FALSE)</f>
        <v>turin_2006</v>
      </c>
      <c r="D778" t="s">
        <v>587</v>
      </c>
      <c r="E778" t="s">
        <v>949</v>
      </c>
      <c r="F778">
        <v>1</v>
      </c>
      <c r="G778">
        <f t="shared" ref="G778:J797" si="88">IFERROR(VLOOKUP($D778,$M$778:$Q$814,G$2,FALSE),0)</f>
        <v>0</v>
      </c>
      <c r="H778">
        <f t="shared" si="88"/>
        <v>0</v>
      </c>
      <c r="I778">
        <f t="shared" si="88"/>
        <v>0</v>
      </c>
      <c r="J778">
        <f t="shared" si="88"/>
        <v>0</v>
      </c>
      <c r="L778">
        <v>1</v>
      </c>
      <c r="M778" t="s">
        <v>47</v>
      </c>
      <c r="N778">
        <v>11</v>
      </c>
      <c r="O778">
        <v>12</v>
      </c>
      <c r="P778">
        <v>6</v>
      </c>
      <c r="Q778">
        <v>29</v>
      </c>
    </row>
    <row r="779" spans="1:17">
      <c r="A779">
        <v>21</v>
      </c>
      <c r="B779" t="s">
        <v>72</v>
      </c>
      <c r="C779" t="str">
        <f>VLOOKUP(A779,'events work'!$C$2:$F$24,4,FALSE)</f>
        <v>turin_2006</v>
      </c>
      <c r="D779" t="s">
        <v>554</v>
      </c>
      <c r="E779" t="s">
        <v>916</v>
      </c>
      <c r="F779">
        <v>2</v>
      </c>
      <c r="G779">
        <f t="shared" si="88"/>
        <v>0</v>
      </c>
      <c r="H779">
        <f t="shared" si="88"/>
        <v>0</v>
      </c>
      <c r="I779">
        <f t="shared" si="88"/>
        <v>0</v>
      </c>
      <c r="J779">
        <f t="shared" si="88"/>
        <v>0</v>
      </c>
      <c r="L779">
        <v>2</v>
      </c>
      <c r="M779" t="s">
        <v>46</v>
      </c>
      <c r="N779">
        <v>9</v>
      </c>
      <c r="O779">
        <v>9</v>
      </c>
      <c r="P779">
        <v>7</v>
      </c>
      <c r="Q779">
        <v>25</v>
      </c>
    </row>
    <row r="780" spans="1:17">
      <c r="A780">
        <v>21</v>
      </c>
      <c r="B780" t="s">
        <v>72</v>
      </c>
      <c r="C780" t="str">
        <f>VLOOKUP(A780,'events work'!$C$2:$F$24,4,FALSE)</f>
        <v>turin_2006</v>
      </c>
      <c r="D780" t="s">
        <v>538</v>
      </c>
      <c r="E780" t="s">
        <v>901</v>
      </c>
      <c r="F780">
        <v>3</v>
      </c>
      <c r="G780">
        <f t="shared" si="88"/>
        <v>0</v>
      </c>
      <c r="H780">
        <f t="shared" si="88"/>
        <v>0</v>
      </c>
      <c r="I780">
        <f t="shared" si="88"/>
        <v>0</v>
      </c>
      <c r="J780">
        <f t="shared" si="88"/>
        <v>0</v>
      </c>
      <c r="L780">
        <v>3</v>
      </c>
      <c r="M780" t="s">
        <v>50</v>
      </c>
      <c r="N780">
        <v>9</v>
      </c>
      <c r="O780">
        <v>7</v>
      </c>
      <c r="P780">
        <v>7</v>
      </c>
      <c r="Q780">
        <v>23</v>
      </c>
    </row>
    <row r="781" spans="1:17">
      <c r="A781">
        <v>21</v>
      </c>
      <c r="B781" t="s">
        <v>72</v>
      </c>
      <c r="C781" t="str">
        <f>VLOOKUP(A781,'events work'!$C$2:$F$24,4,FALSE)</f>
        <v>turin_2006</v>
      </c>
      <c r="D781" t="s">
        <v>507</v>
      </c>
      <c r="E781" t="s">
        <v>870</v>
      </c>
      <c r="F781">
        <v>9</v>
      </c>
      <c r="G781">
        <f t="shared" si="88"/>
        <v>0</v>
      </c>
      <c r="H781">
        <f t="shared" si="88"/>
        <v>0</v>
      </c>
      <c r="I781">
        <f t="shared" si="88"/>
        <v>0</v>
      </c>
      <c r="J781">
        <f t="shared" si="88"/>
        <v>0</v>
      </c>
      <c r="L781">
        <v>4</v>
      </c>
      <c r="M781" t="s">
        <v>54</v>
      </c>
      <c r="N781">
        <v>8</v>
      </c>
      <c r="O781">
        <v>6</v>
      </c>
      <c r="P781">
        <v>8</v>
      </c>
      <c r="Q781">
        <v>22</v>
      </c>
    </row>
    <row r="782" spans="1:17">
      <c r="A782">
        <v>21</v>
      </c>
      <c r="B782" t="s">
        <v>72</v>
      </c>
      <c r="C782" t="str">
        <f>VLOOKUP(A782,'events work'!$C$2:$F$24,4,FALSE)</f>
        <v>turin_2006</v>
      </c>
      <c r="D782" t="s">
        <v>564</v>
      </c>
      <c r="E782" t="s">
        <v>925</v>
      </c>
      <c r="F782">
        <v>5</v>
      </c>
      <c r="G782">
        <f t="shared" si="88"/>
        <v>0</v>
      </c>
      <c r="H782">
        <f t="shared" si="88"/>
        <v>0</v>
      </c>
      <c r="I782">
        <f t="shared" si="88"/>
        <v>0</v>
      </c>
      <c r="J782">
        <f t="shared" si="88"/>
        <v>0</v>
      </c>
      <c r="L782">
        <v>5</v>
      </c>
      <c r="M782" t="s">
        <v>53</v>
      </c>
      <c r="N782">
        <v>7</v>
      </c>
      <c r="O782">
        <v>10</v>
      </c>
      <c r="P782">
        <v>7</v>
      </c>
      <c r="Q782">
        <v>24</v>
      </c>
    </row>
    <row r="783" spans="1:17">
      <c r="A783">
        <v>21</v>
      </c>
      <c r="B783" t="s">
        <v>72</v>
      </c>
      <c r="C783" t="str">
        <f>VLOOKUP(A783,'events work'!$C$2:$F$24,4,FALSE)</f>
        <v>turin_2006</v>
      </c>
      <c r="D783" t="s">
        <v>513</v>
      </c>
      <c r="E783" t="s">
        <v>879</v>
      </c>
      <c r="F783">
        <v>40</v>
      </c>
      <c r="G783">
        <f t="shared" si="88"/>
        <v>1</v>
      </c>
      <c r="H783">
        <f t="shared" si="88"/>
        <v>0</v>
      </c>
      <c r="I783">
        <f t="shared" si="88"/>
        <v>1</v>
      </c>
      <c r="J783">
        <f t="shared" si="88"/>
        <v>2</v>
      </c>
      <c r="L783">
        <v>6</v>
      </c>
      <c r="M783" t="s">
        <v>103</v>
      </c>
      <c r="N783">
        <v>7</v>
      </c>
      <c r="O783">
        <v>2</v>
      </c>
      <c r="P783">
        <v>5</v>
      </c>
      <c r="Q783">
        <v>14</v>
      </c>
    </row>
    <row r="784" spans="1:17">
      <c r="A784">
        <v>21</v>
      </c>
      <c r="B784" t="s">
        <v>72</v>
      </c>
      <c r="C784" t="str">
        <f>VLOOKUP(A784,'events work'!$C$2:$F$24,4,FALSE)</f>
        <v>turin_2006</v>
      </c>
      <c r="D784" t="s">
        <v>50</v>
      </c>
      <c r="E784" t="s">
        <v>856</v>
      </c>
      <c r="F784">
        <v>85</v>
      </c>
      <c r="G784">
        <f t="shared" si="88"/>
        <v>9</v>
      </c>
      <c r="H784">
        <f t="shared" si="88"/>
        <v>7</v>
      </c>
      <c r="I784">
        <f t="shared" si="88"/>
        <v>7</v>
      </c>
      <c r="J784">
        <f t="shared" si="88"/>
        <v>23</v>
      </c>
      <c r="L784">
        <v>7</v>
      </c>
      <c r="M784" t="s">
        <v>55</v>
      </c>
      <c r="N784">
        <v>6</v>
      </c>
      <c r="O784">
        <v>3</v>
      </c>
      <c r="P784">
        <v>2</v>
      </c>
      <c r="Q784">
        <v>11</v>
      </c>
    </row>
    <row r="785" spans="1:17">
      <c r="A785">
        <v>21</v>
      </c>
      <c r="B785" t="s">
        <v>72</v>
      </c>
      <c r="C785" t="str">
        <f>VLOOKUP(A785,'events work'!$C$2:$F$24,4,FALSE)</f>
        <v>turin_2006</v>
      </c>
      <c r="D785" t="s">
        <v>577</v>
      </c>
      <c r="E785" t="s">
        <v>939</v>
      </c>
      <c r="F785">
        <v>2</v>
      </c>
      <c r="G785">
        <f t="shared" si="88"/>
        <v>0</v>
      </c>
      <c r="H785">
        <f t="shared" si="88"/>
        <v>0</v>
      </c>
      <c r="I785">
        <f t="shared" si="88"/>
        <v>0</v>
      </c>
      <c r="J785">
        <f t="shared" si="88"/>
        <v>0</v>
      </c>
      <c r="L785">
        <v>8</v>
      </c>
      <c r="M785" t="s">
        <v>45</v>
      </c>
      <c r="N785">
        <v>5</v>
      </c>
      <c r="O785">
        <v>4</v>
      </c>
      <c r="P785">
        <v>5</v>
      </c>
      <c r="Q785">
        <v>14</v>
      </c>
    </row>
    <row r="786" spans="1:17">
      <c r="A786">
        <v>21</v>
      </c>
      <c r="B786" t="s">
        <v>72</v>
      </c>
      <c r="C786" t="str">
        <f>VLOOKUP(A786,'events work'!$C$2:$F$24,4,FALSE)</f>
        <v>turin_2006</v>
      </c>
      <c r="D786" t="s">
        <v>565</v>
      </c>
      <c r="E786" t="s">
        <v>926</v>
      </c>
      <c r="F786">
        <v>28</v>
      </c>
      <c r="G786">
        <f t="shared" si="88"/>
        <v>0</v>
      </c>
      <c r="H786">
        <f t="shared" si="88"/>
        <v>1</v>
      </c>
      <c r="I786">
        <f t="shared" si="88"/>
        <v>0</v>
      </c>
      <c r="J786">
        <f t="shared" si="88"/>
        <v>1</v>
      </c>
      <c r="L786">
        <v>9</v>
      </c>
      <c r="M786" t="s">
        <v>49</v>
      </c>
      <c r="N786">
        <v>5</v>
      </c>
      <c r="O786">
        <v>0</v>
      </c>
      <c r="P786">
        <v>6</v>
      </c>
      <c r="Q786">
        <v>11</v>
      </c>
    </row>
    <row r="787" spans="1:17">
      <c r="A787">
        <v>21</v>
      </c>
      <c r="B787" t="s">
        <v>72</v>
      </c>
      <c r="C787" t="str">
        <f>VLOOKUP(A787,'events work'!$C$2:$F$24,4,FALSE)</f>
        <v>turin_2006</v>
      </c>
      <c r="D787" t="s">
        <v>96</v>
      </c>
      <c r="E787" t="s">
        <v>857</v>
      </c>
      <c r="F787">
        <v>4</v>
      </c>
      <c r="G787">
        <f t="shared" si="88"/>
        <v>0</v>
      </c>
      <c r="H787">
        <f t="shared" si="88"/>
        <v>0</v>
      </c>
      <c r="I787">
        <f t="shared" si="88"/>
        <v>0</v>
      </c>
      <c r="J787">
        <f t="shared" si="88"/>
        <v>0</v>
      </c>
      <c r="L787">
        <v>10</v>
      </c>
      <c r="M787" t="s">
        <v>44</v>
      </c>
      <c r="N787">
        <v>3</v>
      </c>
      <c r="O787">
        <v>2</v>
      </c>
      <c r="P787">
        <v>4</v>
      </c>
      <c r="Q787">
        <v>9</v>
      </c>
    </row>
    <row r="788" spans="1:17">
      <c r="A788">
        <v>21</v>
      </c>
      <c r="B788" t="s">
        <v>72</v>
      </c>
      <c r="C788" t="str">
        <f>VLOOKUP(A788,'events work'!$C$2:$F$24,4,FALSE)</f>
        <v>turin_2006</v>
      </c>
      <c r="D788" t="s">
        <v>555</v>
      </c>
      <c r="E788" t="s">
        <v>917</v>
      </c>
      <c r="F788">
        <v>1</v>
      </c>
      <c r="G788">
        <f t="shared" si="88"/>
        <v>0</v>
      </c>
      <c r="H788">
        <f t="shared" si="88"/>
        <v>0</v>
      </c>
      <c r="I788">
        <f t="shared" si="88"/>
        <v>0</v>
      </c>
      <c r="J788">
        <f t="shared" si="88"/>
        <v>0</v>
      </c>
      <c r="L788">
        <v>10</v>
      </c>
      <c r="M788" t="s">
        <v>511</v>
      </c>
      <c r="N788">
        <v>3</v>
      </c>
      <c r="O788">
        <v>2</v>
      </c>
      <c r="P788">
        <v>4</v>
      </c>
      <c r="Q788">
        <v>9</v>
      </c>
    </row>
    <row r="789" spans="1:17">
      <c r="A789">
        <v>21</v>
      </c>
      <c r="B789" t="s">
        <v>72</v>
      </c>
      <c r="C789" t="str">
        <f>VLOOKUP(A789,'events work'!$C$2:$F$24,4,FALSE)</f>
        <v>turin_2006</v>
      </c>
      <c r="D789" t="s">
        <v>566</v>
      </c>
      <c r="E789" t="s">
        <v>927</v>
      </c>
      <c r="F789">
        <v>6</v>
      </c>
      <c r="G789">
        <f t="shared" si="88"/>
        <v>0</v>
      </c>
      <c r="H789">
        <f t="shared" si="88"/>
        <v>0</v>
      </c>
      <c r="I789">
        <f t="shared" si="88"/>
        <v>0</v>
      </c>
      <c r="J789">
        <f t="shared" si="88"/>
        <v>0</v>
      </c>
      <c r="L789">
        <v>12</v>
      </c>
      <c r="M789" t="s">
        <v>505</v>
      </c>
      <c r="N789">
        <v>3</v>
      </c>
      <c r="O789">
        <v>0</v>
      </c>
      <c r="P789">
        <v>0</v>
      </c>
      <c r="Q789">
        <v>3</v>
      </c>
    </row>
    <row r="790" spans="1:17">
      <c r="A790">
        <v>21</v>
      </c>
      <c r="B790" t="s">
        <v>72</v>
      </c>
      <c r="C790" t="str">
        <f>VLOOKUP(A790,'events work'!$C$2:$F$24,4,FALSE)</f>
        <v>turin_2006</v>
      </c>
      <c r="D790" t="s">
        <v>556</v>
      </c>
      <c r="E790" t="s">
        <v>918</v>
      </c>
      <c r="F790">
        <v>10</v>
      </c>
      <c r="G790">
        <f t="shared" si="88"/>
        <v>0</v>
      </c>
      <c r="H790">
        <f t="shared" si="88"/>
        <v>0</v>
      </c>
      <c r="I790">
        <f t="shared" si="88"/>
        <v>0</v>
      </c>
      <c r="J790">
        <f t="shared" si="88"/>
        <v>0</v>
      </c>
      <c r="L790">
        <v>13</v>
      </c>
      <c r="M790" t="s">
        <v>48</v>
      </c>
      <c r="N790">
        <v>2</v>
      </c>
      <c r="O790">
        <v>8</v>
      </c>
      <c r="P790">
        <v>9</v>
      </c>
      <c r="Q790">
        <v>19</v>
      </c>
    </row>
    <row r="791" spans="1:17">
      <c r="A791">
        <v>21</v>
      </c>
      <c r="B791" t="s">
        <v>72</v>
      </c>
      <c r="C791" t="str">
        <f>VLOOKUP(A791,'events work'!$C$2:$F$24,4,FALSE)</f>
        <v>turin_2006</v>
      </c>
      <c r="D791" t="s">
        <v>514</v>
      </c>
      <c r="E791" t="s">
        <v>880</v>
      </c>
      <c r="F791">
        <v>21</v>
      </c>
      <c r="G791">
        <f t="shared" si="88"/>
        <v>0</v>
      </c>
      <c r="H791">
        <f t="shared" si="88"/>
        <v>1</v>
      </c>
      <c r="I791">
        <f t="shared" si="88"/>
        <v>0</v>
      </c>
      <c r="J791">
        <f t="shared" si="88"/>
        <v>1</v>
      </c>
      <c r="L791">
        <v>14</v>
      </c>
      <c r="M791" t="s">
        <v>56</v>
      </c>
      <c r="N791">
        <v>2</v>
      </c>
      <c r="O791">
        <v>4</v>
      </c>
      <c r="P791">
        <v>5</v>
      </c>
      <c r="Q791">
        <v>11</v>
      </c>
    </row>
    <row r="792" spans="1:17">
      <c r="A792">
        <v>21</v>
      </c>
      <c r="B792" t="s">
        <v>72</v>
      </c>
      <c r="C792" t="str">
        <f>VLOOKUP(A792,'events work'!$C$2:$F$24,4,FALSE)</f>
        <v>turin_2006</v>
      </c>
      <c r="D792" t="s">
        <v>53</v>
      </c>
      <c r="E792" t="s">
        <v>858</v>
      </c>
      <c r="F792">
        <v>196</v>
      </c>
      <c r="G792">
        <f t="shared" si="88"/>
        <v>7</v>
      </c>
      <c r="H792">
        <f t="shared" si="88"/>
        <v>10</v>
      </c>
      <c r="I792">
        <f t="shared" si="88"/>
        <v>7</v>
      </c>
      <c r="J792">
        <f t="shared" si="88"/>
        <v>24</v>
      </c>
      <c r="L792">
        <v>15</v>
      </c>
      <c r="M792" t="s">
        <v>567</v>
      </c>
      <c r="N792">
        <v>1</v>
      </c>
      <c r="O792">
        <v>2</v>
      </c>
      <c r="P792">
        <v>1</v>
      </c>
      <c r="Q792">
        <v>4</v>
      </c>
    </row>
    <row r="793" spans="1:17">
      <c r="A793">
        <v>21</v>
      </c>
      <c r="B793" t="s">
        <v>72</v>
      </c>
      <c r="C793" t="str">
        <f>VLOOKUP(A793,'events work'!$C$2:$F$24,4,FALSE)</f>
        <v>turin_2006</v>
      </c>
      <c r="D793" t="s">
        <v>519</v>
      </c>
      <c r="E793" t="s">
        <v>885</v>
      </c>
      <c r="F793">
        <v>9</v>
      </c>
      <c r="G793">
        <f t="shared" si="88"/>
        <v>0</v>
      </c>
      <c r="H793">
        <f t="shared" si="88"/>
        <v>0</v>
      </c>
      <c r="I793">
        <f t="shared" si="88"/>
        <v>0</v>
      </c>
      <c r="J793">
        <f t="shared" si="88"/>
        <v>0</v>
      </c>
      <c r="L793">
        <v>16</v>
      </c>
      <c r="M793" t="s">
        <v>557</v>
      </c>
      <c r="N793">
        <v>1</v>
      </c>
      <c r="O793">
        <v>2</v>
      </c>
      <c r="P793">
        <v>0</v>
      </c>
      <c r="Q793">
        <v>3</v>
      </c>
    </row>
    <row r="794" spans="1:17">
      <c r="A794">
        <v>21</v>
      </c>
      <c r="B794" t="s">
        <v>72</v>
      </c>
      <c r="C794" t="str">
        <f>VLOOKUP(A794,'events work'!$C$2:$F$24,4,FALSE)</f>
        <v>turin_2006</v>
      </c>
      <c r="D794" t="s">
        <v>56</v>
      </c>
      <c r="E794" t="s">
        <v>899</v>
      </c>
      <c r="F794">
        <v>76</v>
      </c>
      <c r="G794">
        <f t="shared" si="88"/>
        <v>2</v>
      </c>
      <c r="H794">
        <f t="shared" si="88"/>
        <v>4</v>
      </c>
      <c r="I794">
        <f t="shared" si="88"/>
        <v>5</v>
      </c>
      <c r="J794">
        <f t="shared" si="88"/>
        <v>11</v>
      </c>
      <c r="L794">
        <v>17</v>
      </c>
      <c r="M794" t="s">
        <v>513</v>
      </c>
      <c r="N794">
        <v>1</v>
      </c>
      <c r="O794">
        <v>0</v>
      </c>
      <c r="P794">
        <v>1</v>
      </c>
      <c r="Q794">
        <v>2</v>
      </c>
    </row>
    <row r="795" spans="1:17">
      <c r="A795">
        <v>21</v>
      </c>
      <c r="B795" t="s">
        <v>72</v>
      </c>
      <c r="C795" t="str">
        <f>VLOOKUP(A795,'events work'!$C$2:$F$24,4,FALSE)</f>
        <v>turin_2006</v>
      </c>
      <c r="D795" t="s">
        <v>540</v>
      </c>
      <c r="E795" t="s">
        <v>903</v>
      </c>
      <c r="F795">
        <v>1</v>
      </c>
      <c r="G795">
        <f t="shared" si="88"/>
        <v>0</v>
      </c>
      <c r="H795">
        <f t="shared" si="88"/>
        <v>0</v>
      </c>
      <c r="I795">
        <f t="shared" si="88"/>
        <v>0</v>
      </c>
      <c r="J795">
        <f t="shared" si="88"/>
        <v>0</v>
      </c>
      <c r="L795">
        <v>18</v>
      </c>
      <c r="M795" t="s">
        <v>51</v>
      </c>
      <c r="N795">
        <v>1</v>
      </c>
      <c r="O795">
        <v>0</v>
      </c>
      <c r="P795">
        <v>0</v>
      </c>
      <c r="Q795">
        <v>1</v>
      </c>
    </row>
    <row r="796" spans="1:17">
      <c r="A796">
        <v>21</v>
      </c>
      <c r="B796" t="s">
        <v>72</v>
      </c>
      <c r="C796" t="str">
        <f>VLOOKUP(A796,'events work'!$C$2:$F$24,4,FALSE)</f>
        <v>turin_2006</v>
      </c>
      <c r="D796" t="s">
        <v>557</v>
      </c>
      <c r="E796" t="s">
        <v>919</v>
      </c>
      <c r="F796">
        <v>24</v>
      </c>
      <c r="G796">
        <f t="shared" si="88"/>
        <v>1</v>
      </c>
      <c r="H796">
        <f t="shared" si="88"/>
        <v>2</v>
      </c>
      <c r="I796">
        <f t="shared" si="88"/>
        <v>0</v>
      </c>
      <c r="J796">
        <f t="shared" si="88"/>
        <v>3</v>
      </c>
      <c r="L796">
        <v>19</v>
      </c>
      <c r="M796" t="s">
        <v>98</v>
      </c>
      <c r="N796">
        <v>0</v>
      </c>
      <c r="O796">
        <v>6</v>
      </c>
      <c r="P796">
        <v>3</v>
      </c>
      <c r="Q796">
        <v>9</v>
      </c>
    </row>
    <row r="797" spans="1:17">
      <c r="A797">
        <v>21</v>
      </c>
      <c r="B797" t="s">
        <v>72</v>
      </c>
      <c r="C797" t="str">
        <f>VLOOKUP(A797,'events work'!$C$2:$F$24,4,FALSE)</f>
        <v>turin_2006</v>
      </c>
      <c r="D797" t="s">
        <v>541</v>
      </c>
      <c r="E797" t="s">
        <v>904</v>
      </c>
      <c r="F797">
        <v>1</v>
      </c>
      <c r="G797">
        <f t="shared" si="88"/>
        <v>0</v>
      </c>
      <c r="H797">
        <f t="shared" si="88"/>
        <v>0</v>
      </c>
      <c r="I797">
        <f t="shared" si="88"/>
        <v>0</v>
      </c>
      <c r="J797">
        <f t="shared" si="88"/>
        <v>0</v>
      </c>
      <c r="L797">
        <v>20</v>
      </c>
      <c r="M797" t="s">
        <v>102</v>
      </c>
      <c r="N797">
        <v>0</v>
      </c>
      <c r="O797">
        <v>1</v>
      </c>
      <c r="P797">
        <v>1</v>
      </c>
      <c r="Q797">
        <v>2</v>
      </c>
    </row>
    <row r="798" spans="1:17">
      <c r="A798">
        <v>21</v>
      </c>
      <c r="B798" t="s">
        <v>72</v>
      </c>
      <c r="C798" t="str">
        <f>VLOOKUP(A798,'events work'!$C$2:$F$24,4,FALSE)</f>
        <v>turin_2006</v>
      </c>
      <c r="D798" t="s">
        <v>567</v>
      </c>
      <c r="E798" t="s">
        <v>928</v>
      </c>
      <c r="F798">
        <v>85</v>
      </c>
      <c r="G798">
        <f t="shared" ref="G798:J817" si="89">IFERROR(VLOOKUP($D798,$M$778:$Q$814,G$2,FALSE),0)</f>
        <v>1</v>
      </c>
      <c r="H798">
        <f t="shared" si="89"/>
        <v>2</v>
      </c>
      <c r="I798">
        <f t="shared" si="89"/>
        <v>1</v>
      </c>
      <c r="J798">
        <f t="shared" si="89"/>
        <v>4</v>
      </c>
      <c r="L798">
        <v>21</v>
      </c>
      <c r="M798" t="s">
        <v>565</v>
      </c>
      <c r="N798">
        <v>0</v>
      </c>
      <c r="O798">
        <v>1</v>
      </c>
      <c r="P798">
        <v>0</v>
      </c>
      <c r="Q798">
        <v>1</v>
      </c>
    </row>
    <row r="799" spans="1:17">
      <c r="A799">
        <v>21</v>
      </c>
      <c r="B799" t="s">
        <v>72</v>
      </c>
      <c r="C799" t="str">
        <f>VLOOKUP(A799,'events work'!$C$2:$F$24,4,FALSE)</f>
        <v>turin_2006</v>
      </c>
      <c r="D799" t="s">
        <v>520</v>
      </c>
      <c r="E799" t="s">
        <v>886</v>
      </c>
      <c r="F799">
        <v>5</v>
      </c>
      <c r="G799">
        <f t="shared" si="89"/>
        <v>0</v>
      </c>
      <c r="H799">
        <f t="shared" si="89"/>
        <v>0</v>
      </c>
      <c r="I799">
        <f t="shared" si="89"/>
        <v>0</v>
      </c>
      <c r="J799">
        <f t="shared" si="89"/>
        <v>0</v>
      </c>
      <c r="M799" t="s">
        <v>514</v>
      </c>
      <c r="N799">
        <v>0</v>
      </c>
      <c r="O799">
        <v>1</v>
      </c>
      <c r="P799">
        <v>0</v>
      </c>
      <c r="Q799">
        <v>1</v>
      </c>
    </row>
    <row r="800" spans="1:17">
      <c r="A800">
        <v>21</v>
      </c>
      <c r="B800" t="s">
        <v>72</v>
      </c>
      <c r="C800" t="str">
        <f>VLOOKUP(A800,'events work'!$C$2:$F$24,4,FALSE)</f>
        <v>turin_2006</v>
      </c>
      <c r="D800" t="s">
        <v>505</v>
      </c>
      <c r="E800" t="s">
        <v>871</v>
      </c>
      <c r="F800">
        <v>26</v>
      </c>
      <c r="G800">
        <f t="shared" si="89"/>
        <v>3</v>
      </c>
      <c r="H800">
        <f t="shared" si="89"/>
        <v>0</v>
      </c>
      <c r="I800">
        <f t="shared" si="89"/>
        <v>0</v>
      </c>
      <c r="J800">
        <f t="shared" si="89"/>
        <v>3</v>
      </c>
      <c r="M800" t="s">
        <v>99</v>
      </c>
      <c r="N800">
        <v>0</v>
      </c>
      <c r="O800">
        <v>1</v>
      </c>
      <c r="P800">
        <v>0</v>
      </c>
      <c r="Q800">
        <v>1</v>
      </c>
    </row>
    <row r="801" spans="1:22">
      <c r="A801">
        <v>21</v>
      </c>
      <c r="B801" t="s">
        <v>72</v>
      </c>
      <c r="C801" t="str">
        <f>VLOOKUP(A801,'events work'!$C$2:$F$24,4,FALSE)</f>
        <v>turin_2006</v>
      </c>
      <c r="D801" t="s">
        <v>588</v>
      </c>
      <c r="E801" t="s">
        <v>950</v>
      </c>
      <c r="F801">
        <v>1</v>
      </c>
      <c r="G801">
        <f t="shared" si="89"/>
        <v>0</v>
      </c>
      <c r="H801">
        <f t="shared" si="89"/>
        <v>0</v>
      </c>
      <c r="I801">
        <f t="shared" si="89"/>
        <v>0</v>
      </c>
      <c r="J801">
        <f t="shared" si="89"/>
        <v>0</v>
      </c>
      <c r="M801" t="s">
        <v>573</v>
      </c>
      <c r="N801">
        <v>0</v>
      </c>
      <c r="O801">
        <v>1</v>
      </c>
      <c r="P801">
        <v>0</v>
      </c>
      <c r="Q801">
        <v>1</v>
      </c>
    </row>
    <row r="802" spans="1:22">
      <c r="A802">
        <v>21</v>
      </c>
      <c r="B802" t="s">
        <v>72</v>
      </c>
      <c r="C802" t="str">
        <f>VLOOKUP(A802,'events work'!$C$2:$F$24,4,FALSE)</f>
        <v>turin_2006</v>
      </c>
      <c r="D802" t="s">
        <v>98</v>
      </c>
      <c r="E802" t="s">
        <v>859</v>
      </c>
      <c r="F802">
        <v>102</v>
      </c>
      <c r="G802">
        <f t="shared" si="89"/>
        <v>0</v>
      </c>
      <c r="H802">
        <f t="shared" si="89"/>
        <v>6</v>
      </c>
      <c r="I802">
        <f t="shared" si="89"/>
        <v>3</v>
      </c>
      <c r="J802">
        <f t="shared" si="89"/>
        <v>9</v>
      </c>
      <c r="L802">
        <v>25</v>
      </c>
      <c r="M802" t="s">
        <v>575</v>
      </c>
      <c r="N802">
        <v>0</v>
      </c>
      <c r="O802">
        <v>0</v>
      </c>
      <c r="P802">
        <v>2</v>
      </c>
      <c r="Q802">
        <v>2</v>
      </c>
    </row>
    <row r="803" spans="1:22">
      <c r="A803">
        <v>21</v>
      </c>
      <c r="B803" t="s">
        <v>72</v>
      </c>
      <c r="C803" t="str">
        <f>VLOOKUP(A803,'events work'!$C$2:$F$24,4,FALSE)</f>
        <v>turin_2006</v>
      </c>
      <c r="D803" t="s">
        <v>44</v>
      </c>
      <c r="E803" t="s">
        <v>860</v>
      </c>
      <c r="F803">
        <v>89</v>
      </c>
      <c r="G803">
        <f t="shared" si="89"/>
        <v>3</v>
      </c>
      <c r="H803">
        <f t="shared" si="89"/>
        <v>2</v>
      </c>
      <c r="I803">
        <f t="shared" si="89"/>
        <v>4</v>
      </c>
      <c r="J803">
        <f t="shared" si="89"/>
        <v>9</v>
      </c>
      <c r="L803">
        <v>26</v>
      </c>
      <c r="M803" t="s">
        <v>101</v>
      </c>
      <c r="N803">
        <v>0</v>
      </c>
      <c r="O803">
        <v>0</v>
      </c>
      <c r="P803">
        <v>1</v>
      </c>
      <c r="Q803">
        <v>1</v>
      </c>
      <c r="S803">
        <f>SUM(N771:N803)</f>
        <v>84</v>
      </c>
      <c r="T803">
        <f t="shared" ref="T803" si="90">SUM(O771:O803)</f>
        <v>84</v>
      </c>
      <c r="U803">
        <f t="shared" ref="U803" si="91">SUM(P771:P803)</f>
        <v>84</v>
      </c>
      <c r="V803">
        <f t="shared" ref="V803" si="92">SUM(Q771:Q803)</f>
        <v>252</v>
      </c>
    </row>
    <row r="804" spans="1:22">
      <c r="A804">
        <v>21</v>
      </c>
      <c r="B804" t="s">
        <v>72</v>
      </c>
      <c r="C804" t="str">
        <f>VLOOKUP(A804,'events work'!$C$2:$F$24,4,FALSE)</f>
        <v>turin_2006</v>
      </c>
      <c r="D804" t="s">
        <v>579</v>
      </c>
      <c r="E804" t="s">
        <v>941</v>
      </c>
      <c r="F804">
        <v>3</v>
      </c>
      <c r="G804">
        <f t="shared" si="89"/>
        <v>0</v>
      </c>
      <c r="H804">
        <f t="shared" si="89"/>
        <v>0</v>
      </c>
      <c r="I804">
        <f t="shared" si="89"/>
        <v>0</v>
      </c>
      <c r="J804">
        <f t="shared" si="89"/>
        <v>0</v>
      </c>
      <c r="M804" t="s">
        <v>77</v>
      </c>
    </row>
    <row r="805" spans="1:22">
      <c r="A805">
        <v>21</v>
      </c>
      <c r="B805" t="s">
        <v>72</v>
      </c>
      <c r="C805" t="str">
        <f>VLOOKUP(A805,'events work'!$C$2:$F$24,4,FALSE)</f>
        <v>turin_2006</v>
      </c>
      <c r="D805" t="s">
        <v>568</v>
      </c>
      <c r="E805" t="s">
        <v>929</v>
      </c>
      <c r="F805">
        <v>3</v>
      </c>
      <c r="G805">
        <f t="shared" si="89"/>
        <v>0</v>
      </c>
      <c r="H805">
        <f t="shared" si="89"/>
        <v>0</v>
      </c>
      <c r="I805">
        <f t="shared" si="89"/>
        <v>0</v>
      </c>
      <c r="J805">
        <f t="shared" si="89"/>
        <v>0</v>
      </c>
      <c r="M805" t="s">
        <v>77</v>
      </c>
    </row>
    <row r="806" spans="1:22">
      <c r="A806">
        <v>21</v>
      </c>
      <c r="B806" t="s">
        <v>72</v>
      </c>
      <c r="C806" t="str">
        <f>VLOOKUP(A806,'events work'!$C$2:$F$24,4,FALSE)</f>
        <v>turin_2006</v>
      </c>
      <c r="D806" t="s">
        <v>47</v>
      </c>
      <c r="E806" t="s">
        <v>872</v>
      </c>
      <c r="F806">
        <v>164</v>
      </c>
      <c r="G806">
        <f t="shared" si="89"/>
        <v>11</v>
      </c>
      <c r="H806">
        <f t="shared" si="89"/>
        <v>12</v>
      </c>
      <c r="I806">
        <f t="shared" si="89"/>
        <v>6</v>
      </c>
      <c r="J806">
        <f t="shared" si="89"/>
        <v>29</v>
      </c>
      <c r="M806" t="s">
        <v>77</v>
      </c>
    </row>
    <row r="807" spans="1:22">
      <c r="A807">
        <v>21</v>
      </c>
      <c r="B807" t="s">
        <v>72</v>
      </c>
      <c r="C807" t="str">
        <f>VLOOKUP(A807,'events work'!$C$2:$F$24,4,FALSE)</f>
        <v>turin_2006</v>
      </c>
      <c r="D807" t="s">
        <v>99</v>
      </c>
      <c r="E807" t="s">
        <v>861</v>
      </c>
      <c r="F807">
        <v>40</v>
      </c>
      <c r="G807">
        <f t="shared" si="89"/>
        <v>0</v>
      </c>
      <c r="H807">
        <f t="shared" si="89"/>
        <v>1</v>
      </c>
      <c r="I807">
        <f t="shared" si="89"/>
        <v>0</v>
      </c>
      <c r="J807">
        <f t="shared" si="89"/>
        <v>1</v>
      </c>
      <c r="M807" t="s">
        <v>77</v>
      </c>
    </row>
    <row r="808" spans="1:22">
      <c r="A808">
        <v>21</v>
      </c>
      <c r="B808" t="s">
        <v>72</v>
      </c>
      <c r="C808" t="str">
        <f>VLOOKUP(A808,'events work'!$C$2:$F$24,4,FALSE)</f>
        <v>turin_2006</v>
      </c>
      <c r="D808" t="s">
        <v>515</v>
      </c>
      <c r="E808" t="s">
        <v>881</v>
      </c>
      <c r="F808">
        <v>5</v>
      </c>
      <c r="G808">
        <f t="shared" si="89"/>
        <v>0</v>
      </c>
      <c r="H808">
        <f t="shared" si="89"/>
        <v>0</v>
      </c>
      <c r="I808">
        <f t="shared" si="89"/>
        <v>0</v>
      </c>
      <c r="J808">
        <f t="shared" si="89"/>
        <v>0</v>
      </c>
      <c r="M808" t="s">
        <v>77</v>
      </c>
    </row>
    <row r="809" spans="1:22">
      <c r="A809">
        <v>21</v>
      </c>
      <c r="B809" t="s">
        <v>72</v>
      </c>
      <c r="C809" t="str">
        <f>VLOOKUP(A809,'events work'!$C$2:$F$24,4,FALSE)</f>
        <v>turin_2006</v>
      </c>
      <c r="D809" t="s">
        <v>589</v>
      </c>
      <c r="E809" t="s">
        <v>945</v>
      </c>
      <c r="F809">
        <v>1</v>
      </c>
      <c r="G809">
        <f t="shared" si="89"/>
        <v>0</v>
      </c>
      <c r="H809">
        <f t="shared" si="89"/>
        <v>0</v>
      </c>
      <c r="I809">
        <f t="shared" si="89"/>
        <v>0</v>
      </c>
      <c r="J809">
        <f t="shared" si="89"/>
        <v>0</v>
      </c>
      <c r="M809" t="s">
        <v>77</v>
      </c>
    </row>
    <row r="810" spans="1:22">
      <c r="A810">
        <v>21</v>
      </c>
      <c r="B810" t="s">
        <v>72</v>
      </c>
      <c r="C810" t="str">
        <f>VLOOKUP(A810,'events work'!$C$2:$F$24,4,FALSE)</f>
        <v>turin_2006</v>
      </c>
      <c r="D810" t="s">
        <v>100</v>
      </c>
      <c r="E810" t="s">
        <v>862</v>
      </c>
      <c r="F810">
        <v>20</v>
      </c>
      <c r="G810">
        <f t="shared" si="89"/>
        <v>0</v>
      </c>
      <c r="H810">
        <f t="shared" si="89"/>
        <v>0</v>
      </c>
      <c r="I810">
        <f t="shared" si="89"/>
        <v>0</v>
      </c>
      <c r="J810">
        <f t="shared" si="89"/>
        <v>0</v>
      </c>
      <c r="M810" t="s">
        <v>77</v>
      </c>
    </row>
    <row r="811" spans="1:22">
      <c r="A811">
        <v>21</v>
      </c>
      <c r="B811" t="s">
        <v>72</v>
      </c>
      <c r="C811" t="str">
        <f>VLOOKUP(A811,'events work'!$C$2:$F$24,4,FALSE)</f>
        <v>turin_2006</v>
      </c>
      <c r="D811" t="s">
        <v>521</v>
      </c>
      <c r="E811" t="s">
        <v>887</v>
      </c>
      <c r="F811">
        <v>5</v>
      </c>
      <c r="G811">
        <f t="shared" si="89"/>
        <v>0</v>
      </c>
      <c r="H811">
        <f t="shared" si="89"/>
        <v>0</v>
      </c>
      <c r="I811">
        <f t="shared" si="89"/>
        <v>0</v>
      </c>
      <c r="J811">
        <f t="shared" si="89"/>
        <v>0</v>
      </c>
      <c r="M811" t="s">
        <v>77</v>
      </c>
    </row>
    <row r="812" spans="1:22">
      <c r="A812">
        <v>21</v>
      </c>
      <c r="B812" t="s">
        <v>72</v>
      </c>
      <c r="C812" t="str">
        <f>VLOOKUP(A812,'events work'!$C$2:$F$24,4,FALSE)</f>
        <v>turin_2006</v>
      </c>
      <c r="D812" t="s">
        <v>530</v>
      </c>
      <c r="E812" t="s">
        <v>895</v>
      </c>
      <c r="F812">
        <v>4</v>
      </c>
      <c r="G812">
        <f t="shared" si="89"/>
        <v>0</v>
      </c>
      <c r="H812">
        <f t="shared" si="89"/>
        <v>0</v>
      </c>
      <c r="I812">
        <f t="shared" si="89"/>
        <v>0</v>
      </c>
      <c r="J812">
        <f t="shared" si="89"/>
        <v>0</v>
      </c>
      <c r="M812" t="s">
        <v>77</v>
      </c>
    </row>
    <row r="813" spans="1:22">
      <c r="A813">
        <v>21</v>
      </c>
      <c r="B813" t="s">
        <v>72</v>
      </c>
      <c r="C813" t="str">
        <f>VLOOKUP(A813,'events work'!$C$2:$F$24,4,FALSE)</f>
        <v>turin_2006</v>
      </c>
      <c r="D813" t="s">
        <v>527</v>
      </c>
      <c r="E813" t="s">
        <v>893</v>
      </c>
      <c r="F813">
        <v>2</v>
      </c>
      <c r="G813">
        <f t="shared" si="89"/>
        <v>0</v>
      </c>
      <c r="H813">
        <f t="shared" si="89"/>
        <v>0</v>
      </c>
      <c r="I813">
        <f t="shared" si="89"/>
        <v>0</v>
      </c>
      <c r="J813">
        <f t="shared" si="89"/>
        <v>0</v>
      </c>
      <c r="M813" t="s">
        <v>77</v>
      </c>
    </row>
    <row r="814" spans="1:22">
      <c r="A814">
        <v>21</v>
      </c>
      <c r="B814" t="s">
        <v>72</v>
      </c>
      <c r="C814" t="str">
        <f>VLOOKUP(A814,'events work'!$C$2:$F$24,4,FALSE)</f>
        <v>turin_2006</v>
      </c>
      <c r="D814" t="s">
        <v>559</v>
      </c>
      <c r="E814" t="s">
        <v>921</v>
      </c>
      <c r="F814">
        <v>4</v>
      </c>
      <c r="G814">
        <f t="shared" si="89"/>
        <v>0</v>
      </c>
      <c r="H814">
        <f t="shared" si="89"/>
        <v>0</v>
      </c>
      <c r="I814">
        <f t="shared" si="89"/>
        <v>0</v>
      </c>
      <c r="J814">
        <f t="shared" si="89"/>
        <v>0</v>
      </c>
      <c r="M814" t="s">
        <v>77</v>
      </c>
    </row>
    <row r="815" spans="1:22">
      <c r="A815">
        <v>21</v>
      </c>
      <c r="B815" t="s">
        <v>72</v>
      </c>
      <c r="C815" t="str">
        <f>VLOOKUP(A815,'events work'!$C$2:$F$24,4,FALSE)</f>
        <v>turin_2006</v>
      </c>
      <c r="D815" t="s">
        <v>569</v>
      </c>
      <c r="E815" t="s">
        <v>930</v>
      </c>
      <c r="F815">
        <v>5</v>
      </c>
      <c r="G815">
        <f t="shared" si="89"/>
        <v>0</v>
      </c>
      <c r="H815">
        <f t="shared" si="89"/>
        <v>0</v>
      </c>
      <c r="I815">
        <f t="shared" si="89"/>
        <v>0</v>
      </c>
      <c r="J815">
        <f t="shared" si="89"/>
        <v>0</v>
      </c>
      <c r="M815" t="s">
        <v>77</v>
      </c>
    </row>
    <row r="816" spans="1:22">
      <c r="A816">
        <v>21</v>
      </c>
      <c r="B816" t="s">
        <v>72</v>
      </c>
      <c r="C816" t="str">
        <f>VLOOKUP(A816,'events work'!$C$2:$F$24,4,FALSE)</f>
        <v>turin_2006</v>
      </c>
      <c r="D816" t="s">
        <v>49</v>
      </c>
      <c r="E816" t="s">
        <v>863</v>
      </c>
      <c r="F816">
        <v>184</v>
      </c>
      <c r="G816">
        <f t="shared" si="89"/>
        <v>5</v>
      </c>
      <c r="H816">
        <f t="shared" si="89"/>
        <v>0</v>
      </c>
      <c r="I816">
        <f t="shared" si="89"/>
        <v>6</v>
      </c>
      <c r="J816">
        <f t="shared" si="89"/>
        <v>11</v>
      </c>
      <c r="M816" t="s">
        <v>77</v>
      </c>
    </row>
    <row r="817" spans="1:13">
      <c r="A817">
        <v>21</v>
      </c>
      <c r="B817" t="s">
        <v>72</v>
      </c>
      <c r="C817" t="str">
        <f>VLOOKUP(A817,'events work'!$C$2:$F$24,4,FALSE)</f>
        <v>turin_2006</v>
      </c>
      <c r="D817" t="s">
        <v>51</v>
      </c>
      <c r="E817" t="s">
        <v>873</v>
      </c>
      <c r="F817">
        <v>112</v>
      </c>
      <c r="G817">
        <f t="shared" si="89"/>
        <v>1</v>
      </c>
      <c r="H817">
        <f t="shared" si="89"/>
        <v>0</v>
      </c>
      <c r="I817">
        <f t="shared" si="89"/>
        <v>0</v>
      </c>
      <c r="J817">
        <f t="shared" si="89"/>
        <v>1</v>
      </c>
      <c r="M817" t="s">
        <v>77</v>
      </c>
    </row>
    <row r="818" spans="1:13">
      <c r="A818">
        <v>21</v>
      </c>
      <c r="B818" t="s">
        <v>72</v>
      </c>
      <c r="C818" t="str">
        <f>VLOOKUP(A818,'events work'!$C$2:$F$24,4,FALSE)</f>
        <v>turin_2006</v>
      </c>
      <c r="D818" t="s">
        <v>570</v>
      </c>
      <c r="E818" t="s">
        <v>931</v>
      </c>
      <c r="F818">
        <v>56</v>
      </c>
      <c r="G818">
        <f t="shared" ref="G818:J837" si="93">IFERROR(VLOOKUP($D818,$M$778:$Q$814,G$2,FALSE),0)</f>
        <v>0</v>
      </c>
      <c r="H818">
        <f t="shared" si="93"/>
        <v>0</v>
      </c>
      <c r="I818">
        <f t="shared" si="93"/>
        <v>0</v>
      </c>
      <c r="J818">
        <f t="shared" si="93"/>
        <v>0</v>
      </c>
      <c r="M818" t="s">
        <v>77</v>
      </c>
    </row>
    <row r="819" spans="1:13">
      <c r="A819">
        <v>21</v>
      </c>
      <c r="B819" t="s">
        <v>72</v>
      </c>
      <c r="C819" t="str">
        <f>VLOOKUP(A819,'events work'!$C$2:$F$24,4,FALSE)</f>
        <v>turin_2006</v>
      </c>
      <c r="D819" t="s">
        <v>578</v>
      </c>
      <c r="E819" t="s">
        <v>940</v>
      </c>
      <c r="F819">
        <v>1</v>
      </c>
      <c r="G819">
        <f t="shared" si="93"/>
        <v>0</v>
      </c>
      <c r="H819">
        <f t="shared" si="93"/>
        <v>0</v>
      </c>
      <c r="I819">
        <f t="shared" si="93"/>
        <v>0</v>
      </c>
      <c r="J819">
        <f t="shared" si="93"/>
        <v>0</v>
      </c>
      <c r="M819" t="s">
        <v>77</v>
      </c>
    </row>
    <row r="820" spans="1:13">
      <c r="A820">
        <v>21</v>
      </c>
      <c r="B820" t="s">
        <v>72</v>
      </c>
      <c r="C820" t="str">
        <f>VLOOKUP(A820,'events work'!$C$2:$F$24,4,FALSE)</f>
        <v>turin_2006</v>
      </c>
      <c r="D820" t="s">
        <v>531</v>
      </c>
      <c r="E820" t="s">
        <v>896</v>
      </c>
      <c r="F820">
        <v>6</v>
      </c>
      <c r="G820">
        <f t="shared" si="93"/>
        <v>0</v>
      </c>
      <c r="H820">
        <f t="shared" si="93"/>
        <v>0</v>
      </c>
      <c r="I820">
        <f t="shared" si="93"/>
        <v>0</v>
      </c>
      <c r="J820">
        <f t="shared" si="93"/>
        <v>0</v>
      </c>
      <c r="M820" t="s">
        <v>77</v>
      </c>
    </row>
    <row r="821" spans="1:13">
      <c r="A821">
        <v>21</v>
      </c>
      <c r="B821" t="s">
        <v>72</v>
      </c>
      <c r="C821" t="str">
        <f>VLOOKUP(A821,'events work'!$C$2:$F$24,4,FALSE)</f>
        <v>turin_2006</v>
      </c>
      <c r="D821" t="s">
        <v>55</v>
      </c>
      <c r="E821" t="s">
        <v>888</v>
      </c>
      <c r="F821">
        <v>40</v>
      </c>
      <c r="G821">
        <f t="shared" si="93"/>
        <v>6</v>
      </c>
      <c r="H821">
        <f t="shared" si="93"/>
        <v>3</v>
      </c>
      <c r="I821">
        <f t="shared" si="93"/>
        <v>2</v>
      </c>
      <c r="J821">
        <f t="shared" si="93"/>
        <v>11</v>
      </c>
      <c r="M821" t="s">
        <v>77</v>
      </c>
    </row>
    <row r="822" spans="1:13">
      <c r="A822">
        <v>21</v>
      </c>
      <c r="B822" t="s">
        <v>72</v>
      </c>
      <c r="C822" t="str">
        <f>VLOOKUP(A822,'events work'!$C$2:$F$24,4,FALSE)</f>
        <v>turin_2006</v>
      </c>
      <c r="D822" t="s">
        <v>571</v>
      </c>
      <c r="E822" t="s">
        <v>932</v>
      </c>
      <c r="F822">
        <v>1</v>
      </c>
      <c r="G822">
        <f t="shared" si="93"/>
        <v>0</v>
      </c>
      <c r="H822">
        <f t="shared" si="93"/>
        <v>0</v>
      </c>
      <c r="I822">
        <f t="shared" si="93"/>
        <v>0</v>
      </c>
      <c r="J822">
        <f t="shared" si="93"/>
        <v>0</v>
      </c>
      <c r="M822" t="s">
        <v>77</v>
      </c>
    </row>
    <row r="823" spans="1:13">
      <c r="A823">
        <v>21</v>
      </c>
      <c r="B823" t="s">
        <v>72</v>
      </c>
      <c r="C823" t="str">
        <f>VLOOKUP(A823,'events work'!$C$2:$F$24,4,FALSE)</f>
        <v>turin_2006</v>
      </c>
      <c r="D823" t="s">
        <v>101</v>
      </c>
      <c r="E823" t="s">
        <v>864</v>
      </c>
      <c r="F823">
        <v>58</v>
      </c>
      <c r="G823">
        <f t="shared" si="93"/>
        <v>0</v>
      </c>
      <c r="H823">
        <f t="shared" si="93"/>
        <v>0</v>
      </c>
      <c r="I823">
        <f t="shared" si="93"/>
        <v>1</v>
      </c>
      <c r="J823">
        <f t="shared" si="93"/>
        <v>1</v>
      </c>
      <c r="M823" t="s">
        <v>77</v>
      </c>
    </row>
    <row r="824" spans="1:13">
      <c r="A824">
        <v>21</v>
      </c>
      <c r="B824" t="s">
        <v>72</v>
      </c>
      <c r="C824" t="str">
        <f>VLOOKUP(A824,'events work'!$C$2:$F$24,4,FALSE)</f>
        <v>turin_2006</v>
      </c>
      <c r="D824" t="s">
        <v>522</v>
      </c>
      <c r="E824" t="s">
        <v>889</v>
      </c>
      <c r="F824">
        <v>3</v>
      </c>
      <c r="G824">
        <f t="shared" si="93"/>
        <v>0</v>
      </c>
      <c r="H824">
        <f t="shared" si="93"/>
        <v>0</v>
      </c>
      <c r="I824">
        <f t="shared" si="93"/>
        <v>0</v>
      </c>
      <c r="J824">
        <f t="shared" si="93"/>
        <v>0</v>
      </c>
      <c r="M824" t="s">
        <v>77</v>
      </c>
    </row>
    <row r="825" spans="1:13">
      <c r="A825">
        <v>21</v>
      </c>
      <c r="B825" t="s">
        <v>72</v>
      </c>
      <c r="C825" t="str">
        <f>VLOOKUP(A825,'events work'!$C$2:$F$24,4,FALSE)</f>
        <v>turin_2006</v>
      </c>
      <c r="D825" t="s">
        <v>516</v>
      </c>
      <c r="E825" t="s">
        <v>882</v>
      </c>
      <c r="F825">
        <v>6</v>
      </c>
      <c r="G825">
        <f t="shared" si="93"/>
        <v>0</v>
      </c>
      <c r="H825">
        <f t="shared" si="93"/>
        <v>0</v>
      </c>
      <c r="I825">
        <f t="shared" si="93"/>
        <v>0</v>
      </c>
      <c r="J825">
        <f t="shared" si="93"/>
        <v>0</v>
      </c>
      <c r="M825" t="s">
        <v>77</v>
      </c>
    </row>
    <row r="826" spans="1:13">
      <c r="A826">
        <v>21</v>
      </c>
      <c r="B826" t="s">
        <v>72</v>
      </c>
      <c r="C826" t="str">
        <f>VLOOKUP(A826,'events work'!$C$2:$F$24,4,FALSE)</f>
        <v>turin_2006</v>
      </c>
      <c r="D826" t="s">
        <v>508</v>
      </c>
      <c r="E826" t="s">
        <v>874</v>
      </c>
      <c r="F826">
        <v>7</v>
      </c>
      <c r="G826">
        <f t="shared" si="93"/>
        <v>0</v>
      </c>
      <c r="H826">
        <f t="shared" si="93"/>
        <v>0</v>
      </c>
      <c r="I826">
        <f t="shared" si="93"/>
        <v>0</v>
      </c>
      <c r="J826">
        <f t="shared" si="93"/>
        <v>0</v>
      </c>
      <c r="M826" t="s">
        <v>77</v>
      </c>
    </row>
    <row r="827" spans="1:13">
      <c r="A827">
        <v>21</v>
      </c>
      <c r="B827" t="s">
        <v>72</v>
      </c>
      <c r="C827" t="str">
        <f>VLOOKUP(A827,'events work'!$C$2:$F$24,4,FALSE)</f>
        <v>turin_2006</v>
      </c>
      <c r="D827" t="s">
        <v>509</v>
      </c>
      <c r="E827" t="s">
        <v>875</v>
      </c>
      <c r="F827">
        <v>1</v>
      </c>
      <c r="G827">
        <f t="shared" si="93"/>
        <v>0</v>
      </c>
      <c r="H827">
        <f t="shared" si="93"/>
        <v>0</v>
      </c>
      <c r="I827">
        <f t="shared" si="93"/>
        <v>0</v>
      </c>
      <c r="J827">
        <f t="shared" si="93"/>
        <v>0</v>
      </c>
      <c r="M827" t="s">
        <v>77</v>
      </c>
    </row>
    <row r="828" spans="1:13">
      <c r="A828">
        <v>21</v>
      </c>
      <c r="B828" t="s">
        <v>72</v>
      </c>
      <c r="C828" t="str">
        <f>VLOOKUP(A828,'events work'!$C$2:$F$24,4,FALSE)</f>
        <v>turin_2006</v>
      </c>
      <c r="D828" t="s">
        <v>590</v>
      </c>
      <c r="E828" t="s">
        <v>951</v>
      </c>
      <c r="F828">
        <v>1</v>
      </c>
      <c r="G828">
        <f t="shared" si="93"/>
        <v>0</v>
      </c>
      <c r="H828">
        <f t="shared" si="93"/>
        <v>0</v>
      </c>
      <c r="I828">
        <f t="shared" si="93"/>
        <v>0</v>
      </c>
      <c r="J828">
        <f t="shared" si="93"/>
        <v>0</v>
      </c>
      <c r="M828" t="s">
        <v>77</v>
      </c>
    </row>
    <row r="829" spans="1:13">
      <c r="A829">
        <v>21</v>
      </c>
      <c r="B829" t="s">
        <v>72</v>
      </c>
      <c r="C829" t="str">
        <f>VLOOKUP(A829,'events work'!$C$2:$F$24,4,FALSE)</f>
        <v>turin_2006</v>
      </c>
      <c r="D829" t="s">
        <v>572</v>
      </c>
      <c r="E829" t="s">
        <v>933</v>
      </c>
      <c r="F829">
        <v>7</v>
      </c>
      <c r="G829">
        <f t="shared" si="93"/>
        <v>0</v>
      </c>
      <c r="H829">
        <f t="shared" si="93"/>
        <v>0</v>
      </c>
      <c r="I829">
        <f t="shared" si="93"/>
        <v>0</v>
      </c>
      <c r="J829">
        <f t="shared" si="93"/>
        <v>0</v>
      </c>
      <c r="M829" t="s">
        <v>77</v>
      </c>
    </row>
    <row r="830" spans="1:13">
      <c r="A830">
        <v>21</v>
      </c>
      <c r="B830" t="s">
        <v>72</v>
      </c>
      <c r="C830" t="str">
        <f>VLOOKUP(A830,'events work'!$C$2:$F$24,4,FALSE)</f>
        <v>turin_2006</v>
      </c>
      <c r="D830" t="s">
        <v>544</v>
      </c>
      <c r="E830" t="s">
        <v>907</v>
      </c>
      <c r="F830">
        <v>4</v>
      </c>
      <c r="G830">
        <f t="shared" si="93"/>
        <v>0</v>
      </c>
      <c r="H830">
        <f t="shared" si="93"/>
        <v>0</v>
      </c>
      <c r="I830">
        <f t="shared" si="93"/>
        <v>0</v>
      </c>
      <c r="J830">
        <f t="shared" si="93"/>
        <v>0</v>
      </c>
      <c r="M830" t="s">
        <v>77</v>
      </c>
    </row>
    <row r="831" spans="1:13">
      <c r="A831">
        <v>21</v>
      </c>
      <c r="B831" t="s">
        <v>72</v>
      </c>
      <c r="C831" t="str">
        <f>VLOOKUP(A831,'events work'!$C$2:$F$24,4,FALSE)</f>
        <v>turin_2006</v>
      </c>
      <c r="D831" t="s">
        <v>532</v>
      </c>
      <c r="E831" t="s">
        <v>897</v>
      </c>
      <c r="F831">
        <v>2</v>
      </c>
      <c r="G831">
        <f t="shared" si="93"/>
        <v>0</v>
      </c>
      <c r="H831">
        <f t="shared" si="93"/>
        <v>0</v>
      </c>
      <c r="I831">
        <f t="shared" si="93"/>
        <v>0</v>
      </c>
      <c r="J831">
        <f t="shared" si="93"/>
        <v>0</v>
      </c>
      <c r="M831" t="s">
        <v>77</v>
      </c>
    </row>
    <row r="832" spans="1:13">
      <c r="A832">
        <v>21</v>
      </c>
      <c r="B832" t="s">
        <v>72</v>
      </c>
      <c r="C832" t="str">
        <f>VLOOKUP(A832,'events work'!$C$2:$F$24,4,FALSE)</f>
        <v>turin_2006</v>
      </c>
      <c r="D832" t="s">
        <v>584</v>
      </c>
      <c r="E832" t="s">
        <v>946</v>
      </c>
      <c r="F832">
        <v>1</v>
      </c>
      <c r="G832">
        <f t="shared" si="93"/>
        <v>0</v>
      </c>
      <c r="H832">
        <f t="shared" si="93"/>
        <v>0</v>
      </c>
      <c r="I832">
        <f t="shared" si="93"/>
        <v>0</v>
      </c>
      <c r="J832">
        <f t="shared" si="93"/>
        <v>0</v>
      </c>
      <c r="M832" t="s">
        <v>77</v>
      </c>
    </row>
    <row r="833" spans="1:13">
      <c r="A833">
        <v>21</v>
      </c>
      <c r="B833" t="s">
        <v>72</v>
      </c>
      <c r="C833" t="str">
        <f>VLOOKUP(A833,'events work'!$C$2:$F$24,4,FALSE)</f>
        <v>turin_2006</v>
      </c>
      <c r="D833" t="s">
        <v>511</v>
      </c>
      <c r="E833" t="s">
        <v>877</v>
      </c>
      <c r="F833">
        <v>35</v>
      </c>
      <c r="G833">
        <f t="shared" si="93"/>
        <v>3</v>
      </c>
      <c r="H833">
        <f t="shared" si="93"/>
        <v>2</v>
      </c>
      <c r="I833">
        <f t="shared" si="93"/>
        <v>4</v>
      </c>
      <c r="J833">
        <f t="shared" si="93"/>
        <v>9</v>
      </c>
      <c r="M833" t="s">
        <v>77</v>
      </c>
    </row>
    <row r="834" spans="1:13">
      <c r="A834">
        <v>21</v>
      </c>
      <c r="B834" t="s">
        <v>72</v>
      </c>
      <c r="C834" t="str">
        <f>VLOOKUP(A834,'events work'!$C$2:$F$24,4,FALSE)</f>
        <v>turin_2006</v>
      </c>
      <c r="D834" t="s">
        <v>523</v>
      </c>
      <c r="E834" t="s">
        <v>890</v>
      </c>
      <c r="F834">
        <v>18</v>
      </c>
      <c r="G834">
        <f t="shared" si="93"/>
        <v>0</v>
      </c>
      <c r="H834">
        <f t="shared" si="93"/>
        <v>0</v>
      </c>
      <c r="I834">
        <f t="shared" si="93"/>
        <v>0</v>
      </c>
      <c r="J834">
        <f t="shared" si="93"/>
        <v>0</v>
      </c>
      <c r="M834" t="s">
        <v>77</v>
      </c>
    </row>
    <row r="835" spans="1:13">
      <c r="A835">
        <v>21</v>
      </c>
      <c r="B835" t="s">
        <v>72</v>
      </c>
      <c r="C835" t="str">
        <f>VLOOKUP(A835,'events work'!$C$2:$F$24,4,FALSE)</f>
        <v>turin_2006</v>
      </c>
      <c r="D835" t="s">
        <v>48</v>
      </c>
      <c r="E835" t="s">
        <v>865</v>
      </c>
      <c r="F835">
        <v>81</v>
      </c>
      <c r="G835">
        <f t="shared" si="93"/>
        <v>2</v>
      </c>
      <c r="H835">
        <f t="shared" si="93"/>
        <v>8</v>
      </c>
      <c r="I835">
        <f t="shared" si="93"/>
        <v>9</v>
      </c>
      <c r="J835">
        <f t="shared" si="93"/>
        <v>19</v>
      </c>
      <c r="M835" t="s">
        <v>77</v>
      </c>
    </row>
    <row r="836" spans="1:13">
      <c r="A836">
        <v>21</v>
      </c>
      <c r="B836" t="s">
        <v>72</v>
      </c>
      <c r="C836" t="str">
        <f>VLOOKUP(A836,'events work'!$C$2:$F$24,4,FALSE)</f>
        <v>turin_2006</v>
      </c>
      <c r="D836" t="s">
        <v>102</v>
      </c>
      <c r="E836" t="s">
        <v>866</v>
      </c>
      <c r="F836">
        <v>48</v>
      </c>
      <c r="G836">
        <f t="shared" si="93"/>
        <v>0</v>
      </c>
      <c r="H836">
        <f t="shared" si="93"/>
        <v>1</v>
      </c>
      <c r="I836">
        <f t="shared" si="93"/>
        <v>1</v>
      </c>
      <c r="J836">
        <f t="shared" si="93"/>
        <v>2</v>
      </c>
      <c r="M836" t="s">
        <v>77</v>
      </c>
    </row>
    <row r="837" spans="1:13">
      <c r="A837">
        <v>21</v>
      </c>
      <c r="B837" t="s">
        <v>72</v>
      </c>
      <c r="C837" t="str">
        <f>VLOOKUP(A837,'events work'!$C$2:$F$24,4,FALSE)</f>
        <v>turin_2006</v>
      </c>
      <c r="D837" t="s">
        <v>524</v>
      </c>
      <c r="E837" t="s">
        <v>891</v>
      </c>
      <c r="F837">
        <v>1</v>
      </c>
      <c r="G837">
        <f t="shared" si="93"/>
        <v>0</v>
      </c>
      <c r="H837">
        <f t="shared" si="93"/>
        <v>0</v>
      </c>
      <c r="I837">
        <f t="shared" si="93"/>
        <v>0</v>
      </c>
      <c r="J837">
        <f t="shared" si="93"/>
        <v>0</v>
      </c>
      <c r="M837" t="s">
        <v>77</v>
      </c>
    </row>
    <row r="838" spans="1:13">
      <c r="A838">
        <v>21</v>
      </c>
      <c r="B838" t="s">
        <v>72</v>
      </c>
      <c r="C838" t="str">
        <f>VLOOKUP(A838,'events work'!$C$2:$F$24,4,FALSE)</f>
        <v>turin_2006</v>
      </c>
      <c r="D838" t="s">
        <v>512</v>
      </c>
      <c r="E838" t="s">
        <v>878</v>
      </c>
      <c r="F838">
        <v>25</v>
      </c>
      <c r="G838">
        <f t="shared" ref="G838:J857" si="94">IFERROR(VLOOKUP($D838,$M$778:$Q$814,G$2,FALSE),0)</f>
        <v>0</v>
      </c>
      <c r="H838">
        <f t="shared" si="94"/>
        <v>0</v>
      </c>
      <c r="I838">
        <f t="shared" si="94"/>
        <v>0</v>
      </c>
      <c r="J838">
        <f t="shared" si="94"/>
        <v>0</v>
      </c>
      <c r="M838" t="s">
        <v>77</v>
      </c>
    </row>
    <row r="839" spans="1:13">
      <c r="A839">
        <v>21</v>
      </c>
      <c r="B839" t="s">
        <v>72</v>
      </c>
      <c r="C839" t="str">
        <f>VLOOKUP(A839,'events work'!$C$2:$F$24,4,FALSE)</f>
        <v>turin_2006</v>
      </c>
      <c r="D839" t="s">
        <v>54</v>
      </c>
      <c r="E839" t="s">
        <v>934</v>
      </c>
      <c r="F839">
        <v>178</v>
      </c>
      <c r="G839">
        <f t="shared" si="94"/>
        <v>8</v>
      </c>
      <c r="H839">
        <f t="shared" si="94"/>
        <v>6</v>
      </c>
      <c r="I839">
        <f t="shared" si="94"/>
        <v>8</v>
      </c>
      <c r="J839">
        <f t="shared" si="94"/>
        <v>22</v>
      </c>
      <c r="M839" t="s">
        <v>77</v>
      </c>
    </row>
    <row r="840" spans="1:13">
      <c r="A840">
        <v>21</v>
      </c>
      <c r="B840" t="s">
        <v>72</v>
      </c>
      <c r="C840" t="str">
        <f>VLOOKUP(A840,'events work'!$C$2:$F$24,4,FALSE)</f>
        <v>turin_2006</v>
      </c>
      <c r="D840" t="s">
        <v>539</v>
      </c>
      <c r="E840" t="s">
        <v>902</v>
      </c>
      <c r="F840">
        <v>1</v>
      </c>
      <c r="G840">
        <f t="shared" si="94"/>
        <v>0</v>
      </c>
      <c r="H840">
        <f t="shared" si="94"/>
        <v>0</v>
      </c>
      <c r="I840">
        <f t="shared" si="94"/>
        <v>0</v>
      </c>
      <c r="J840">
        <f t="shared" si="94"/>
        <v>0</v>
      </c>
      <c r="M840" t="s">
        <v>77</v>
      </c>
    </row>
    <row r="841" spans="1:13">
      <c r="A841">
        <v>21</v>
      </c>
      <c r="B841" t="s">
        <v>72</v>
      </c>
      <c r="C841" t="str">
        <f>VLOOKUP(A841,'events work'!$C$2:$F$24,4,FALSE)</f>
        <v>turin_2006</v>
      </c>
      <c r="D841" t="s">
        <v>546</v>
      </c>
      <c r="E841" t="s">
        <v>909</v>
      </c>
      <c r="F841">
        <v>1</v>
      </c>
      <c r="G841">
        <f t="shared" si="94"/>
        <v>0</v>
      </c>
      <c r="H841">
        <f t="shared" si="94"/>
        <v>0</v>
      </c>
      <c r="I841">
        <f t="shared" si="94"/>
        <v>0</v>
      </c>
      <c r="J841">
        <f t="shared" si="94"/>
        <v>0</v>
      </c>
      <c r="M841" t="s">
        <v>77</v>
      </c>
    </row>
    <row r="842" spans="1:13">
      <c r="A842">
        <v>21</v>
      </c>
      <c r="B842" t="s">
        <v>72</v>
      </c>
      <c r="C842" t="str">
        <f>VLOOKUP(A842,'events work'!$C$2:$F$24,4,FALSE)</f>
        <v>turin_2006</v>
      </c>
      <c r="D842" t="s">
        <v>591</v>
      </c>
      <c r="E842" t="s">
        <v>952</v>
      </c>
      <c r="F842">
        <v>6</v>
      </c>
      <c r="G842">
        <f t="shared" si="94"/>
        <v>0</v>
      </c>
      <c r="H842">
        <f t="shared" si="94"/>
        <v>0</v>
      </c>
      <c r="I842">
        <f t="shared" si="94"/>
        <v>0</v>
      </c>
      <c r="J842">
        <f t="shared" si="94"/>
        <v>0</v>
      </c>
      <c r="M842" t="s">
        <v>77</v>
      </c>
    </row>
    <row r="843" spans="1:13">
      <c r="A843">
        <v>21</v>
      </c>
      <c r="B843" t="s">
        <v>72</v>
      </c>
      <c r="C843" t="str">
        <f>VLOOKUP(A843,'events work'!$C$2:$F$24,4,FALSE)</f>
        <v>turin_2006</v>
      </c>
      <c r="D843" t="s">
        <v>573</v>
      </c>
      <c r="E843" t="s">
        <v>935</v>
      </c>
      <c r="F843">
        <v>62</v>
      </c>
      <c r="G843">
        <f t="shared" si="94"/>
        <v>0</v>
      </c>
      <c r="H843">
        <f t="shared" si="94"/>
        <v>1</v>
      </c>
      <c r="I843">
        <f t="shared" si="94"/>
        <v>0</v>
      </c>
      <c r="J843">
        <f t="shared" si="94"/>
        <v>1</v>
      </c>
      <c r="M843" t="s">
        <v>77</v>
      </c>
    </row>
    <row r="844" spans="1:13">
      <c r="A844">
        <v>21</v>
      </c>
      <c r="B844" t="s">
        <v>72</v>
      </c>
      <c r="C844" t="str">
        <f>VLOOKUP(A844,'events work'!$C$2:$F$24,4,FALSE)</f>
        <v>turin_2006</v>
      </c>
      <c r="D844" t="s">
        <v>560</v>
      </c>
      <c r="E844" t="s">
        <v>922</v>
      </c>
      <c r="F844">
        <v>42</v>
      </c>
      <c r="G844">
        <f t="shared" si="94"/>
        <v>0</v>
      </c>
      <c r="H844">
        <f t="shared" si="94"/>
        <v>0</v>
      </c>
      <c r="I844">
        <f t="shared" si="94"/>
        <v>0</v>
      </c>
      <c r="J844">
        <f t="shared" si="94"/>
        <v>0</v>
      </c>
      <c r="M844" t="s">
        <v>77</v>
      </c>
    </row>
    <row r="845" spans="1:13">
      <c r="A845">
        <v>21</v>
      </c>
      <c r="B845" t="s">
        <v>72</v>
      </c>
      <c r="C845" t="str">
        <f>VLOOKUP(A845,'events work'!$C$2:$F$24,4,FALSE)</f>
        <v>turin_2006</v>
      </c>
      <c r="D845" t="s">
        <v>529</v>
      </c>
      <c r="E845" t="s">
        <v>894</v>
      </c>
      <c r="F845">
        <v>3</v>
      </c>
      <c r="G845">
        <f t="shared" si="94"/>
        <v>0</v>
      </c>
      <c r="H845">
        <f t="shared" si="94"/>
        <v>0</v>
      </c>
      <c r="I845">
        <f t="shared" si="94"/>
        <v>0</v>
      </c>
      <c r="J845">
        <f t="shared" si="94"/>
        <v>0</v>
      </c>
      <c r="M845" t="s">
        <v>77</v>
      </c>
    </row>
    <row r="846" spans="1:13">
      <c r="A846">
        <v>21</v>
      </c>
      <c r="B846" t="s">
        <v>72</v>
      </c>
      <c r="C846" t="str">
        <f>VLOOKUP(A846,'events work'!$C$2:$F$24,4,FALSE)</f>
        <v>turin_2006</v>
      </c>
      <c r="D846" t="s">
        <v>517</v>
      </c>
      <c r="E846" t="s">
        <v>883</v>
      </c>
      <c r="F846">
        <v>16</v>
      </c>
      <c r="G846">
        <f t="shared" si="94"/>
        <v>0</v>
      </c>
      <c r="H846">
        <f t="shared" si="94"/>
        <v>0</v>
      </c>
      <c r="I846">
        <f t="shared" si="94"/>
        <v>0</v>
      </c>
      <c r="J846">
        <f t="shared" si="94"/>
        <v>0</v>
      </c>
      <c r="M846" t="s">
        <v>77</v>
      </c>
    </row>
    <row r="847" spans="1:13">
      <c r="A847">
        <v>21</v>
      </c>
      <c r="B847" t="s">
        <v>72</v>
      </c>
      <c r="C847" t="str">
        <f>VLOOKUP(A847,'events work'!$C$2:$F$24,4,FALSE)</f>
        <v>turin_2006</v>
      </c>
      <c r="D847" t="s">
        <v>103</v>
      </c>
      <c r="E847" t="s">
        <v>867</v>
      </c>
      <c r="F847">
        <v>112</v>
      </c>
      <c r="G847">
        <f t="shared" si="94"/>
        <v>7</v>
      </c>
      <c r="H847">
        <f t="shared" si="94"/>
        <v>2</v>
      </c>
      <c r="I847">
        <f t="shared" si="94"/>
        <v>5</v>
      </c>
      <c r="J847">
        <f t="shared" si="94"/>
        <v>14</v>
      </c>
      <c r="M847" t="s">
        <v>77</v>
      </c>
    </row>
    <row r="848" spans="1:13">
      <c r="A848">
        <v>21</v>
      </c>
      <c r="B848" t="s">
        <v>72</v>
      </c>
      <c r="C848" t="str">
        <f>VLOOKUP(A848,'events work'!$C$2:$F$24,4,FALSE)</f>
        <v>turin_2006</v>
      </c>
      <c r="D848" t="s">
        <v>45</v>
      </c>
      <c r="E848" t="s">
        <v>868</v>
      </c>
      <c r="F848">
        <v>143</v>
      </c>
      <c r="G848">
        <f t="shared" si="94"/>
        <v>5</v>
      </c>
      <c r="H848">
        <f t="shared" si="94"/>
        <v>4</v>
      </c>
      <c r="I848">
        <f t="shared" si="94"/>
        <v>5</v>
      </c>
      <c r="J848">
        <f t="shared" si="94"/>
        <v>14</v>
      </c>
      <c r="M848" t="s">
        <v>77</v>
      </c>
    </row>
    <row r="849" spans="1:17">
      <c r="A849">
        <v>21</v>
      </c>
      <c r="B849" t="s">
        <v>72</v>
      </c>
      <c r="C849" t="str">
        <f>VLOOKUP(A849,'events work'!$C$2:$F$24,4,FALSE)</f>
        <v>turin_2006</v>
      </c>
      <c r="D849" t="s">
        <v>547</v>
      </c>
      <c r="E849" t="s">
        <v>910</v>
      </c>
      <c r="F849">
        <v>1</v>
      </c>
      <c r="G849">
        <f t="shared" si="94"/>
        <v>0</v>
      </c>
      <c r="H849">
        <f t="shared" si="94"/>
        <v>0</v>
      </c>
      <c r="I849">
        <f t="shared" si="94"/>
        <v>0</v>
      </c>
      <c r="J849">
        <f t="shared" si="94"/>
        <v>0</v>
      </c>
      <c r="M849" t="s">
        <v>77</v>
      </c>
    </row>
    <row r="850" spans="1:17">
      <c r="A850">
        <v>21</v>
      </c>
      <c r="B850" t="s">
        <v>72</v>
      </c>
      <c r="C850" t="str">
        <f>VLOOKUP(A850,'events work'!$C$2:$F$24,4,FALSE)</f>
        <v>turin_2006</v>
      </c>
      <c r="D850" t="s">
        <v>585</v>
      </c>
      <c r="E850" t="s">
        <v>947</v>
      </c>
      <c r="F850">
        <v>1</v>
      </c>
      <c r="G850">
        <f t="shared" si="94"/>
        <v>0</v>
      </c>
      <c r="H850">
        <f t="shared" si="94"/>
        <v>0</v>
      </c>
      <c r="I850">
        <f t="shared" si="94"/>
        <v>0</v>
      </c>
      <c r="J850">
        <f t="shared" si="94"/>
        <v>0</v>
      </c>
      <c r="M850" t="s">
        <v>77</v>
      </c>
    </row>
    <row r="851" spans="1:17">
      <c r="A851">
        <v>21</v>
      </c>
      <c r="B851" t="s">
        <v>72</v>
      </c>
      <c r="C851" t="str">
        <f>VLOOKUP(A851,'events work'!$C$2:$F$24,4,FALSE)</f>
        <v>turin_2006</v>
      </c>
      <c r="D851" t="s">
        <v>586</v>
      </c>
      <c r="E851" t="s">
        <v>948</v>
      </c>
      <c r="F851">
        <v>1</v>
      </c>
      <c r="G851">
        <f t="shared" si="94"/>
        <v>0</v>
      </c>
      <c r="H851">
        <f t="shared" si="94"/>
        <v>0</v>
      </c>
      <c r="I851">
        <f t="shared" si="94"/>
        <v>0</v>
      </c>
      <c r="J851">
        <f t="shared" si="94"/>
        <v>0</v>
      </c>
      <c r="M851" t="s">
        <v>77</v>
      </c>
    </row>
    <row r="852" spans="1:17">
      <c r="A852">
        <v>21</v>
      </c>
      <c r="B852" t="s">
        <v>72</v>
      </c>
      <c r="C852" t="str">
        <f>VLOOKUP(A852,'events work'!$C$2:$F$24,4,FALSE)</f>
        <v>turin_2006</v>
      </c>
      <c r="D852" t="s">
        <v>518</v>
      </c>
      <c r="E852" t="s">
        <v>884</v>
      </c>
      <c r="F852">
        <v>6</v>
      </c>
      <c r="G852">
        <f t="shared" si="94"/>
        <v>0</v>
      </c>
      <c r="H852">
        <f t="shared" si="94"/>
        <v>0</v>
      </c>
      <c r="I852">
        <f t="shared" si="94"/>
        <v>0</v>
      </c>
      <c r="J852">
        <f t="shared" si="94"/>
        <v>0</v>
      </c>
      <c r="M852" t="s">
        <v>77</v>
      </c>
    </row>
    <row r="853" spans="1:17">
      <c r="A853">
        <v>21</v>
      </c>
      <c r="B853" t="s">
        <v>72</v>
      </c>
      <c r="C853" t="str">
        <f>VLOOKUP(A853,'events work'!$C$2:$F$24,4,FALSE)</f>
        <v>turin_2006</v>
      </c>
      <c r="D853" t="s">
        <v>575</v>
      </c>
      <c r="E853" t="s">
        <v>937</v>
      </c>
      <c r="F853">
        <v>53</v>
      </c>
      <c r="G853">
        <f t="shared" si="94"/>
        <v>0</v>
      </c>
      <c r="H853">
        <f t="shared" si="94"/>
        <v>0</v>
      </c>
      <c r="I853">
        <f t="shared" si="94"/>
        <v>2</v>
      </c>
      <c r="J853">
        <f t="shared" si="94"/>
        <v>2</v>
      </c>
      <c r="M853" t="s">
        <v>77</v>
      </c>
    </row>
    <row r="854" spans="1:17">
      <c r="A854">
        <v>21</v>
      </c>
      <c r="B854" t="s">
        <v>72</v>
      </c>
      <c r="C854" t="str">
        <f>VLOOKUP(A854,'events work'!$C$2:$F$24,4,FALSE)</f>
        <v>turin_2006</v>
      </c>
      <c r="D854" t="s">
        <v>46</v>
      </c>
      <c r="E854" t="s">
        <v>869</v>
      </c>
      <c r="F854">
        <v>211</v>
      </c>
      <c r="G854">
        <f t="shared" si="94"/>
        <v>9</v>
      </c>
      <c r="H854">
        <f t="shared" si="94"/>
        <v>9</v>
      </c>
      <c r="I854">
        <f t="shared" si="94"/>
        <v>7</v>
      </c>
      <c r="J854">
        <f t="shared" si="94"/>
        <v>25</v>
      </c>
      <c r="M854" t="s">
        <v>77</v>
      </c>
    </row>
    <row r="855" spans="1:17">
      <c r="A855">
        <v>21</v>
      </c>
      <c r="B855" t="s">
        <v>72</v>
      </c>
      <c r="C855" t="str">
        <f>VLOOKUP(A855,'events work'!$C$2:$F$24,4,FALSE)</f>
        <v>turin_2006</v>
      </c>
      <c r="D855" t="s">
        <v>553</v>
      </c>
      <c r="E855" t="s">
        <v>915</v>
      </c>
      <c r="F855">
        <v>1</v>
      </c>
      <c r="G855">
        <f t="shared" si="94"/>
        <v>0</v>
      </c>
      <c r="H855">
        <f t="shared" si="94"/>
        <v>0</v>
      </c>
      <c r="I855">
        <f t="shared" si="94"/>
        <v>0</v>
      </c>
      <c r="J855">
        <f t="shared" si="94"/>
        <v>0</v>
      </c>
      <c r="M855" t="s">
        <v>77</v>
      </c>
    </row>
    <row r="856" spans="1:17">
      <c r="A856">
        <v>21</v>
      </c>
      <c r="B856" t="s">
        <v>72</v>
      </c>
      <c r="C856" t="str">
        <f>VLOOKUP(A856,'events work'!$C$2:$F$24,4,FALSE)</f>
        <v>turin_2006</v>
      </c>
      <c r="D856" t="s">
        <v>576</v>
      </c>
      <c r="E856" t="s">
        <v>938</v>
      </c>
      <c r="F856">
        <v>4</v>
      </c>
      <c r="G856">
        <f t="shared" si="94"/>
        <v>0</v>
      </c>
      <c r="H856">
        <f t="shared" si="94"/>
        <v>0</v>
      </c>
      <c r="I856">
        <f t="shared" si="94"/>
        <v>0</v>
      </c>
      <c r="J856">
        <f t="shared" si="94"/>
        <v>0</v>
      </c>
      <c r="M856" t="s">
        <v>77</v>
      </c>
    </row>
    <row r="857" spans="1:17">
      <c r="A857">
        <v>21</v>
      </c>
      <c r="B857" t="s">
        <v>72</v>
      </c>
      <c r="C857" t="str">
        <f>VLOOKUP(A857,'events work'!$C$2:$F$24,4,FALSE)</f>
        <v>turin_2006</v>
      </c>
      <c r="D857" t="s">
        <v>581</v>
      </c>
      <c r="E857" t="s">
        <v>943</v>
      </c>
      <c r="F857">
        <v>1</v>
      </c>
      <c r="G857">
        <f t="shared" si="94"/>
        <v>0</v>
      </c>
      <c r="H857">
        <f t="shared" si="94"/>
        <v>0</v>
      </c>
      <c r="I857">
        <f t="shared" si="94"/>
        <v>0</v>
      </c>
      <c r="J857">
        <f t="shared" si="94"/>
        <v>0</v>
      </c>
      <c r="M857" t="s">
        <v>77</v>
      </c>
    </row>
    <row r="858" spans="1:17">
      <c r="A858">
        <v>22</v>
      </c>
      <c r="B858" t="s">
        <v>73</v>
      </c>
      <c r="C858" t="str">
        <f>VLOOKUP(A858,'events work'!$C$2:$F$24,4,FALSE)</f>
        <v>vancouver_2010</v>
      </c>
      <c r="D858" t="s">
        <v>587</v>
      </c>
      <c r="E858" t="s">
        <v>949</v>
      </c>
      <c r="F858">
        <v>1</v>
      </c>
      <c r="G858">
        <f t="shared" ref="G858:J877" si="95">IFERROR(VLOOKUP($D858,$M$858:$Q$894,G$2,FALSE),0)</f>
        <v>0</v>
      </c>
      <c r="H858">
        <f t="shared" si="95"/>
        <v>0</v>
      </c>
      <c r="I858">
        <f t="shared" si="95"/>
        <v>0</v>
      </c>
      <c r="J858">
        <f t="shared" si="95"/>
        <v>0</v>
      </c>
      <c r="L858">
        <v>1</v>
      </c>
      <c r="M858" t="s">
        <v>53</v>
      </c>
      <c r="N858">
        <v>14</v>
      </c>
      <c r="O858">
        <v>7</v>
      </c>
      <c r="P858">
        <v>5</v>
      </c>
      <c r="Q858">
        <v>26</v>
      </c>
    </row>
    <row r="859" spans="1:17">
      <c r="A859">
        <v>22</v>
      </c>
      <c r="B859" t="s">
        <v>73</v>
      </c>
      <c r="C859" t="str">
        <f>VLOOKUP(A859,'events work'!$C$2:$F$24,4,FALSE)</f>
        <v>vancouver_2010</v>
      </c>
      <c r="D859" t="s">
        <v>554</v>
      </c>
      <c r="E859" t="s">
        <v>916</v>
      </c>
      <c r="F859">
        <v>1</v>
      </c>
      <c r="G859">
        <f t="shared" si="95"/>
        <v>0</v>
      </c>
      <c r="H859">
        <f t="shared" si="95"/>
        <v>0</v>
      </c>
      <c r="I859">
        <f t="shared" si="95"/>
        <v>0</v>
      </c>
      <c r="J859">
        <f t="shared" si="95"/>
        <v>0</v>
      </c>
      <c r="L859">
        <v>2</v>
      </c>
      <c r="M859" t="s">
        <v>47</v>
      </c>
      <c r="N859">
        <v>10</v>
      </c>
      <c r="O859">
        <v>13</v>
      </c>
      <c r="P859">
        <v>7</v>
      </c>
      <c r="Q859">
        <v>30</v>
      </c>
    </row>
    <row r="860" spans="1:17">
      <c r="A860">
        <v>22</v>
      </c>
      <c r="B860" t="s">
        <v>73</v>
      </c>
      <c r="C860" t="str">
        <f>VLOOKUP(A860,'events work'!$C$2:$F$24,4,FALSE)</f>
        <v>vancouver_2010</v>
      </c>
      <c r="D860" t="s">
        <v>538</v>
      </c>
      <c r="E860" t="s">
        <v>901</v>
      </c>
      <c r="F860">
        <v>6</v>
      </c>
      <c r="G860">
        <f t="shared" si="95"/>
        <v>0</v>
      </c>
      <c r="H860">
        <f t="shared" si="95"/>
        <v>0</v>
      </c>
      <c r="I860">
        <f t="shared" si="95"/>
        <v>0</v>
      </c>
      <c r="J860">
        <f t="shared" si="95"/>
        <v>0</v>
      </c>
      <c r="L860">
        <v>3</v>
      </c>
      <c r="M860" t="s">
        <v>46</v>
      </c>
      <c r="N860">
        <v>9</v>
      </c>
      <c r="O860">
        <v>15</v>
      </c>
      <c r="P860">
        <v>13</v>
      </c>
      <c r="Q860">
        <v>37</v>
      </c>
    </row>
    <row r="861" spans="1:17">
      <c r="A861">
        <v>22</v>
      </c>
      <c r="B861" t="s">
        <v>73</v>
      </c>
      <c r="C861" t="str">
        <f>VLOOKUP(A861,'events work'!$C$2:$F$24,4,FALSE)</f>
        <v>vancouver_2010</v>
      </c>
      <c r="D861" t="s">
        <v>507</v>
      </c>
      <c r="E861" t="s">
        <v>870</v>
      </c>
      <c r="F861">
        <v>7</v>
      </c>
      <c r="G861">
        <f t="shared" si="95"/>
        <v>0</v>
      </c>
      <c r="H861">
        <f t="shared" si="95"/>
        <v>0</v>
      </c>
      <c r="I861">
        <f t="shared" si="95"/>
        <v>0</v>
      </c>
      <c r="J861">
        <f t="shared" si="95"/>
        <v>0</v>
      </c>
      <c r="L861">
        <v>4</v>
      </c>
      <c r="M861" t="s">
        <v>48</v>
      </c>
      <c r="N861">
        <v>9</v>
      </c>
      <c r="O861">
        <v>8</v>
      </c>
      <c r="P861">
        <v>6</v>
      </c>
      <c r="Q861">
        <v>23</v>
      </c>
    </row>
    <row r="862" spans="1:17">
      <c r="A862">
        <v>22</v>
      </c>
      <c r="B862" t="s">
        <v>73</v>
      </c>
      <c r="C862" t="str">
        <f>VLOOKUP(A862,'events work'!$C$2:$F$24,4,FALSE)</f>
        <v>vancouver_2010</v>
      </c>
      <c r="D862" t="s">
        <v>564</v>
      </c>
      <c r="E862" t="s">
        <v>925</v>
      </c>
      <c r="F862">
        <v>4</v>
      </c>
      <c r="G862">
        <f t="shared" si="95"/>
        <v>0</v>
      </c>
      <c r="H862">
        <f t="shared" si="95"/>
        <v>0</v>
      </c>
      <c r="I862">
        <f t="shared" si="95"/>
        <v>0</v>
      </c>
      <c r="J862">
        <f t="shared" si="95"/>
        <v>0</v>
      </c>
      <c r="L862">
        <v>5</v>
      </c>
      <c r="M862" t="s">
        <v>55</v>
      </c>
      <c r="N862">
        <v>6</v>
      </c>
      <c r="O862">
        <v>6</v>
      </c>
      <c r="P862">
        <v>2</v>
      </c>
      <c r="Q862">
        <v>14</v>
      </c>
    </row>
    <row r="863" spans="1:17">
      <c r="A863">
        <v>22</v>
      </c>
      <c r="B863" t="s">
        <v>73</v>
      </c>
      <c r="C863" t="str">
        <f>VLOOKUP(A863,'events work'!$C$2:$F$24,4,FALSE)</f>
        <v>vancouver_2010</v>
      </c>
      <c r="D863" t="s">
        <v>513</v>
      </c>
      <c r="E863" t="s">
        <v>879</v>
      </c>
      <c r="F863">
        <v>40</v>
      </c>
      <c r="G863">
        <f t="shared" si="95"/>
        <v>2</v>
      </c>
      <c r="H863">
        <f t="shared" si="95"/>
        <v>1</v>
      </c>
      <c r="I863">
        <f t="shared" si="95"/>
        <v>0</v>
      </c>
      <c r="J863">
        <f t="shared" si="95"/>
        <v>3</v>
      </c>
      <c r="L863">
        <v>6</v>
      </c>
      <c r="M863" t="s">
        <v>45</v>
      </c>
      <c r="N863">
        <v>6</v>
      </c>
      <c r="O863">
        <v>0</v>
      </c>
      <c r="P863">
        <v>3</v>
      </c>
      <c r="Q863">
        <v>9</v>
      </c>
    </row>
    <row r="864" spans="1:17">
      <c r="A864">
        <v>22</v>
      </c>
      <c r="B864" t="s">
        <v>73</v>
      </c>
      <c r="C864" t="str">
        <f>VLOOKUP(A864,'events work'!$C$2:$F$24,4,FALSE)</f>
        <v>vancouver_2010</v>
      </c>
      <c r="D864" t="s">
        <v>50</v>
      </c>
      <c r="E864" t="s">
        <v>856</v>
      </c>
      <c r="F864">
        <v>81</v>
      </c>
      <c r="G864">
        <f t="shared" si="95"/>
        <v>4</v>
      </c>
      <c r="H864">
        <f t="shared" si="95"/>
        <v>6</v>
      </c>
      <c r="I864">
        <f t="shared" si="95"/>
        <v>6</v>
      </c>
      <c r="J864">
        <f t="shared" si="95"/>
        <v>16</v>
      </c>
      <c r="L864">
        <v>7</v>
      </c>
      <c r="M864" t="s">
        <v>56</v>
      </c>
      <c r="N864">
        <v>5</v>
      </c>
      <c r="O864">
        <v>2</v>
      </c>
      <c r="P864">
        <v>4</v>
      </c>
      <c r="Q864">
        <v>11</v>
      </c>
    </row>
    <row r="865" spans="1:17">
      <c r="A865">
        <v>22</v>
      </c>
      <c r="B865" t="s">
        <v>73</v>
      </c>
      <c r="C865" t="str">
        <f>VLOOKUP(A865,'events work'!$C$2:$F$24,4,FALSE)</f>
        <v>vancouver_2010</v>
      </c>
      <c r="D865" t="s">
        <v>577</v>
      </c>
      <c r="E865" t="s">
        <v>939</v>
      </c>
      <c r="F865">
        <v>2</v>
      </c>
      <c r="G865">
        <f t="shared" si="95"/>
        <v>0</v>
      </c>
      <c r="H865">
        <f t="shared" si="95"/>
        <v>0</v>
      </c>
      <c r="I865">
        <f t="shared" si="95"/>
        <v>0</v>
      </c>
      <c r="J865">
        <f t="shared" si="95"/>
        <v>0</v>
      </c>
      <c r="M865" t="s">
        <v>103</v>
      </c>
      <c r="N865">
        <v>5</v>
      </c>
      <c r="O865">
        <v>2</v>
      </c>
      <c r="P865">
        <v>4</v>
      </c>
      <c r="Q865">
        <v>11</v>
      </c>
    </row>
    <row r="866" spans="1:17">
      <c r="A866">
        <v>22</v>
      </c>
      <c r="B866" t="s">
        <v>73</v>
      </c>
      <c r="C866" t="str">
        <f>VLOOKUP(A866,'events work'!$C$2:$F$24,4,FALSE)</f>
        <v>vancouver_2010</v>
      </c>
      <c r="D866" t="s">
        <v>565</v>
      </c>
      <c r="E866" t="s">
        <v>926</v>
      </c>
      <c r="F866">
        <v>51</v>
      </c>
      <c r="G866">
        <f t="shared" si="95"/>
        <v>1</v>
      </c>
      <c r="H866">
        <f t="shared" si="95"/>
        <v>1</v>
      </c>
      <c r="I866">
        <f t="shared" si="95"/>
        <v>1</v>
      </c>
      <c r="J866">
        <f t="shared" si="95"/>
        <v>3</v>
      </c>
      <c r="L866">
        <v>9</v>
      </c>
      <c r="M866" t="s">
        <v>50</v>
      </c>
      <c r="N866">
        <v>4</v>
      </c>
      <c r="O866">
        <v>6</v>
      </c>
      <c r="P866">
        <v>6</v>
      </c>
      <c r="Q866">
        <v>16</v>
      </c>
    </row>
    <row r="867" spans="1:17">
      <c r="A867">
        <v>22</v>
      </c>
      <c r="B867" t="s">
        <v>73</v>
      </c>
      <c r="C867" t="str">
        <f>VLOOKUP(A867,'events work'!$C$2:$F$24,4,FALSE)</f>
        <v>vancouver_2010</v>
      </c>
      <c r="D867" t="s">
        <v>96</v>
      </c>
      <c r="E867" t="s">
        <v>857</v>
      </c>
      <c r="F867">
        <v>8</v>
      </c>
      <c r="G867">
        <f t="shared" si="95"/>
        <v>0</v>
      </c>
      <c r="H867">
        <f t="shared" si="95"/>
        <v>0</v>
      </c>
      <c r="I867">
        <f t="shared" si="95"/>
        <v>0</v>
      </c>
      <c r="J867">
        <f t="shared" si="95"/>
        <v>0</v>
      </c>
      <c r="L867">
        <v>10</v>
      </c>
      <c r="M867" t="s">
        <v>511</v>
      </c>
      <c r="N867">
        <v>4</v>
      </c>
      <c r="O867">
        <v>1</v>
      </c>
      <c r="P867">
        <v>3</v>
      </c>
      <c r="Q867">
        <v>8</v>
      </c>
    </row>
    <row r="868" spans="1:17">
      <c r="A868">
        <v>22</v>
      </c>
      <c r="B868" t="s">
        <v>73</v>
      </c>
      <c r="C868" t="str">
        <f>VLOOKUP(A868,'events work'!$C$2:$F$24,4,FALSE)</f>
        <v>vancouver_2010</v>
      </c>
      <c r="D868" t="s">
        <v>555</v>
      </c>
      <c r="E868" t="s">
        <v>917</v>
      </c>
      <c r="F868">
        <v>1</v>
      </c>
      <c r="G868">
        <f t="shared" si="95"/>
        <v>0</v>
      </c>
      <c r="H868">
        <f t="shared" si="95"/>
        <v>0</v>
      </c>
      <c r="I868">
        <f t="shared" si="95"/>
        <v>0</v>
      </c>
      <c r="J868">
        <f t="shared" si="95"/>
        <v>0</v>
      </c>
      <c r="L868">
        <v>11</v>
      </c>
      <c r="M868" t="s">
        <v>54</v>
      </c>
      <c r="N868">
        <v>3</v>
      </c>
      <c r="O868">
        <v>5</v>
      </c>
      <c r="P868">
        <v>7</v>
      </c>
      <c r="Q868">
        <v>15</v>
      </c>
    </row>
    <row r="869" spans="1:17">
      <c r="A869">
        <v>22</v>
      </c>
      <c r="B869" t="s">
        <v>73</v>
      </c>
      <c r="C869" t="str">
        <f>VLOOKUP(A869,'events work'!$C$2:$F$24,4,FALSE)</f>
        <v>vancouver_2010</v>
      </c>
      <c r="D869" t="s">
        <v>566</v>
      </c>
      <c r="E869" t="s">
        <v>927</v>
      </c>
      <c r="F869">
        <v>5</v>
      </c>
      <c r="G869">
        <f t="shared" si="95"/>
        <v>0</v>
      </c>
      <c r="H869">
        <f t="shared" si="95"/>
        <v>0</v>
      </c>
      <c r="I869">
        <f t="shared" si="95"/>
        <v>0</v>
      </c>
      <c r="J869">
        <f t="shared" si="95"/>
        <v>0</v>
      </c>
      <c r="L869">
        <v>12</v>
      </c>
      <c r="M869" t="s">
        <v>44</v>
      </c>
      <c r="N869">
        <v>2</v>
      </c>
      <c r="O869">
        <v>3</v>
      </c>
      <c r="P869">
        <v>6</v>
      </c>
      <c r="Q869">
        <v>11</v>
      </c>
    </row>
    <row r="870" spans="1:17">
      <c r="A870">
        <v>22</v>
      </c>
      <c r="B870" t="s">
        <v>73</v>
      </c>
      <c r="C870" t="str">
        <f>VLOOKUP(A870,'events work'!$C$2:$F$24,4,FALSE)</f>
        <v>vancouver_2010</v>
      </c>
      <c r="D870" t="s">
        <v>556</v>
      </c>
      <c r="E870" t="s">
        <v>918</v>
      </c>
      <c r="F870">
        <v>5</v>
      </c>
      <c r="G870">
        <f t="shared" si="95"/>
        <v>0</v>
      </c>
      <c r="H870">
        <f t="shared" si="95"/>
        <v>0</v>
      </c>
      <c r="I870">
        <f t="shared" si="95"/>
        <v>0</v>
      </c>
      <c r="J870">
        <f t="shared" si="95"/>
        <v>0</v>
      </c>
      <c r="L870">
        <v>13</v>
      </c>
      <c r="M870" t="s">
        <v>513</v>
      </c>
      <c r="N870">
        <v>2</v>
      </c>
      <c r="O870">
        <v>1</v>
      </c>
      <c r="P870">
        <v>0</v>
      </c>
      <c r="Q870">
        <v>3</v>
      </c>
    </row>
    <row r="871" spans="1:17">
      <c r="A871">
        <v>22</v>
      </c>
      <c r="B871" t="s">
        <v>73</v>
      </c>
      <c r="C871" t="str">
        <f>VLOOKUP(A871,'events work'!$C$2:$F$24,4,FALSE)</f>
        <v>vancouver_2010</v>
      </c>
      <c r="D871" t="s">
        <v>514</v>
      </c>
      <c r="E871" t="s">
        <v>880</v>
      </c>
      <c r="F871">
        <v>19</v>
      </c>
      <c r="G871">
        <f t="shared" si="95"/>
        <v>0</v>
      </c>
      <c r="H871">
        <f t="shared" si="95"/>
        <v>0</v>
      </c>
      <c r="I871">
        <f t="shared" si="95"/>
        <v>0</v>
      </c>
      <c r="J871">
        <f t="shared" si="95"/>
        <v>0</v>
      </c>
      <c r="L871">
        <v>14</v>
      </c>
      <c r="M871" t="s">
        <v>567</v>
      </c>
      <c r="N871">
        <v>2</v>
      </c>
      <c r="O871">
        <v>0</v>
      </c>
      <c r="P871">
        <v>4</v>
      </c>
      <c r="Q871">
        <v>6</v>
      </c>
    </row>
    <row r="872" spans="1:17">
      <c r="A872">
        <v>22</v>
      </c>
      <c r="B872" t="s">
        <v>73</v>
      </c>
      <c r="C872" t="str">
        <f>VLOOKUP(A872,'events work'!$C$2:$F$24,4,FALSE)</f>
        <v>vancouver_2010</v>
      </c>
      <c r="D872" t="s">
        <v>53</v>
      </c>
      <c r="E872" t="s">
        <v>858</v>
      </c>
      <c r="F872">
        <v>206</v>
      </c>
      <c r="G872">
        <f t="shared" si="95"/>
        <v>14</v>
      </c>
      <c r="H872">
        <f t="shared" si="95"/>
        <v>7</v>
      </c>
      <c r="I872">
        <f t="shared" si="95"/>
        <v>5</v>
      </c>
      <c r="J872">
        <f t="shared" si="95"/>
        <v>26</v>
      </c>
      <c r="L872">
        <v>15</v>
      </c>
      <c r="M872" t="s">
        <v>102</v>
      </c>
      <c r="N872">
        <v>1</v>
      </c>
      <c r="O872">
        <v>3</v>
      </c>
      <c r="P872">
        <v>2</v>
      </c>
      <c r="Q872">
        <v>6</v>
      </c>
    </row>
    <row r="873" spans="1:17">
      <c r="A873">
        <v>22</v>
      </c>
      <c r="B873" t="s">
        <v>73</v>
      </c>
      <c r="C873" t="str">
        <f>VLOOKUP(A873,'events work'!$C$2:$F$24,4,FALSE)</f>
        <v>vancouver_2010</v>
      </c>
      <c r="D873" t="s">
        <v>592</v>
      </c>
      <c r="E873" t="s">
        <v>953</v>
      </c>
      <c r="F873">
        <v>1</v>
      </c>
      <c r="G873">
        <f t="shared" si="95"/>
        <v>0</v>
      </c>
      <c r="H873">
        <f t="shared" si="95"/>
        <v>0</v>
      </c>
      <c r="I873">
        <f t="shared" si="95"/>
        <v>0</v>
      </c>
      <c r="J873">
        <f t="shared" si="95"/>
        <v>0</v>
      </c>
      <c r="L873">
        <v>16</v>
      </c>
      <c r="M873" t="s">
        <v>49</v>
      </c>
      <c r="N873">
        <v>1</v>
      </c>
      <c r="O873">
        <v>1</v>
      </c>
      <c r="P873">
        <v>3</v>
      </c>
      <c r="Q873">
        <v>5</v>
      </c>
    </row>
    <row r="874" spans="1:17">
      <c r="A874">
        <v>22</v>
      </c>
      <c r="B874" t="s">
        <v>73</v>
      </c>
      <c r="C874" t="str">
        <f>VLOOKUP(A874,'events work'!$C$2:$F$24,4,FALSE)</f>
        <v>vancouver_2010</v>
      </c>
      <c r="D874" t="s">
        <v>519</v>
      </c>
      <c r="E874" t="s">
        <v>885</v>
      </c>
      <c r="F874">
        <v>3</v>
      </c>
      <c r="G874">
        <f t="shared" si="95"/>
        <v>0</v>
      </c>
      <c r="H874">
        <f t="shared" si="95"/>
        <v>0</v>
      </c>
      <c r="I874">
        <f t="shared" si="95"/>
        <v>0</v>
      </c>
      <c r="J874">
        <f t="shared" si="95"/>
        <v>0</v>
      </c>
      <c r="L874">
        <v>17</v>
      </c>
      <c r="M874" t="s">
        <v>565</v>
      </c>
      <c r="N874">
        <v>1</v>
      </c>
      <c r="O874">
        <v>1</v>
      </c>
      <c r="P874">
        <v>1</v>
      </c>
      <c r="Q874">
        <v>3</v>
      </c>
    </row>
    <row r="875" spans="1:17">
      <c r="A875">
        <v>22</v>
      </c>
      <c r="B875" t="s">
        <v>73</v>
      </c>
      <c r="C875" t="str">
        <f>VLOOKUP(A875,'events work'!$C$2:$F$24,4,FALSE)</f>
        <v>vancouver_2010</v>
      </c>
      <c r="D875" t="s">
        <v>56</v>
      </c>
      <c r="E875" t="s">
        <v>899</v>
      </c>
      <c r="F875">
        <v>90</v>
      </c>
      <c r="G875">
        <f t="shared" si="95"/>
        <v>5</v>
      </c>
      <c r="H875">
        <f t="shared" si="95"/>
        <v>2</v>
      </c>
      <c r="I875">
        <f t="shared" si="95"/>
        <v>4</v>
      </c>
      <c r="J875">
        <f t="shared" si="95"/>
        <v>11</v>
      </c>
      <c r="M875" t="s">
        <v>573</v>
      </c>
      <c r="N875">
        <v>1</v>
      </c>
      <c r="O875">
        <v>1</v>
      </c>
      <c r="P875">
        <v>1</v>
      </c>
      <c r="Q875">
        <v>3</v>
      </c>
    </row>
    <row r="876" spans="1:17">
      <c r="A876">
        <v>22</v>
      </c>
      <c r="B876" t="s">
        <v>73</v>
      </c>
      <c r="C876" t="str">
        <f>VLOOKUP(A876,'events work'!$C$2:$F$24,4,FALSE)</f>
        <v>vancouver_2010</v>
      </c>
      <c r="D876" t="s">
        <v>593</v>
      </c>
      <c r="E876" t="s">
        <v>954</v>
      </c>
      <c r="F876">
        <v>1</v>
      </c>
      <c r="G876">
        <f t="shared" si="95"/>
        <v>0</v>
      </c>
      <c r="H876">
        <f t="shared" si="95"/>
        <v>0</v>
      </c>
      <c r="I876">
        <f t="shared" si="95"/>
        <v>0</v>
      </c>
      <c r="J876">
        <f t="shared" si="95"/>
        <v>0</v>
      </c>
      <c r="L876">
        <v>19</v>
      </c>
      <c r="M876" t="s">
        <v>99</v>
      </c>
      <c r="N876">
        <v>1</v>
      </c>
      <c r="O876">
        <v>0</v>
      </c>
      <c r="P876">
        <v>0</v>
      </c>
      <c r="Q876">
        <v>1</v>
      </c>
    </row>
    <row r="877" spans="1:17">
      <c r="A877">
        <v>22</v>
      </c>
      <c r="B877" t="s">
        <v>73</v>
      </c>
      <c r="C877" t="str">
        <f>VLOOKUP(A877,'events work'!$C$2:$F$24,4,FALSE)</f>
        <v>vancouver_2010</v>
      </c>
      <c r="D877" t="s">
        <v>557</v>
      </c>
      <c r="E877" t="s">
        <v>919</v>
      </c>
      <c r="F877">
        <v>19</v>
      </c>
      <c r="G877">
        <f t="shared" si="95"/>
        <v>0</v>
      </c>
      <c r="H877">
        <f t="shared" si="95"/>
        <v>2</v>
      </c>
      <c r="I877">
        <f t="shared" si="95"/>
        <v>1</v>
      </c>
      <c r="J877">
        <f t="shared" si="95"/>
        <v>3</v>
      </c>
      <c r="L877">
        <v>20</v>
      </c>
      <c r="M877" t="s">
        <v>51</v>
      </c>
      <c r="N877">
        <v>0</v>
      </c>
      <c r="O877">
        <v>3</v>
      </c>
      <c r="P877">
        <v>2</v>
      </c>
      <c r="Q877">
        <v>5</v>
      </c>
    </row>
    <row r="878" spans="1:17">
      <c r="A878">
        <v>22</v>
      </c>
      <c r="B878" t="s">
        <v>73</v>
      </c>
      <c r="C878" t="str">
        <f>VLOOKUP(A878,'events work'!$C$2:$F$24,4,FALSE)</f>
        <v>vancouver_2010</v>
      </c>
      <c r="D878" t="s">
        <v>541</v>
      </c>
      <c r="E878" t="s">
        <v>904</v>
      </c>
      <c r="F878">
        <v>2</v>
      </c>
      <c r="G878">
        <f t="shared" ref="G878:J897" si="96">IFERROR(VLOOKUP($D878,$M$858:$Q$894,G$2,FALSE),0)</f>
        <v>0</v>
      </c>
      <c r="H878">
        <f t="shared" si="96"/>
        <v>0</v>
      </c>
      <c r="I878">
        <f t="shared" si="96"/>
        <v>0</v>
      </c>
      <c r="J878">
        <f t="shared" si="96"/>
        <v>0</v>
      </c>
      <c r="L878">
        <v>21</v>
      </c>
      <c r="M878" t="s">
        <v>557</v>
      </c>
      <c r="N878">
        <v>0</v>
      </c>
      <c r="O878">
        <v>2</v>
      </c>
      <c r="P878">
        <v>1</v>
      </c>
      <c r="Q878">
        <v>3</v>
      </c>
    </row>
    <row r="879" spans="1:17">
      <c r="A879">
        <v>22</v>
      </c>
      <c r="B879" t="s">
        <v>73</v>
      </c>
      <c r="C879" t="str">
        <f>VLOOKUP(A879,'events work'!$C$2:$F$24,4,FALSE)</f>
        <v>vancouver_2010</v>
      </c>
      <c r="D879" t="s">
        <v>567</v>
      </c>
      <c r="E879" t="s">
        <v>928</v>
      </c>
      <c r="F879">
        <v>92</v>
      </c>
      <c r="G879">
        <f t="shared" si="96"/>
        <v>2</v>
      </c>
      <c r="H879">
        <f t="shared" si="96"/>
        <v>0</v>
      </c>
      <c r="I879">
        <f t="shared" si="96"/>
        <v>4</v>
      </c>
      <c r="J879">
        <f t="shared" si="96"/>
        <v>6</v>
      </c>
      <c r="M879" t="s">
        <v>560</v>
      </c>
      <c r="N879">
        <v>0</v>
      </c>
      <c r="O879">
        <v>2</v>
      </c>
      <c r="P879">
        <v>1</v>
      </c>
      <c r="Q879">
        <v>3</v>
      </c>
    </row>
    <row r="880" spans="1:17">
      <c r="A880">
        <v>22</v>
      </c>
      <c r="B880" t="s">
        <v>73</v>
      </c>
      <c r="C880" t="str">
        <f>VLOOKUP(A880,'events work'!$C$2:$F$24,4,FALSE)</f>
        <v>vancouver_2010</v>
      </c>
      <c r="D880" t="s">
        <v>520</v>
      </c>
      <c r="E880" t="s">
        <v>886</v>
      </c>
      <c r="F880">
        <v>18</v>
      </c>
      <c r="G880">
        <f t="shared" si="96"/>
        <v>0</v>
      </c>
      <c r="H880">
        <f t="shared" si="96"/>
        <v>0</v>
      </c>
      <c r="I880">
        <f t="shared" si="96"/>
        <v>0</v>
      </c>
      <c r="J880">
        <f t="shared" si="96"/>
        <v>0</v>
      </c>
      <c r="L880">
        <v>23</v>
      </c>
      <c r="M880" t="s">
        <v>101</v>
      </c>
      <c r="N880">
        <v>0</v>
      </c>
      <c r="O880">
        <v>2</v>
      </c>
      <c r="P880">
        <v>0</v>
      </c>
      <c r="Q880">
        <v>2</v>
      </c>
    </row>
    <row r="881" spans="1:22">
      <c r="A881">
        <v>22</v>
      </c>
      <c r="B881" t="s">
        <v>73</v>
      </c>
      <c r="C881" t="str">
        <f>VLOOKUP(A881,'events work'!$C$2:$F$24,4,FALSE)</f>
        <v>vancouver_2010</v>
      </c>
      <c r="D881" t="s">
        <v>505</v>
      </c>
      <c r="E881" t="s">
        <v>871</v>
      </c>
      <c r="F881">
        <v>30</v>
      </c>
      <c r="G881">
        <f t="shared" si="96"/>
        <v>0</v>
      </c>
      <c r="H881">
        <f t="shared" si="96"/>
        <v>1</v>
      </c>
      <c r="I881">
        <f t="shared" si="96"/>
        <v>0</v>
      </c>
      <c r="J881">
        <f t="shared" si="96"/>
        <v>1</v>
      </c>
      <c r="L881">
        <v>24</v>
      </c>
      <c r="M881" t="s">
        <v>98</v>
      </c>
      <c r="N881">
        <v>0</v>
      </c>
      <c r="O881">
        <v>1</v>
      </c>
      <c r="P881">
        <v>4</v>
      </c>
      <c r="Q881">
        <v>5</v>
      </c>
    </row>
    <row r="882" spans="1:22">
      <c r="A882">
        <v>22</v>
      </c>
      <c r="B882" t="s">
        <v>73</v>
      </c>
      <c r="C882" t="str">
        <f>VLOOKUP(A882,'events work'!$C$2:$F$24,4,FALSE)</f>
        <v>vancouver_2010</v>
      </c>
      <c r="D882" t="s">
        <v>588</v>
      </c>
      <c r="E882" t="s">
        <v>950</v>
      </c>
      <c r="F882">
        <v>1</v>
      </c>
      <c r="G882">
        <f t="shared" si="96"/>
        <v>0</v>
      </c>
      <c r="H882">
        <f t="shared" si="96"/>
        <v>0</v>
      </c>
      <c r="I882">
        <f t="shared" si="96"/>
        <v>0</v>
      </c>
      <c r="J882">
        <f t="shared" si="96"/>
        <v>0</v>
      </c>
      <c r="L882">
        <v>25</v>
      </c>
      <c r="M882" t="s">
        <v>505</v>
      </c>
      <c r="N882">
        <v>0</v>
      </c>
      <c r="O882">
        <v>1</v>
      </c>
      <c r="P882">
        <v>0</v>
      </c>
      <c r="Q882">
        <v>1</v>
      </c>
    </row>
    <row r="883" spans="1:22">
      <c r="A883">
        <v>22</v>
      </c>
      <c r="B883" t="s">
        <v>73</v>
      </c>
      <c r="C883" t="str">
        <f>VLOOKUP(A883,'events work'!$C$2:$F$24,4,FALSE)</f>
        <v>vancouver_2010</v>
      </c>
      <c r="D883" t="s">
        <v>98</v>
      </c>
      <c r="E883" t="s">
        <v>859</v>
      </c>
      <c r="F883">
        <v>95</v>
      </c>
      <c r="G883">
        <f t="shared" si="96"/>
        <v>0</v>
      </c>
      <c r="H883">
        <f t="shared" si="96"/>
        <v>1</v>
      </c>
      <c r="I883">
        <f t="shared" si="96"/>
        <v>4</v>
      </c>
      <c r="J883">
        <f t="shared" si="96"/>
        <v>5</v>
      </c>
      <c r="M883" t="s">
        <v>570</v>
      </c>
      <c r="N883">
        <v>0</v>
      </c>
      <c r="O883">
        <v>1</v>
      </c>
      <c r="P883">
        <v>0</v>
      </c>
      <c r="Q883">
        <v>1</v>
      </c>
      <c r="S883">
        <f>SUM(N851:N883)</f>
        <v>86</v>
      </c>
      <c r="T883">
        <f t="shared" ref="T883" si="97">SUM(O851:O883)</f>
        <v>87</v>
      </c>
      <c r="U883">
        <f t="shared" ref="U883" si="98">SUM(P851:P883)</f>
        <v>85</v>
      </c>
      <c r="V883">
        <f t="shared" ref="V883" si="99">SUM(Q851:Q883)</f>
        <v>258</v>
      </c>
    </row>
    <row r="884" spans="1:22">
      <c r="A884">
        <v>22</v>
      </c>
      <c r="B884" t="s">
        <v>73</v>
      </c>
      <c r="C884" t="str">
        <f>VLOOKUP(A884,'events work'!$C$2:$F$24,4,FALSE)</f>
        <v>vancouver_2010</v>
      </c>
      <c r="D884" t="s">
        <v>44</v>
      </c>
      <c r="E884" t="s">
        <v>860</v>
      </c>
      <c r="F884">
        <v>108</v>
      </c>
      <c r="G884">
        <f t="shared" si="96"/>
        <v>2</v>
      </c>
      <c r="H884">
        <f t="shared" si="96"/>
        <v>3</v>
      </c>
      <c r="I884">
        <f t="shared" si="96"/>
        <v>6</v>
      </c>
      <c r="J884">
        <f t="shared" si="96"/>
        <v>11</v>
      </c>
      <c r="M884" t="s">
        <v>77</v>
      </c>
    </row>
    <row r="885" spans="1:22">
      <c r="A885">
        <v>22</v>
      </c>
      <c r="B885" t="s">
        <v>73</v>
      </c>
      <c r="C885" t="str">
        <f>VLOOKUP(A885,'events work'!$C$2:$F$24,4,FALSE)</f>
        <v>vancouver_2010</v>
      </c>
      <c r="D885" t="s">
        <v>568</v>
      </c>
      <c r="E885" t="s">
        <v>929</v>
      </c>
      <c r="F885">
        <v>8</v>
      </c>
      <c r="G885">
        <f t="shared" si="96"/>
        <v>0</v>
      </c>
      <c r="H885">
        <f t="shared" si="96"/>
        <v>0</v>
      </c>
      <c r="I885">
        <f t="shared" si="96"/>
        <v>0</v>
      </c>
      <c r="J885">
        <f t="shared" si="96"/>
        <v>0</v>
      </c>
      <c r="M885" t="s">
        <v>77</v>
      </c>
    </row>
    <row r="886" spans="1:22">
      <c r="A886">
        <v>22</v>
      </c>
      <c r="B886" t="s">
        <v>73</v>
      </c>
      <c r="C886" t="str">
        <f>VLOOKUP(A886,'events work'!$C$2:$F$24,4,FALSE)</f>
        <v>vancouver_2010</v>
      </c>
      <c r="D886" t="s">
        <v>47</v>
      </c>
      <c r="E886" t="s">
        <v>872</v>
      </c>
      <c r="F886">
        <v>153</v>
      </c>
      <c r="G886">
        <f t="shared" si="96"/>
        <v>10</v>
      </c>
      <c r="H886">
        <f t="shared" si="96"/>
        <v>13</v>
      </c>
      <c r="I886">
        <f t="shared" si="96"/>
        <v>7</v>
      </c>
      <c r="J886">
        <f t="shared" si="96"/>
        <v>30</v>
      </c>
      <c r="M886" t="s">
        <v>77</v>
      </c>
    </row>
    <row r="887" spans="1:22">
      <c r="A887">
        <v>22</v>
      </c>
      <c r="B887" t="s">
        <v>73</v>
      </c>
      <c r="C887" t="str">
        <f>VLOOKUP(A887,'events work'!$C$2:$F$24,4,FALSE)</f>
        <v>vancouver_2010</v>
      </c>
      <c r="D887" t="s">
        <v>594</v>
      </c>
      <c r="E887" t="s">
        <v>955</v>
      </c>
      <c r="F887">
        <v>1</v>
      </c>
      <c r="G887">
        <f t="shared" si="96"/>
        <v>0</v>
      </c>
      <c r="H887">
        <f t="shared" si="96"/>
        <v>0</v>
      </c>
      <c r="I887">
        <f t="shared" si="96"/>
        <v>0</v>
      </c>
      <c r="J887">
        <f t="shared" si="96"/>
        <v>0</v>
      </c>
      <c r="M887" t="s">
        <v>77</v>
      </c>
    </row>
    <row r="888" spans="1:22">
      <c r="A888">
        <v>22</v>
      </c>
      <c r="B888" t="s">
        <v>73</v>
      </c>
      <c r="C888" t="str">
        <f>VLOOKUP(A888,'events work'!$C$2:$F$24,4,FALSE)</f>
        <v>vancouver_2010</v>
      </c>
      <c r="D888" t="s">
        <v>99</v>
      </c>
      <c r="E888" t="s">
        <v>861</v>
      </c>
      <c r="F888">
        <v>52</v>
      </c>
      <c r="G888">
        <f t="shared" si="96"/>
        <v>1</v>
      </c>
      <c r="H888">
        <f t="shared" si="96"/>
        <v>0</v>
      </c>
      <c r="I888">
        <f t="shared" si="96"/>
        <v>0</v>
      </c>
      <c r="J888">
        <f t="shared" si="96"/>
        <v>1</v>
      </c>
      <c r="M888" t="s">
        <v>77</v>
      </c>
    </row>
    <row r="889" spans="1:22">
      <c r="A889">
        <v>22</v>
      </c>
      <c r="B889" t="s">
        <v>73</v>
      </c>
      <c r="C889" t="str">
        <f>VLOOKUP(A889,'events work'!$C$2:$F$24,4,FALSE)</f>
        <v>vancouver_2010</v>
      </c>
      <c r="D889" t="s">
        <v>515</v>
      </c>
      <c r="E889" t="s">
        <v>881</v>
      </c>
      <c r="F889">
        <v>7</v>
      </c>
      <c r="G889">
        <f t="shared" si="96"/>
        <v>0</v>
      </c>
      <c r="H889">
        <f t="shared" si="96"/>
        <v>0</v>
      </c>
      <c r="I889">
        <f t="shared" si="96"/>
        <v>0</v>
      </c>
      <c r="J889">
        <f t="shared" si="96"/>
        <v>0</v>
      </c>
      <c r="M889" t="s">
        <v>77</v>
      </c>
    </row>
    <row r="890" spans="1:22">
      <c r="A890">
        <v>22</v>
      </c>
      <c r="B890" t="s">
        <v>73</v>
      </c>
      <c r="C890" t="str">
        <f>VLOOKUP(A890,'events work'!$C$2:$F$24,4,FALSE)</f>
        <v>vancouver_2010</v>
      </c>
      <c r="D890" t="s">
        <v>583</v>
      </c>
      <c r="E890" t="s">
        <v>945</v>
      </c>
      <c r="F890">
        <v>1</v>
      </c>
      <c r="G890">
        <f t="shared" si="96"/>
        <v>0</v>
      </c>
      <c r="H890">
        <f t="shared" si="96"/>
        <v>0</v>
      </c>
      <c r="I890">
        <f t="shared" si="96"/>
        <v>0</v>
      </c>
      <c r="J890">
        <f t="shared" si="96"/>
        <v>0</v>
      </c>
      <c r="M890" t="s">
        <v>77</v>
      </c>
    </row>
    <row r="891" spans="1:22">
      <c r="A891">
        <v>22</v>
      </c>
      <c r="B891" t="s">
        <v>73</v>
      </c>
      <c r="C891" t="str">
        <f>VLOOKUP(A891,'events work'!$C$2:$F$24,4,FALSE)</f>
        <v>vancouver_2010</v>
      </c>
      <c r="D891" t="s">
        <v>100</v>
      </c>
      <c r="E891" t="s">
        <v>862</v>
      </c>
      <c r="F891">
        <v>16</v>
      </c>
      <c r="G891">
        <f t="shared" si="96"/>
        <v>0</v>
      </c>
      <c r="H891">
        <f t="shared" si="96"/>
        <v>0</v>
      </c>
      <c r="I891">
        <f t="shared" si="96"/>
        <v>0</v>
      </c>
      <c r="J891">
        <f t="shared" si="96"/>
        <v>0</v>
      </c>
      <c r="M891" t="s">
        <v>77</v>
      </c>
    </row>
    <row r="892" spans="1:22">
      <c r="A892">
        <v>22</v>
      </c>
      <c r="B892" t="s">
        <v>73</v>
      </c>
      <c r="C892" t="str">
        <f>VLOOKUP(A892,'events work'!$C$2:$F$24,4,FALSE)</f>
        <v>vancouver_2010</v>
      </c>
      <c r="D892" t="s">
        <v>521</v>
      </c>
      <c r="E892" t="s">
        <v>887</v>
      </c>
      <c r="F892">
        <v>4</v>
      </c>
      <c r="G892">
        <f t="shared" si="96"/>
        <v>0</v>
      </c>
      <c r="H892">
        <f t="shared" si="96"/>
        <v>0</v>
      </c>
      <c r="I892">
        <f t="shared" si="96"/>
        <v>0</v>
      </c>
      <c r="J892">
        <f t="shared" si="96"/>
        <v>0</v>
      </c>
      <c r="M892" t="s">
        <v>77</v>
      </c>
    </row>
    <row r="893" spans="1:22">
      <c r="A893">
        <v>22</v>
      </c>
      <c r="B893" t="s">
        <v>73</v>
      </c>
      <c r="C893" t="str">
        <f>VLOOKUP(A893,'events work'!$C$2:$F$24,4,FALSE)</f>
        <v>vancouver_2010</v>
      </c>
      <c r="D893" t="s">
        <v>530</v>
      </c>
      <c r="E893" t="s">
        <v>895</v>
      </c>
      <c r="F893">
        <v>3</v>
      </c>
      <c r="G893">
        <f t="shared" si="96"/>
        <v>0</v>
      </c>
      <c r="H893">
        <f t="shared" si="96"/>
        <v>0</v>
      </c>
      <c r="I893">
        <f t="shared" si="96"/>
        <v>0</v>
      </c>
      <c r="J893">
        <f t="shared" si="96"/>
        <v>0</v>
      </c>
      <c r="M893" t="s">
        <v>77</v>
      </c>
    </row>
    <row r="894" spans="1:22">
      <c r="A894">
        <v>22</v>
      </c>
      <c r="B894" t="s">
        <v>73</v>
      </c>
      <c r="C894" t="str">
        <f>VLOOKUP(A894,'events work'!$C$2:$F$24,4,FALSE)</f>
        <v>vancouver_2010</v>
      </c>
      <c r="D894" t="s">
        <v>527</v>
      </c>
      <c r="E894" t="s">
        <v>893</v>
      </c>
      <c r="F894">
        <v>4</v>
      </c>
      <c r="G894">
        <f t="shared" si="96"/>
        <v>0</v>
      </c>
      <c r="H894">
        <f t="shared" si="96"/>
        <v>0</v>
      </c>
      <c r="I894">
        <f t="shared" si="96"/>
        <v>0</v>
      </c>
      <c r="J894">
        <f t="shared" si="96"/>
        <v>0</v>
      </c>
      <c r="M894" t="s">
        <v>77</v>
      </c>
    </row>
    <row r="895" spans="1:22">
      <c r="A895">
        <v>22</v>
      </c>
      <c r="B895" t="s">
        <v>73</v>
      </c>
      <c r="C895" t="str">
        <f>VLOOKUP(A895,'events work'!$C$2:$F$24,4,FALSE)</f>
        <v>vancouver_2010</v>
      </c>
      <c r="D895" t="s">
        <v>559</v>
      </c>
      <c r="E895" t="s">
        <v>921</v>
      </c>
      <c r="F895">
        <v>7</v>
      </c>
      <c r="G895">
        <f t="shared" si="96"/>
        <v>0</v>
      </c>
      <c r="H895">
        <f t="shared" si="96"/>
        <v>0</v>
      </c>
      <c r="I895">
        <f t="shared" si="96"/>
        <v>0</v>
      </c>
      <c r="J895">
        <f t="shared" si="96"/>
        <v>0</v>
      </c>
      <c r="M895" t="s">
        <v>77</v>
      </c>
    </row>
    <row r="896" spans="1:22">
      <c r="A896">
        <v>22</v>
      </c>
      <c r="B896" t="s">
        <v>73</v>
      </c>
      <c r="C896" t="str">
        <f>VLOOKUP(A896,'events work'!$C$2:$F$24,4,FALSE)</f>
        <v>vancouver_2010</v>
      </c>
      <c r="D896" t="s">
        <v>569</v>
      </c>
      <c r="E896" t="s">
        <v>930</v>
      </c>
      <c r="F896">
        <v>3</v>
      </c>
      <c r="G896">
        <f t="shared" si="96"/>
        <v>0</v>
      </c>
      <c r="H896">
        <f t="shared" si="96"/>
        <v>0</v>
      </c>
      <c r="I896">
        <f t="shared" si="96"/>
        <v>0</v>
      </c>
      <c r="J896">
        <f t="shared" si="96"/>
        <v>0</v>
      </c>
      <c r="M896" t="s">
        <v>77</v>
      </c>
    </row>
    <row r="897" spans="1:13">
      <c r="A897">
        <v>22</v>
      </c>
      <c r="B897" t="s">
        <v>73</v>
      </c>
      <c r="C897" t="str">
        <f>VLOOKUP(A897,'events work'!$C$2:$F$24,4,FALSE)</f>
        <v>vancouver_2010</v>
      </c>
      <c r="D897" t="s">
        <v>49</v>
      </c>
      <c r="E897" t="s">
        <v>863</v>
      </c>
      <c r="F897">
        <v>109</v>
      </c>
      <c r="G897">
        <f t="shared" si="96"/>
        <v>1</v>
      </c>
      <c r="H897">
        <f t="shared" si="96"/>
        <v>1</v>
      </c>
      <c r="I897">
        <f t="shared" si="96"/>
        <v>3</v>
      </c>
      <c r="J897">
        <f t="shared" si="96"/>
        <v>5</v>
      </c>
      <c r="M897" t="s">
        <v>77</v>
      </c>
    </row>
    <row r="898" spans="1:13">
      <c r="A898">
        <v>22</v>
      </c>
      <c r="B898" t="s">
        <v>73</v>
      </c>
      <c r="C898" t="str">
        <f>VLOOKUP(A898,'events work'!$C$2:$F$24,4,FALSE)</f>
        <v>vancouver_2010</v>
      </c>
      <c r="D898" t="s">
        <v>551</v>
      </c>
      <c r="E898" t="s">
        <v>914</v>
      </c>
      <c r="F898">
        <v>1</v>
      </c>
      <c r="G898">
        <f t="shared" ref="G898:J917" si="100">IFERROR(VLOOKUP($D898,$M$858:$Q$894,G$2,FALSE),0)</f>
        <v>0</v>
      </c>
      <c r="H898">
        <f t="shared" si="100"/>
        <v>0</v>
      </c>
      <c r="I898">
        <f t="shared" si="100"/>
        <v>0</v>
      </c>
      <c r="J898">
        <f t="shared" si="100"/>
        <v>0</v>
      </c>
      <c r="M898" t="s">
        <v>77</v>
      </c>
    </row>
    <row r="899" spans="1:13">
      <c r="A899">
        <v>22</v>
      </c>
      <c r="B899" t="s">
        <v>73</v>
      </c>
      <c r="C899" t="str">
        <f>VLOOKUP(A899,'events work'!$C$2:$F$24,4,FALSE)</f>
        <v>vancouver_2010</v>
      </c>
      <c r="D899" t="s">
        <v>51</v>
      </c>
      <c r="E899" t="s">
        <v>873</v>
      </c>
      <c r="F899">
        <v>94</v>
      </c>
      <c r="G899">
        <f t="shared" si="100"/>
        <v>0</v>
      </c>
      <c r="H899">
        <f t="shared" si="100"/>
        <v>3</v>
      </c>
      <c r="I899">
        <f t="shared" si="100"/>
        <v>2</v>
      </c>
      <c r="J899">
        <f t="shared" si="100"/>
        <v>5</v>
      </c>
      <c r="M899" t="s">
        <v>77</v>
      </c>
    </row>
    <row r="900" spans="1:13">
      <c r="A900">
        <v>22</v>
      </c>
      <c r="B900" t="s">
        <v>73</v>
      </c>
      <c r="C900" t="str">
        <f>VLOOKUP(A900,'events work'!$C$2:$F$24,4,FALSE)</f>
        <v>vancouver_2010</v>
      </c>
      <c r="D900" t="s">
        <v>570</v>
      </c>
      <c r="E900" t="s">
        <v>931</v>
      </c>
      <c r="F900">
        <v>38</v>
      </c>
      <c r="G900">
        <f t="shared" si="100"/>
        <v>0</v>
      </c>
      <c r="H900">
        <f t="shared" si="100"/>
        <v>1</v>
      </c>
      <c r="I900">
        <f t="shared" si="100"/>
        <v>0</v>
      </c>
      <c r="J900">
        <f t="shared" si="100"/>
        <v>1</v>
      </c>
      <c r="M900" t="s">
        <v>77</v>
      </c>
    </row>
    <row r="901" spans="1:13">
      <c r="A901">
        <v>22</v>
      </c>
      <c r="B901" t="s">
        <v>73</v>
      </c>
      <c r="C901" t="str">
        <f>VLOOKUP(A901,'events work'!$C$2:$F$24,4,FALSE)</f>
        <v>vancouver_2010</v>
      </c>
      <c r="D901" t="s">
        <v>531</v>
      </c>
      <c r="E901" t="s">
        <v>896</v>
      </c>
      <c r="F901">
        <v>2</v>
      </c>
      <c r="G901">
        <f t="shared" si="100"/>
        <v>0</v>
      </c>
      <c r="H901">
        <f t="shared" si="100"/>
        <v>0</v>
      </c>
      <c r="I901">
        <f t="shared" si="100"/>
        <v>0</v>
      </c>
      <c r="J901">
        <f t="shared" si="100"/>
        <v>0</v>
      </c>
      <c r="M901" t="s">
        <v>77</v>
      </c>
    </row>
    <row r="902" spans="1:13">
      <c r="A902">
        <v>22</v>
      </c>
      <c r="B902" t="s">
        <v>73</v>
      </c>
      <c r="C902" t="str">
        <f>VLOOKUP(A902,'events work'!$C$2:$F$24,4,FALSE)</f>
        <v>vancouver_2010</v>
      </c>
      <c r="D902" t="s">
        <v>55</v>
      </c>
      <c r="E902" t="s">
        <v>888</v>
      </c>
      <c r="F902">
        <v>46</v>
      </c>
      <c r="G902">
        <f t="shared" si="100"/>
        <v>6</v>
      </c>
      <c r="H902">
        <f t="shared" si="100"/>
        <v>6</v>
      </c>
      <c r="I902">
        <f t="shared" si="100"/>
        <v>2</v>
      </c>
      <c r="J902">
        <f t="shared" si="100"/>
        <v>14</v>
      </c>
      <c r="M902" t="s">
        <v>77</v>
      </c>
    </row>
    <row r="903" spans="1:13">
      <c r="A903">
        <v>22</v>
      </c>
      <c r="B903" t="s">
        <v>73</v>
      </c>
      <c r="C903" t="str">
        <f>VLOOKUP(A903,'events work'!$C$2:$F$24,4,FALSE)</f>
        <v>vancouver_2010</v>
      </c>
      <c r="D903" t="s">
        <v>571</v>
      </c>
      <c r="E903" t="s">
        <v>932</v>
      </c>
      <c r="F903">
        <v>2</v>
      </c>
      <c r="G903">
        <f t="shared" si="100"/>
        <v>0</v>
      </c>
      <c r="H903">
        <f t="shared" si="100"/>
        <v>0</v>
      </c>
      <c r="I903">
        <f t="shared" si="100"/>
        <v>0</v>
      </c>
      <c r="J903">
        <f t="shared" si="100"/>
        <v>0</v>
      </c>
      <c r="M903" t="s">
        <v>77</v>
      </c>
    </row>
    <row r="904" spans="1:13">
      <c r="A904">
        <v>22</v>
      </c>
      <c r="B904" t="s">
        <v>73</v>
      </c>
      <c r="C904" t="str">
        <f>VLOOKUP(A904,'events work'!$C$2:$F$24,4,FALSE)</f>
        <v>vancouver_2010</v>
      </c>
      <c r="D904" t="s">
        <v>101</v>
      </c>
      <c r="E904" t="s">
        <v>864</v>
      </c>
      <c r="F904">
        <v>59</v>
      </c>
      <c r="G904">
        <f t="shared" si="100"/>
        <v>0</v>
      </c>
      <c r="H904">
        <f t="shared" si="100"/>
        <v>2</v>
      </c>
      <c r="I904">
        <f t="shared" si="100"/>
        <v>0</v>
      </c>
      <c r="J904">
        <f t="shared" si="100"/>
        <v>2</v>
      </c>
      <c r="M904" t="s">
        <v>77</v>
      </c>
    </row>
    <row r="905" spans="1:13">
      <c r="A905">
        <v>22</v>
      </c>
      <c r="B905" t="s">
        <v>73</v>
      </c>
      <c r="C905" t="str">
        <f>VLOOKUP(A905,'events work'!$C$2:$F$24,4,FALSE)</f>
        <v>vancouver_2010</v>
      </c>
      <c r="D905" t="s">
        <v>522</v>
      </c>
      <c r="E905" t="s">
        <v>889</v>
      </c>
      <c r="F905">
        <v>3</v>
      </c>
      <c r="G905">
        <f t="shared" si="100"/>
        <v>0</v>
      </c>
      <c r="H905">
        <f t="shared" si="100"/>
        <v>0</v>
      </c>
      <c r="I905">
        <f t="shared" si="100"/>
        <v>0</v>
      </c>
      <c r="J905">
        <f t="shared" si="100"/>
        <v>0</v>
      </c>
      <c r="M905" t="s">
        <v>77</v>
      </c>
    </row>
    <row r="906" spans="1:13">
      <c r="A906">
        <v>22</v>
      </c>
      <c r="B906" t="s">
        <v>73</v>
      </c>
      <c r="C906" t="str">
        <f>VLOOKUP(A906,'events work'!$C$2:$F$24,4,FALSE)</f>
        <v>vancouver_2010</v>
      </c>
      <c r="D906" t="s">
        <v>516</v>
      </c>
      <c r="E906" t="s">
        <v>882</v>
      </c>
      <c r="F906">
        <v>7</v>
      </c>
      <c r="G906">
        <f t="shared" si="100"/>
        <v>0</v>
      </c>
      <c r="H906">
        <f t="shared" si="100"/>
        <v>0</v>
      </c>
      <c r="I906">
        <f t="shared" si="100"/>
        <v>0</v>
      </c>
      <c r="J906">
        <f t="shared" si="100"/>
        <v>0</v>
      </c>
      <c r="M906" t="s">
        <v>77</v>
      </c>
    </row>
    <row r="907" spans="1:13">
      <c r="A907">
        <v>22</v>
      </c>
      <c r="B907" t="s">
        <v>73</v>
      </c>
      <c r="C907" t="str">
        <f>VLOOKUP(A907,'events work'!$C$2:$F$24,4,FALSE)</f>
        <v>vancouver_2010</v>
      </c>
      <c r="D907" t="s">
        <v>508</v>
      </c>
      <c r="E907" t="s">
        <v>874</v>
      </c>
      <c r="F907">
        <v>8</v>
      </c>
      <c r="G907">
        <f t="shared" si="100"/>
        <v>0</v>
      </c>
      <c r="H907">
        <f t="shared" si="100"/>
        <v>0</v>
      </c>
      <c r="I907">
        <f t="shared" si="100"/>
        <v>0</v>
      </c>
      <c r="J907">
        <f t="shared" si="100"/>
        <v>0</v>
      </c>
      <c r="M907" t="s">
        <v>77</v>
      </c>
    </row>
    <row r="908" spans="1:13">
      <c r="A908">
        <v>22</v>
      </c>
      <c r="B908" t="s">
        <v>73</v>
      </c>
      <c r="C908" t="str">
        <f>VLOOKUP(A908,'events work'!$C$2:$F$24,4,FALSE)</f>
        <v>vancouver_2010</v>
      </c>
      <c r="D908" t="s">
        <v>579</v>
      </c>
      <c r="E908" t="s">
        <v>941</v>
      </c>
      <c r="F908">
        <v>3</v>
      </c>
      <c r="G908">
        <f t="shared" si="100"/>
        <v>0</v>
      </c>
      <c r="H908">
        <f t="shared" si="100"/>
        <v>0</v>
      </c>
      <c r="I908">
        <f t="shared" si="100"/>
        <v>0</v>
      </c>
      <c r="J908">
        <f t="shared" si="100"/>
        <v>0</v>
      </c>
      <c r="M908" t="s">
        <v>77</v>
      </c>
    </row>
    <row r="909" spans="1:13">
      <c r="A909">
        <v>22</v>
      </c>
      <c r="B909" t="s">
        <v>73</v>
      </c>
      <c r="C909" t="str">
        <f>VLOOKUP(A909,'events work'!$C$2:$F$24,4,FALSE)</f>
        <v>vancouver_2010</v>
      </c>
      <c r="D909" t="s">
        <v>510</v>
      </c>
      <c r="E909" t="s">
        <v>876</v>
      </c>
      <c r="F909">
        <v>1</v>
      </c>
      <c r="G909">
        <f t="shared" si="100"/>
        <v>0</v>
      </c>
      <c r="H909">
        <f t="shared" si="100"/>
        <v>0</v>
      </c>
      <c r="I909">
        <f t="shared" si="100"/>
        <v>0</v>
      </c>
      <c r="J909">
        <f t="shared" si="100"/>
        <v>0</v>
      </c>
      <c r="M909" t="s">
        <v>77</v>
      </c>
    </row>
    <row r="910" spans="1:13">
      <c r="A910">
        <v>22</v>
      </c>
      <c r="B910" t="s">
        <v>73</v>
      </c>
      <c r="C910" t="str">
        <f>VLOOKUP(A910,'events work'!$C$2:$F$24,4,FALSE)</f>
        <v>vancouver_2010</v>
      </c>
      <c r="D910" t="s">
        <v>572</v>
      </c>
      <c r="E910" t="s">
        <v>933</v>
      </c>
      <c r="F910">
        <v>7</v>
      </c>
      <c r="G910">
        <f t="shared" si="100"/>
        <v>0</v>
      </c>
      <c r="H910">
        <f t="shared" si="100"/>
        <v>0</v>
      </c>
      <c r="I910">
        <f t="shared" si="100"/>
        <v>0</v>
      </c>
      <c r="J910">
        <f t="shared" si="100"/>
        <v>0</v>
      </c>
      <c r="M910" t="s">
        <v>77</v>
      </c>
    </row>
    <row r="911" spans="1:13">
      <c r="A911">
        <v>22</v>
      </c>
      <c r="B911" t="s">
        <v>73</v>
      </c>
      <c r="C911" t="str">
        <f>VLOOKUP(A911,'events work'!$C$2:$F$24,4,FALSE)</f>
        <v>vancouver_2010</v>
      </c>
      <c r="D911" t="s">
        <v>544</v>
      </c>
      <c r="E911" t="s">
        <v>907</v>
      </c>
      <c r="F911">
        <v>3</v>
      </c>
      <c r="G911">
        <f t="shared" si="100"/>
        <v>0</v>
      </c>
      <c r="H911">
        <f t="shared" si="100"/>
        <v>0</v>
      </c>
      <c r="I911">
        <f t="shared" si="100"/>
        <v>0</v>
      </c>
      <c r="J911">
        <f t="shared" si="100"/>
        <v>0</v>
      </c>
      <c r="M911" t="s">
        <v>77</v>
      </c>
    </row>
    <row r="912" spans="1:13">
      <c r="A912">
        <v>22</v>
      </c>
      <c r="B912" t="s">
        <v>73</v>
      </c>
      <c r="C912" t="str">
        <f>VLOOKUP(A912,'events work'!$C$2:$F$24,4,FALSE)</f>
        <v>vancouver_2010</v>
      </c>
      <c r="D912" t="s">
        <v>532</v>
      </c>
      <c r="E912" t="s">
        <v>897</v>
      </c>
      <c r="F912">
        <v>2</v>
      </c>
      <c r="G912">
        <f t="shared" si="100"/>
        <v>0</v>
      </c>
      <c r="H912">
        <f t="shared" si="100"/>
        <v>0</v>
      </c>
      <c r="I912">
        <f t="shared" si="100"/>
        <v>0</v>
      </c>
      <c r="J912">
        <f t="shared" si="100"/>
        <v>0</v>
      </c>
      <c r="M912" t="s">
        <v>77</v>
      </c>
    </row>
    <row r="913" spans="1:13">
      <c r="A913">
        <v>22</v>
      </c>
      <c r="B913" t="s">
        <v>73</v>
      </c>
      <c r="C913" t="str">
        <f>VLOOKUP(A913,'events work'!$C$2:$F$24,4,FALSE)</f>
        <v>vancouver_2010</v>
      </c>
      <c r="D913" t="s">
        <v>595</v>
      </c>
      <c r="E913" t="s">
        <v>956</v>
      </c>
      <c r="F913">
        <v>1</v>
      </c>
      <c r="G913">
        <f t="shared" si="100"/>
        <v>0</v>
      </c>
      <c r="H913">
        <f t="shared" si="100"/>
        <v>0</v>
      </c>
      <c r="I913">
        <f t="shared" si="100"/>
        <v>0</v>
      </c>
      <c r="J913">
        <f t="shared" si="100"/>
        <v>0</v>
      </c>
      <c r="M913" t="s">
        <v>77</v>
      </c>
    </row>
    <row r="914" spans="1:13">
      <c r="A914">
        <v>22</v>
      </c>
      <c r="B914" t="s">
        <v>73</v>
      </c>
      <c r="C914" t="str">
        <f>VLOOKUP(A914,'events work'!$C$2:$F$24,4,FALSE)</f>
        <v>vancouver_2010</v>
      </c>
      <c r="D914" t="s">
        <v>535</v>
      </c>
      <c r="E914" t="s">
        <v>898</v>
      </c>
      <c r="F914">
        <v>1</v>
      </c>
      <c r="G914">
        <f t="shared" si="100"/>
        <v>0</v>
      </c>
      <c r="H914">
        <f t="shared" si="100"/>
        <v>0</v>
      </c>
      <c r="I914">
        <f t="shared" si="100"/>
        <v>0</v>
      </c>
      <c r="J914">
        <f t="shared" si="100"/>
        <v>0</v>
      </c>
      <c r="M914" t="s">
        <v>77</v>
      </c>
    </row>
    <row r="915" spans="1:13">
      <c r="A915">
        <v>22</v>
      </c>
      <c r="B915" t="s">
        <v>73</v>
      </c>
      <c r="C915" t="str">
        <f>VLOOKUP(A915,'events work'!$C$2:$F$24,4,FALSE)</f>
        <v>vancouver_2010</v>
      </c>
      <c r="D915" t="s">
        <v>584</v>
      </c>
      <c r="E915" t="s">
        <v>946</v>
      </c>
      <c r="F915">
        <v>1</v>
      </c>
      <c r="G915">
        <f t="shared" si="100"/>
        <v>0</v>
      </c>
      <c r="H915">
        <f t="shared" si="100"/>
        <v>0</v>
      </c>
      <c r="I915">
        <f t="shared" si="100"/>
        <v>0</v>
      </c>
      <c r="J915">
        <f t="shared" si="100"/>
        <v>0</v>
      </c>
      <c r="M915" t="s">
        <v>77</v>
      </c>
    </row>
    <row r="916" spans="1:13">
      <c r="A916">
        <v>22</v>
      </c>
      <c r="B916" t="s">
        <v>73</v>
      </c>
      <c r="C916" t="str">
        <f>VLOOKUP(A916,'events work'!$C$2:$F$24,4,FALSE)</f>
        <v>vancouver_2010</v>
      </c>
      <c r="D916" t="s">
        <v>511</v>
      </c>
      <c r="E916" t="s">
        <v>877</v>
      </c>
      <c r="F916">
        <v>34</v>
      </c>
      <c r="G916">
        <f t="shared" si="100"/>
        <v>4</v>
      </c>
      <c r="H916">
        <f t="shared" si="100"/>
        <v>1</v>
      </c>
      <c r="I916">
        <f t="shared" si="100"/>
        <v>3</v>
      </c>
      <c r="J916">
        <f t="shared" si="100"/>
        <v>8</v>
      </c>
      <c r="M916" t="s">
        <v>77</v>
      </c>
    </row>
    <row r="917" spans="1:13">
      <c r="A917">
        <v>22</v>
      </c>
      <c r="B917" t="s">
        <v>73</v>
      </c>
      <c r="C917" t="str">
        <f>VLOOKUP(A917,'events work'!$C$2:$F$24,4,FALSE)</f>
        <v>vancouver_2010</v>
      </c>
      <c r="D917" t="s">
        <v>523</v>
      </c>
      <c r="E917" t="s">
        <v>890</v>
      </c>
      <c r="F917">
        <v>16</v>
      </c>
      <c r="G917">
        <f t="shared" si="100"/>
        <v>0</v>
      </c>
      <c r="H917">
        <f t="shared" si="100"/>
        <v>0</v>
      </c>
      <c r="I917">
        <f t="shared" si="100"/>
        <v>0</v>
      </c>
      <c r="J917">
        <f t="shared" si="100"/>
        <v>0</v>
      </c>
      <c r="M917" t="s">
        <v>77</v>
      </c>
    </row>
    <row r="918" spans="1:13">
      <c r="A918">
        <v>22</v>
      </c>
      <c r="B918" t="s">
        <v>73</v>
      </c>
      <c r="C918" t="str">
        <f>VLOOKUP(A918,'events work'!$C$2:$F$24,4,FALSE)</f>
        <v>vancouver_2010</v>
      </c>
      <c r="D918" t="s">
        <v>48</v>
      </c>
      <c r="E918" t="s">
        <v>865</v>
      </c>
      <c r="F918">
        <v>99</v>
      </c>
      <c r="G918">
        <f t="shared" ref="G918:J939" si="101">IFERROR(VLOOKUP($D918,$M$858:$Q$894,G$2,FALSE),0)</f>
        <v>9</v>
      </c>
      <c r="H918">
        <f t="shared" si="101"/>
        <v>8</v>
      </c>
      <c r="I918">
        <f t="shared" si="101"/>
        <v>6</v>
      </c>
      <c r="J918">
        <f t="shared" si="101"/>
        <v>23</v>
      </c>
      <c r="M918" t="s">
        <v>77</v>
      </c>
    </row>
    <row r="919" spans="1:13">
      <c r="A919">
        <v>22</v>
      </c>
      <c r="B919" t="s">
        <v>73</v>
      </c>
      <c r="C919" t="str">
        <f>VLOOKUP(A919,'events work'!$C$2:$F$24,4,FALSE)</f>
        <v>vancouver_2010</v>
      </c>
      <c r="D919" t="s">
        <v>596</v>
      </c>
      <c r="E919" t="s">
        <v>957</v>
      </c>
      <c r="F919">
        <v>1</v>
      </c>
      <c r="G919">
        <f t="shared" si="101"/>
        <v>0</v>
      </c>
      <c r="H919">
        <f t="shared" si="101"/>
        <v>0</v>
      </c>
      <c r="I919">
        <f t="shared" si="101"/>
        <v>0</v>
      </c>
      <c r="J919">
        <f t="shared" si="101"/>
        <v>0</v>
      </c>
      <c r="M919" t="s">
        <v>77</v>
      </c>
    </row>
    <row r="920" spans="1:13">
      <c r="A920">
        <v>22</v>
      </c>
      <c r="B920" t="s">
        <v>73</v>
      </c>
      <c r="C920" t="str">
        <f>VLOOKUP(A920,'events work'!$C$2:$F$24,4,FALSE)</f>
        <v>vancouver_2010</v>
      </c>
      <c r="D920" t="s">
        <v>597</v>
      </c>
      <c r="E920" t="s">
        <v>958</v>
      </c>
      <c r="F920">
        <v>3</v>
      </c>
      <c r="G920">
        <f t="shared" si="101"/>
        <v>0</v>
      </c>
      <c r="H920">
        <f t="shared" si="101"/>
        <v>0</v>
      </c>
      <c r="I920">
        <f t="shared" si="101"/>
        <v>0</v>
      </c>
      <c r="J920">
        <f t="shared" si="101"/>
        <v>0</v>
      </c>
      <c r="M920" t="s">
        <v>77</v>
      </c>
    </row>
    <row r="921" spans="1:13">
      <c r="A921">
        <v>22</v>
      </c>
      <c r="B921" t="s">
        <v>73</v>
      </c>
      <c r="C921" t="str">
        <f>VLOOKUP(A921,'events work'!$C$2:$F$24,4,FALSE)</f>
        <v>vancouver_2010</v>
      </c>
      <c r="D921" t="s">
        <v>102</v>
      </c>
      <c r="E921" t="s">
        <v>866</v>
      </c>
      <c r="F921">
        <v>50</v>
      </c>
      <c r="G921">
        <f t="shared" si="101"/>
        <v>1</v>
      </c>
      <c r="H921">
        <f t="shared" si="101"/>
        <v>3</v>
      </c>
      <c r="I921">
        <f t="shared" si="101"/>
        <v>2</v>
      </c>
      <c r="J921">
        <f t="shared" si="101"/>
        <v>6</v>
      </c>
      <c r="M921" t="s">
        <v>77</v>
      </c>
    </row>
    <row r="922" spans="1:13">
      <c r="A922">
        <v>22</v>
      </c>
      <c r="B922" t="s">
        <v>73</v>
      </c>
      <c r="C922" t="str">
        <f>VLOOKUP(A922,'events work'!$C$2:$F$24,4,FALSE)</f>
        <v>vancouver_2010</v>
      </c>
      <c r="D922" t="s">
        <v>524</v>
      </c>
      <c r="E922" t="s">
        <v>891</v>
      </c>
      <c r="F922">
        <v>1</v>
      </c>
      <c r="G922">
        <f t="shared" si="101"/>
        <v>0</v>
      </c>
      <c r="H922">
        <f t="shared" si="101"/>
        <v>0</v>
      </c>
      <c r="I922">
        <f t="shared" si="101"/>
        <v>0</v>
      </c>
      <c r="J922">
        <f t="shared" si="101"/>
        <v>0</v>
      </c>
      <c r="M922" t="s">
        <v>77</v>
      </c>
    </row>
    <row r="923" spans="1:13">
      <c r="A923">
        <v>22</v>
      </c>
      <c r="B923" t="s">
        <v>73</v>
      </c>
      <c r="C923" t="str">
        <f>VLOOKUP(A923,'events work'!$C$2:$F$24,4,FALSE)</f>
        <v>vancouver_2010</v>
      </c>
      <c r="D923" t="s">
        <v>512</v>
      </c>
      <c r="E923" t="s">
        <v>878</v>
      </c>
      <c r="F923">
        <v>29</v>
      </c>
      <c r="G923">
        <f t="shared" si="101"/>
        <v>0</v>
      </c>
      <c r="H923">
        <f t="shared" si="101"/>
        <v>0</v>
      </c>
      <c r="I923">
        <f t="shared" si="101"/>
        <v>0</v>
      </c>
      <c r="J923">
        <f t="shared" si="101"/>
        <v>0</v>
      </c>
      <c r="M923" t="s">
        <v>77</v>
      </c>
    </row>
    <row r="924" spans="1:13">
      <c r="A924">
        <v>22</v>
      </c>
      <c r="B924" t="s">
        <v>73</v>
      </c>
      <c r="C924" t="str">
        <f>VLOOKUP(A924,'events work'!$C$2:$F$24,4,FALSE)</f>
        <v>vancouver_2010</v>
      </c>
      <c r="D924" t="s">
        <v>54</v>
      </c>
      <c r="E924" t="s">
        <v>934</v>
      </c>
      <c r="F924">
        <v>177</v>
      </c>
      <c r="G924">
        <f t="shared" si="101"/>
        <v>3</v>
      </c>
      <c r="H924">
        <f t="shared" si="101"/>
        <v>5</v>
      </c>
      <c r="I924">
        <f t="shared" si="101"/>
        <v>7</v>
      </c>
      <c r="J924">
        <f t="shared" si="101"/>
        <v>15</v>
      </c>
      <c r="M924" t="s">
        <v>77</v>
      </c>
    </row>
    <row r="925" spans="1:13">
      <c r="A925">
        <v>22</v>
      </c>
      <c r="B925" t="s">
        <v>73</v>
      </c>
      <c r="C925" t="str">
        <f>VLOOKUP(A925,'events work'!$C$2:$F$24,4,FALSE)</f>
        <v>vancouver_2010</v>
      </c>
      <c r="D925" t="s">
        <v>539</v>
      </c>
      <c r="E925" t="s">
        <v>902</v>
      </c>
      <c r="F925">
        <v>1</v>
      </c>
      <c r="G925">
        <f t="shared" si="101"/>
        <v>0</v>
      </c>
      <c r="H925">
        <f t="shared" si="101"/>
        <v>0</v>
      </c>
      <c r="I925">
        <f t="shared" si="101"/>
        <v>0</v>
      </c>
      <c r="J925">
        <f t="shared" si="101"/>
        <v>0</v>
      </c>
      <c r="M925" t="s">
        <v>77</v>
      </c>
    </row>
    <row r="926" spans="1:13">
      <c r="A926">
        <v>22</v>
      </c>
      <c r="B926" t="s">
        <v>73</v>
      </c>
      <c r="C926" t="str">
        <f>VLOOKUP(A926,'events work'!$C$2:$F$24,4,FALSE)</f>
        <v>vancouver_2010</v>
      </c>
      <c r="D926" t="s">
        <v>546</v>
      </c>
      <c r="E926" t="s">
        <v>909</v>
      </c>
      <c r="F926">
        <v>1</v>
      </c>
      <c r="G926">
        <f t="shared" si="101"/>
        <v>0</v>
      </c>
      <c r="H926">
        <f t="shared" si="101"/>
        <v>0</v>
      </c>
      <c r="I926">
        <f t="shared" si="101"/>
        <v>0</v>
      </c>
      <c r="J926">
        <f t="shared" si="101"/>
        <v>0</v>
      </c>
      <c r="M926" t="s">
        <v>77</v>
      </c>
    </row>
    <row r="927" spans="1:13">
      <c r="A927">
        <v>22</v>
      </c>
      <c r="B927" t="s">
        <v>73</v>
      </c>
      <c r="C927" t="str">
        <f>VLOOKUP(A927,'events work'!$C$2:$F$24,4,FALSE)</f>
        <v>vancouver_2010</v>
      </c>
      <c r="D927" t="s">
        <v>598</v>
      </c>
      <c r="E927" t="s">
        <v>952</v>
      </c>
      <c r="F927">
        <v>10</v>
      </c>
      <c r="G927">
        <f t="shared" si="101"/>
        <v>0</v>
      </c>
      <c r="H927">
        <f t="shared" si="101"/>
        <v>0</v>
      </c>
      <c r="I927">
        <f t="shared" si="101"/>
        <v>0</v>
      </c>
      <c r="J927">
        <f t="shared" si="101"/>
        <v>0</v>
      </c>
      <c r="M927" t="s">
        <v>77</v>
      </c>
    </row>
    <row r="928" spans="1:13">
      <c r="A928">
        <v>22</v>
      </c>
      <c r="B928" t="s">
        <v>73</v>
      </c>
      <c r="C928" t="str">
        <f>VLOOKUP(A928,'events work'!$C$2:$F$24,4,FALSE)</f>
        <v>vancouver_2010</v>
      </c>
      <c r="D928" t="s">
        <v>573</v>
      </c>
      <c r="E928" t="s">
        <v>935</v>
      </c>
      <c r="F928">
        <v>73</v>
      </c>
      <c r="G928">
        <f t="shared" si="101"/>
        <v>1</v>
      </c>
      <c r="H928">
        <f t="shared" si="101"/>
        <v>1</v>
      </c>
      <c r="I928">
        <f t="shared" si="101"/>
        <v>1</v>
      </c>
      <c r="J928">
        <f t="shared" si="101"/>
        <v>3</v>
      </c>
      <c r="M928" t="s">
        <v>77</v>
      </c>
    </row>
    <row r="929" spans="1:17">
      <c r="A929">
        <v>22</v>
      </c>
      <c r="B929" t="s">
        <v>73</v>
      </c>
      <c r="C929" t="str">
        <f>VLOOKUP(A929,'events work'!$C$2:$F$24,4,FALSE)</f>
        <v>vancouver_2010</v>
      </c>
      <c r="D929" t="s">
        <v>560</v>
      </c>
      <c r="E929" t="s">
        <v>922</v>
      </c>
      <c r="F929">
        <v>50</v>
      </c>
      <c r="G929">
        <f t="shared" si="101"/>
        <v>0</v>
      </c>
      <c r="H929">
        <f t="shared" si="101"/>
        <v>2</v>
      </c>
      <c r="I929">
        <f t="shared" si="101"/>
        <v>1</v>
      </c>
      <c r="J929">
        <f t="shared" si="101"/>
        <v>3</v>
      </c>
      <c r="M929" t="s">
        <v>77</v>
      </c>
    </row>
    <row r="930" spans="1:17">
      <c r="A930">
        <v>22</v>
      </c>
      <c r="B930" t="s">
        <v>73</v>
      </c>
      <c r="C930" t="str">
        <f>VLOOKUP(A930,'events work'!$C$2:$F$24,4,FALSE)</f>
        <v>vancouver_2010</v>
      </c>
      <c r="D930" t="s">
        <v>529</v>
      </c>
      <c r="E930" t="s">
        <v>894</v>
      </c>
      <c r="F930">
        <v>2</v>
      </c>
      <c r="G930">
        <f t="shared" si="101"/>
        <v>0</v>
      </c>
      <c r="H930">
        <f t="shared" si="101"/>
        <v>0</v>
      </c>
      <c r="I930">
        <f t="shared" si="101"/>
        <v>0</v>
      </c>
      <c r="J930">
        <f t="shared" si="101"/>
        <v>0</v>
      </c>
      <c r="M930" t="s">
        <v>77</v>
      </c>
    </row>
    <row r="931" spans="1:17">
      <c r="A931">
        <v>22</v>
      </c>
      <c r="B931" t="s">
        <v>73</v>
      </c>
      <c r="C931" t="str">
        <f>VLOOKUP(A931,'events work'!$C$2:$F$24,4,FALSE)</f>
        <v>vancouver_2010</v>
      </c>
      <c r="D931" t="s">
        <v>517</v>
      </c>
      <c r="E931" t="s">
        <v>883</v>
      </c>
      <c r="F931">
        <v>18</v>
      </c>
      <c r="G931">
        <f t="shared" si="101"/>
        <v>0</v>
      </c>
      <c r="H931">
        <f t="shared" si="101"/>
        <v>0</v>
      </c>
      <c r="I931">
        <f t="shared" si="101"/>
        <v>0</v>
      </c>
      <c r="J931">
        <f t="shared" si="101"/>
        <v>0</v>
      </c>
      <c r="M931" t="s">
        <v>77</v>
      </c>
    </row>
    <row r="932" spans="1:17">
      <c r="A932">
        <v>22</v>
      </c>
      <c r="B932" t="s">
        <v>73</v>
      </c>
      <c r="C932" t="str">
        <f>VLOOKUP(A932,'events work'!$C$2:$F$24,4,FALSE)</f>
        <v>vancouver_2010</v>
      </c>
      <c r="D932" t="s">
        <v>103</v>
      </c>
      <c r="E932" t="s">
        <v>867</v>
      </c>
      <c r="F932">
        <v>106</v>
      </c>
      <c r="G932">
        <f t="shared" si="101"/>
        <v>5</v>
      </c>
      <c r="H932">
        <f t="shared" si="101"/>
        <v>2</v>
      </c>
      <c r="I932">
        <f t="shared" si="101"/>
        <v>4</v>
      </c>
      <c r="J932">
        <f t="shared" si="101"/>
        <v>11</v>
      </c>
      <c r="M932" t="s">
        <v>77</v>
      </c>
    </row>
    <row r="933" spans="1:17">
      <c r="A933">
        <v>22</v>
      </c>
      <c r="B933" t="s">
        <v>73</v>
      </c>
      <c r="C933" t="str">
        <f>VLOOKUP(A933,'events work'!$C$2:$F$24,4,FALSE)</f>
        <v>vancouver_2010</v>
      </c>
      <c r="D933" t="s">
        <v>45</v>
      </c>
      <c r="E933" t="s">
        <v>868</v>
      </c>
      <c r="F933">
        <v>146</v>
      </c>
      <c r="G933">
        <f t="shared" si="101"/>
        <v>6</v>
      </c>
      <c r="H933">
        <f t="shared" si="101"/>
        <v>0</v>
      </c>
      <c r="I933">
        <f t="shared" si="101"/>
        <v>3</v>
      </c>
      <c r="J933">
        <f t="shared" si="101"/>
        <v>9</v>
      </c>
      <c r="M933" t="s">
        <v>77</v>
      </c>
    </row>
    <row r="934" spans="1:17">
      <c r="A934">
        <v>22</v>
      </c>
      <c r="B934" t="s">
        <v>73</v>
      </c>
      <c r="C934" t="str">
        <f>VLOOKUP(A934,'events work'!$C$2:$F$24,4,FALSE)</f>
        <v>vancouver_2010</v>
      </c>
      <c r="D934" t="s">
        <v>547</v>
      </c>
      <c r="E934" t="s">
        <v>910</v>
      </c>
      <c r="F934">
        <v>1</v>
      </c>
      <c r="G934">
        <f t="shared" si="101"/>
        <v>0</v>
      </c>
      <c r="H934">
        <f t="shared" si="101"/>
        <v>0</v>
      </c>
      <c r="I934">
        <f t="shared" si="101"/>
        <v>0</v>
      </c>
      <c r="J934">
        <f t="shared" si="101"/>
        <v>0</v>
      </c>
      <c r="M934" t="s">
        <v>77</v>
      </c>
    </row>
    <row r="935" spans="1:17">
      <c r="A935">
        <v>22</v>
      </c>
      <c r="B935" t="s">
        <v>73</v>
      </c>
      <c r="C935" t="str">
        <f>VLOOKUP(A935,'events work'!$C$2:$F$24,4,FALSE)</f>
        <v>vancouver_2010</v>
      </c>
      <c r="D935" t="s">
        <v>585</v>
      </c>
      <c r="E935" t="s">
        <v>947</v>
      </c>
      <c r="F935">
        <v>1</v>
      </c>
      <c r="G935">
        <f t="shared" si="101"/>
        <v>0</v>
      </c>
      <c r="H935">
        <f t="shared" si="101"/>
        <v>0</v>
      </c>
      <c r="I935">
        <f t="shared" si="101"/>
        <v>0</v>
      </c>
      <c r="J935">
        <f t="shared" si="101"/>
        <v>0</v>
      </c>
      <c r="M935" t="s">
        <v>77</v>
      </c>
    </row>
    <row r="936" spans="1:17">
      <c r="A936">
        <v>22</v>
      </c>
      <c r="B936" t="s">
        <v>73</v>
      </c>
      <c r="C936" t="str">
        <f>VLOOKUP(A936,'events work'!$C$2:$F$24,4,FALSE)</f>
        <v>vancouver_2010</v>
      </c>
      <c r="D936" t="s">
        <v>518</v>
      </c>
      <c r="E936" t="s">
        <v>884</v>
      </c>
      <c r="F936">
        <v>5</v>
      </c>
      <c r="G936">
        <f t="shared" si="101"/>
        <v>0</v>
      </c>
      <c r="H936">
        <f t="shared" si="101"/>
        <v>0</v>
      </c>
      <c r="I936">
        <f t="shared" si="101"/>
        <v>0</v>
      </c>
      <c r="J936">
        <f t="shared" si="101"/>
        <v>0</v>
      </c>
      <c r="M936" t="s">
        <v>77</v>
      </c>
    </row>
    <row r="937" spans="1:17">
      <c r="A937">
        <v>22</v>
      </c>
      <c r="B937" t="s">
        <v>73</v>
      </c>
      <c r="C937" t="str">
        <f>VLOOKUP(A937,'events work'!$C$2:$F$24,4,FALSE)</f>
        <v>vancouver_2010</v>
      </c>
      <c r="D937" t="s">
        <v>575</v>
      </c>
      <c r="E937" t="s">
        <v>937</v>
      </c>
      <c r="F937">
        <v>47</v>
      </c>
      <c r="G937">
        <f t="shared" si="101"/>
        <v>0</v>
      </c>
      <c r="H937">
        <f t="shared" si="101"/>
        <v>0</v>
      </c>
      <c r="I937">
        <f t="shared" si="101"/>
        <v>0</v>
      </c>
      <c r="J937">
        <f t="shared" si="101"/>
        <v>0</v>
      </c>
      <c r="M937" t="s">
        <v>77</v>
      </c>
    </row>
    <row r="938" spans="1:17">
      <c r="A938">
        <v>22</v>
      </c>
      <c r="B938" t="s">
        <v>73</v>
      </c>
      <c r="C938" t="str">
        <f>VLOOKUP(A938,'events work'!$C$2:$F$24,4,FALSE)</f>
        <v>vancouver_2010</v>
      </c>
      <c r="D938" t="s">
        <v>46</v>
      </c>
      <c r="E938" t="s">
        <v>869</v>
      </c>
      <c r="F938">
        <v>215</v>
      </c>
      <c r="G938">
        <f t="shared" si="101"/>
        <v>9</v>
      </c>
      <c r="H938">
        <f t="shared" si="101"/>
        <v>15</v>
      </c>
      <c r="I938">
        <f t="shared" si="101"/>
        <v>13</v>
      </c>
      <c r="J938">
        <f t="shared" si="101"/>
        <v>37</v>
      </c>
      <c r="M938" t="s">
        <v>77</v>
      </c>
    </row>
    <row r="939" spans="1:17">
      <c r="A939">
        <v>22</v>
      </c>
      <c r="B939" t="s">
        <v>73</v>
      </c>
      <c r="C939" t="str">
        <f>VLOOKUP(A939,'events work'!$C$2:$F$24,4,FALSE)</f>
        <v>vancouver_2010</v>
      </c>
      <c r="D939" t="s">
        <v>576</v>
      </c>
      <c r="E939" t="s">
        <v>938</v>
      </c>
      <c r="F939">
        <v>3</v>
      </c>
      <c r="G939">
        <f t="shared" si="101"/>
        <v>0</v>
      </c>
      <c r="H939">
        <f t="shared" si="101"/>
        <v>0</v>
      </c>
      <c r="I939">
        <f t="shared" si="101"/>
        <v>0</v>
      </c>
      <c r="J939">
        <f t="shared" si="101"/>
        <v>0</v>
      </c>
      <c r="M939" t="s">
        <v>77</v>
      </c>
    </row>
    <row r="940" spans="1:17">
      <c r="A940">
        <v>23</v>
      </c>
      <c r="B940" t="s">
        <v>74</v>
      </c>
      <c r="C940" t="str">
        <f>VLOOKUP(A940,'events work'!$C$2:$F$24,4,FALSE)</f>
        <v>sochi_2014</v>
      </c>
      <c r="D940" t="s">
        <v>587</v>
      </c>
      <c r="E940" t="s">
        <v>949</v>
      </c>
      <c r="F940">
        <v>2</v>
      </c>
      <c r="G940">
        <f t="shared" ref="G940:J959" si="102">IFERROR(VLOOKUP($D940,$M$940:$Q$976,G$2,FALSE),0)</f>
        <v>0</v>
      </c>
      <c r="H940">
        <f t="shared" si="102"/>
        <v>0</v>
      </c>
      <c r="I940">
        <f t="shared" si="102"/>
        <v>0</v>
      </c>
      <c r="J940">
        <f t="shared" si="102"/>
        <v>0</v>
      </c>
      <c r="L940">
        <v>1</v>
      </c>
      <c r="M940" t="s">
        <v>54</v>
      </c>
      <c r="N940">
        <v>13</v>
      </c>
      <c r="O940">
        <v>11</v>
      </c>
      <c r="P940">
        <v>9</v>
      </c>
      <c r="Q940">
        <v>33</v>
      </c>
    </row>
    <row r="941" spans="1:17">
      <c r="A941">
        <v>23</v>
      </c>
      <c r="B941" t="s">
        <v>74</v>
      </c>
      <c r="C941" t="str">
        <f>VLOOKUP(A941,'events work'!$C$2:$F$24,4,FALSE)</f>
        <v>sochi_2014</v>
      </c>
      <c r="D941" t="s">
        <v>538</v>
      </c>
      <c r="E941" t="s">
        <v>901</v>
      </c>
      <c r="F941">
        <v>6</v>
      </c>
      <c r="G941">
        <f t="shared" si="102"/>
        <v>0</v>
      </c>
      <c r="H941">
        <f t="shared" si="102"/>
        <v>0</v>
      </c>
      <c r="I941">
        <f t="shared" si="102"/>
        <v>0</v>
      </c>
      <c r="J941">
        <f t="shared" si="102"/>
        <v>0</v>
      </c>
      <c r="L941">
        <v>2</v>
      </c>
      <c r="M941" t="s">
        <v>48</v>
      </c>
      <c r="N941">
        <v>11</v>
      </c>
      <c r="O941">
        <v>5</v>
      </c>
      <c r="P941">
        <v>10</v>
      </c>
      <c r="Q941">
        <v>26</v>
      </c>
    </row>
    <row r="942" spans="1:17">
      <c r="A942">
        <v>23</v>
      </c>
      <c r="B942" t="s">
        <v>74</v>
      </c>
      <c r="C942" t="str">
        <f>VLOOKUP(A942,'events work'!$C$2:$F$24,4,FALSE)</f>
        <v>sochi_2014</v>
      </c>
      <c r="D942" t="s">
        <v>507</v>
      </c>
      <c r="E942" t="s">
        <v>870</v>
      </c>
      <c r="F942">
        <v>7</v>
      </c>
      <c r="G942">
        <f t="shared" si="102"/>
        <v>0</v>
      </c>
      <c r="H942">
        <f t="shared" si="102"/>
        <v>0</v>
      </c>
      <c r="I942">
        <f t="shared" si="102"/>
        <v>0</v>
      </c>
      <c r="J942">
        <f t="shared" si="102"/>
        <v>0</v>
      </c>
      <c r="L942">
        <v>3</v>
      </c>
      <c r="M942" t="s">
        <v>53</v>
      </c>
      <c r="N942">
        <v>10</v>
      </c>
      <c r="O942">
        <v>10</v>
      </c>
      <c r="P942">
        <v>5</v>
      </c>
      <c r="Q942">
        <v>25</v>
      </c>
    </row>
    <row r="943" spans="1:17">
      <c r="A943">
        <v>23</v>
      </c>
      <c r="B943" t="s">
        <v>74</v>
      </c>
      <c r="C943" t="str">
        <f>VLOOKUP(A943,'events work'!$C$2:$F$24,4,FALSE)</f>
        <v>sochi_2014</v>
      </c>
      <c r="D943" t="s">
        <v>564</v>
      </c>
      <c r="E943" t="s">
        <v>925</v>
      </c>
      <c r="F943">
        <v>4</v>
      </c>
      <c r="G943">
        <f t="shared" si="102"/>
        <v>0</v>
      </c>
      <c r="H943">
        <f t="shared" si="102"/>
        <v>0</v>
      </c>
      <c r="I943">
        <f t="shared" si="102"/>
        <v>0</v>
      </c>
      <c r="J943">
        <f t="shared" si="102"/>
        <v>0</v>
      </c>
      <c r="L943">
        <v>4</v>
      </c>
      <c r="M943" t="s">
        <v>46</v>
      </c>
      <c r="N943">
        <v>9</v>
      </c>
      <c r="O943">
        <v>7</v>
      </c>
      <c r="P943">
        <v>12</v>
      </c>
      <c r="Q943">
        <v>28</v>
      </c>
    </row>
    <row r="944" spans="1:17">
      <c r="A944">
        <v>23</v>
      </c>
      <c r="B944" t="s">
        <v>74</v>
      </c>
      <c r="C944" t="str">
        <f>VLOOKUP(A944,'events work'!$C$2:$F$24,4,FALSE)</f>
        <v>sochi_2014</v>
      </c>
      <c r="D944" t="s">
        <v>513</v>
      </c>
      <c r="E944" t="s">
        <v>879</v>
      </c>
      <c r="F944">
        <v>61</v>
      </c>
      <c r="G944">
        <f t="shared" si="102"/>
        <v>0</v>
      </c>
      <c r="H944">
        <f t="shared" si="102"/>
        <v>2</v>
      </c>
      <c r="I944">
        <f t="shared" si="102"/>
        <v>1</v>
      </c>
      <c r="J944">
        <f t="shared" si="102"/>
        <v>3</v>
      </c>
      <c r="L944">
        <v>5</v>
      </c>
      <c r="M944" t="s">
        <v>511</v>
      </c>
      <c r="N944">
        <v>8</v>
      </c>
      <c r="O944">
        <v>7</v>
      </c>
      <c r="P944">
        <v>9</v>
      </c>
      <c r="Q944">
        <v>24</v>
      </c>
    </row>
    <row r="945" spans="1:17">
      <c r="A945">
        <v>23</v>
      </c>
      <c r="B945" t="s">
        <v>74</v>
      </c>
      <c r="C945" t="str">
        <f>VLOOKUP(A945,'events work'!$C$2:$F$24,4,FALSE)</f>
        <v>sochi_2014</v>
      </c>
      <c r="D945" t="s">
        <v>50</v>
      </c>
      <c r="E945" t="s">
        <v>856</v>
      </c>
      <c r="F945">
        <v>130</v>
      </c>
      <c r="G945">
        <f t="shared" si="102"/>
        <v>4</v>
      </c>
      <c r="H945">
        <f t="shared" si="102"/>
        <v>8</v>
      </c>
      <c r="I945">
        <f t="shared" si="102"/>
        <v>5</v>
      </c>
      <c r="J945">
        <f t="shared" si="102"/>
        <v>17</v>
      </c>
      <c r="L945">
        <v>6</v>
      </c>
      <c r="M945" t="s">
        <v>47</v>
      </c>
      <c r="N945">
        <v>8</v>
      </c>
      <c r="O945">
        <v>6</v>
      </c>
      <c r="P945">
        <v>5</v>
      </c>
      <c r="Q945">
        <v>19</v>
      </c>
    </row>
    <row r="946" spans="1:17">
      <c r="A946">
        <v>23</v>
      </c>
      <c r="B946" t="s">
        <v>74</v>
      </c>
      <c r="C946" t="str">
        <f>VLOOKUP(A946,'events work'!$C$2:$F$24,4,FALSE)</f>
        <v>sochi_2014</v>
      </c>
      <c r="D946" t="s">
        <v>577</v>
      </c>
      <c r="E946" t="s">
        <v>939</v>
      </c>
      <c r="F946">
        <v>4</v>
      </c>
      <c r="G946">
        <f t="shared" si="102"/>
        <v>0</v>
      </c>
      <c r="H946">
        <f t="shared" si="102"/>
        <v>0</v>
      </c>
      <c r="I946">
        <f t="shared" si="102"/>
        <v>0</v>
      </c>
      <c r="J946">
        <f t="shared" si="102"/>
        <v>0</v>
      </c>
      <c r="L946">
        <v>7</v>
      </c>
      <c r="M946" t="s">
        <v>45</v>
      </c>
      <c r="N946">
        <v>6</v>
      </c>
      <c r="O946">
        <v>3</v>
      </c>
      <c r="P946">
        <v>2</v>
      </c>
      <c r="Q946">
        <v>11</v>
      </c>
    </row>
    <row r="947" spans="1:17">
      <c r="A947">
        <v>23</v>
      </c>
      <c r="B947" t="s">
        <v>74</v>
      </c>
      <c r="C947" t="str">
        <f>VLOOKUP(A947,'events work'!$C$2:$F$24,4,FALSE)</f>
        <v>sochi_2014</v>
      </c>
      <c r="D947" t="s">
        <v>565</v>
      </c>
      <c r="E947" t="s">
        <v>926</v>
      </c>
      <c r="F947">
        <v>26</v>
      </c>
      <c r="G947">
        <f t="shared" si="102"/>
        <v>5</v>
      </c>
      <c r="H947">
        <f t="shared" si="102"/>
        <v>0</v>
      </c>
      <c r="I947">
        <f t="shared" si="102"/>
        <v>1</v>
      </c>
      <c r="J947">
        <f t="shared" si="102"/>
        <v>6</v>
      </c>
      <c r="L947">
        <v>8</v>
      </c>
      <c r="M947" t="s">
        <v>565</v>
      </c>
      <c r="N947">
        <v>5</v>
      </c>
      <c r="O947">
        <v>0</v>
      </c>
      <c r="P947">
        <v>1</v>
      </c>
      <c r="Q947">
        <v>6</v>
      </c>
    </row>
    <row r="948" spans="1:17">
      <c r="A948">
        <v>23</v>
      </c>
      <c r="B948" t="s">
        <v>74</v>
      </c>
      <c r="C948" t="str">
        <f>VLOOKUP(A948,'events work'!$C$2:$F$24,4,FALSE)</f>
        <v>sochi_2014</v>
      </c>
      <c r="D948" t="s">
        <v>96</v>
      </c>
      <c r="E948" t="s">
        <v>857</v>
      </c>
      <c r="F948">
        <v>7</v>
      </c>
      <c r="G948">
        <f t="shared" si="102"/>
        <v>0</v>
      </c>
      <c r="H948">
        <f t="shared" si="102"/>
        <v>0</v>
      </c>
      <c r="I948">
        <f t="shared" si="102"/>
        <v>0</v>
      </c>
      <c r="J948">
        <f t="shared" si="102"/>
        <v>0</v>
      </c>
      <c r="L948">
        <v>9</v>
      </c>
      <c r="M948" t="s">
        <v>50</v>
      </c>
      <c r="N948">
        <v>4</v>
      </c>
      <c r="O948">
        <v>8</v>
      </c>
      <c r="P948">
        <v>5</v>
      </c>
      <c r="Q948">
        <v>17</v>
      </c>
    </row>
    <row r="949" spans="1:17">
      <c r="A949">
        <v>23</v>
      </c>
      <c r="B949" t="s">
        <v>74</v>
      </c>
      <c r="C949" t="str">
        <f>VLOOKUP(A949,'events work'!$C$2:$F$24,4,FALSE)</f>
        <v>sochi_2014</v>
      </c>
      <c r="D949" t="s">
        <v>555</v>
      </c>
      <c r="E949" t="s">
        <v>917</v>
      </c>
      <c r="F949">
        <v>1</v>
      </c>
      <c r="G949">
        <f t="shared" si="102"/>
        <v>0</v>
      </c>
      <c r="H949">
        <f t="shared" si="102"/>
        <v>0</v>
      </c>
      <c r="I949">
        <f t="shared" si="102"/>
        <v>0</v>
      </c>
      <c r="J949">
        <f t="shared" si="102"/>
        <v>0</v>
      </c>
      <c r="L949">
        <v>10</v>
      </c>
      <c r="M949" t="s">
        <v>44</v>
      </c>
      <c r="N949">
        <v>4</v>
      </c>
      <c r="O949">
        <v>4</v>
      </c>
      <c r="P949">
        <v>7</v>
      </c>
      <c r="Q949">
        <v>15</v>
      </c>
    </row>
    <row r="950" spans="1:17">
      <c r="A950">
        <v>23</v>
      </c>
      <c r="B950" t="s">
        <v>74</v>
      </c>
      <c r="C950" t="str">
        <f>VLOOKUP(A950,'events work'!$C$2:$F$24,4,FALSE)</f>
        <v>sochi_2014</v>
      </c>
      <c r="D950" t="s">
        <v>566</v>
      </c>
      <c r="E950" t="s">
        <v>927</v>
      </c>
      <c r="F950">
        <v>5</v>
      </c>
      <c r="G950">
        <f t="shared" si="102"/>
        <v>0</v>
      </c>
      <c r="H950">
        <f t="shared" si="102"/>
        <v>0</v>
      </c>
      <c r="I950">
        <f t="shared" si="102"/>
        <v>0</v>
      </c>
      <c r="J950">
        <f t="shared" si="102"/>
        <v>0</v>
      </c>
      <c r="L950">
        <v>11</v>
      </c>
      <c r="M950" t="s">
        <v>102</v>
      </c>
      <c r="N950">
        <v>4</v>
      </c>
      <c r="O950">
        <v>1</v>
      </c>
      <c r="P950">
        <v>1</v>
      </c>
      <c r="Q950">
        <v>6</v>
      </c>
    </row>
    <row r="951" spans="1:17">
      <c r="A951">
        <v>23</v>
      </c>
      <c r="B951" t="s">
        <v>74</v>
      </c>
      <c r="C951" t="str">
        <f>VLOOKUP(A951,'events work'!$C$2:$F$24,4,FALSE)</f>
        <v>sochi_2014</v>
      </c>
      <c r="D951" t="s">
        <v>556</v>
      </c>
      <c r="E951" t="s">
        <v>918</v>
      </c>
      <c r="F951">
        <v>13</v>
      </c>
      <c r="G951">
        <f t="shared" si="102"/>
        <v>0</v>
      </c>
      <c r="H951">
        <f t="shared" si="102"/>
        <v>0</v>
      </c>
      <c r="I951">
        <f t="shared" si="102"/>
        <v>0</v>
      </c>
      <c r="J951">
        <f t="shared" si="102"/>
        <v>0</v>
      </c>
      <c r="L951">
        <v>12</v>
      </c>
      <c r="M951" t="s">
        <v>56</v>
      </c>
      <c r="N951">
        <v>3</v>
      </c>
      <c r="O951">
        <v>4</v>
      </c>
      <c r="P951">
        <v>2</v>
      </c>
      <c r="Q951">
        <v>9</v>
      </c>
    </row>
    <row r="952" spans="1:17">
      <c r="A952">
        <v>23</v>
      </c>
      <c r="B952" t="s">
        <v>74</v>
      </c>
      <c r="C952" t="str">
        <f>VLOOKUP(A952,'events work'!$C$2:$F$24,4,FALSE)</f>
        <v>sochi_2014</v>
      </c>
      <c r="D952" t="s">
        <v>542</v>
      </c>
      <c r="E952" t="s">
        <v>905</v>
      </c>
      <c r="F952">
        <v>1</v>
      </c>
      <c r="G952">
        <f t="shared" si="102"/>
        <v>0</v>
      </c>
      <c r="H952">
        <f t="shared" si="102"/>
        <v>0</v>
      </c>
      <c r="I952">
        <f t="shared" si="102"/>
        <v>0</v>
      </c>
      <c r="J952">
        <f t="shared" si="102"/>
        <v>0</v>
      </c>
      <c r="L952">
        <v>13</v>
      </c>
      <c r="M952" t="s">
        <v>55</v>
      </c>
      <c r="N952">
        <v>3</v>
      </c>
      <c r="O952">
        <v>3</v>
      </c>
      <c r="P952">
        <v>2</v>
      </c>
      <c r="Q952">
        <v>8</v>
      </c>
    </row>
    <row r="953" spans="1:17">
      <c r="A953">
        <v>23</v>
      </c>
      <c r="B953" t="s">
        <v>74</v>
      </c>
      <c r="C953" t="str">
        <f>VLOOKUP(A953,'events work'!$C$2:$F$24,4,FALSE)</f>
        <v>sochi_2014</v>
      </c>
      <c r="D953" t="s">
        <v>514</v>
      </c>
      <c r="E953" t="s">
        <v>880</v>
      </c>
      <c r="F953">
        <v>18</v>
      </c>
      <c r="G953">
        <f t="shared" si="102"/>
        <v>0</v>
      </c>
      <c r="H953">
        <f t="shared" si="102"/>
        <v>0</v>
      </c>
      <c r="I953">
        <f t="shared" si="102"/>
        <v>0</v>
      </c>
      <c r="J953">
        <f t="shared" si="102"/>
        <v>0</v>
      </c>
      <c r="L953">
        <v>14</v>
      </c>
      <c r="M953" t="s">
        <v>103</v>
      </c>
      <c r="N953">
        <v>2</v>
      </c>
      <c r="O953">
        <v>7</v>
      </c>
      <c r="P953">
        <v>6</v>
      </c>
      <c r="Q953">
        <v>15</v>
      </c>
    </row>
    <row r="954" spans="1:17">
      <c r="A954">
        <v>23</v>
      </c>
      <c r="B954" t="s">
        <v>74</v>
      </c>
      <c r="C954" t="str">
        <f>VLOOKUP(A954,'events work'!$C$2:$F$24,4,FALSE)</f>
        <v>sochi_2014</v>
      </c>
      <c r="D954" t="s">
        <v>53</v>
      </c>
      <c r="E954" t="s">
        <v>858</v>
      </c>
      <c r="F954">
        <v>222</v>
      </c>
      <c r="G954">
        <f t="shared" si="102"/>
        <v>10</v>
      </c>
      <c r="H954">
        <f t="shared" si="102"/>
        <v>10</v>
      </c>
      <c r="I954">
        <f t="shared" si="102"/>
        <v>5</v>
      </c>
      <c r="J954">
        <f t="shared" si="102"/>
        <v>25</v>
      </c>
      <c r="L954">
        <v>15</v>
      </c>
      <c r="M954" t="s">
        <v>567</v>
      </c>
      <c r="N954">
        <v>2</v>
      </c>
      <c r="O954">
        <v>4</v>
      </c>
      <c r="P954">
        <v>2</v>
      </c>
      <c r="Q954">
        <v>8</v>
      </c>
    </row>
    <row r="955" spans="1:17">
      <c r="A955">
        <v>23</v>
      </c>
      <c r="B955" t="s">
        <v>74</v>
      </c>
      <c r="C955" t="str">
        <f>VLOOKUP(A955,'events work'!$C$2:$F$24,4,FALSE)</f>
        <v>sochi_2014</v>
      </c>
      <c r="D955" t="s">
        <v>592</v>
      </c>
      <c r="E955" t="s">
        <v>953</v>
      </c>
      <c r="F955">
        <v>1</v>
      </c>
      <c r="G955">
        <f t="shared" si="102"/>
        <v>0</v>
      </c>
      <c r="H955">
        <f t="shared" si="102"/>
        <v>0</v>
      </c>
      <c r="I955">
        <f t="shared" si="102"/>
        <v>0</v>
      </c>
      <c r="J955">
        <f t="shared" si="102"/>
        <v>0</v>
      </c>
      <c r="L955">
        <v>16</v>
      </c>
      <c r="M955" t="s">
        <v>560</v>
      </c>
      <c r="N955">
        <v>2</v>
      </c>
      <c r="O955">
        <v>2</v>
      </c>
      <c r="P955">
        <v>4</v>
      </c>
      <c r="Q955">
        <v>8</v>
      </c>
    </row>
    <row r="956" spans="1:17">
      <c r="A956">
        <v>23</v>
      </c>
      <c r="B956" t="s">
        <v>74</v>
      </c>
      <c r="C956" t="str">
        <f>VLOOKUP(A956,'events work'!$C$2:$F$24,4,FALSE)</f>
        <v>sochi_2014</v>
      </c>
      <c r="D956" t="s">
        <v>519</v>
      </c>
      <c r="E956" t="s">
        <v>885</v>
      </c>
      <c r="F956">
        <v>6</v>
      </c>
      <c r="G956">
        <f t="shared" si="102"/>
        <v>0</v>
      </c>
      <c r="H956">
        <f t="shared" si="102"/>
        <v>0</v>
      </c>
      <c r="I956">
        <f t="shared" si="102"/>
        <v>0</v>
      </c>
      <c r="J956">
        <f t="shared" si="102"/>
        <v>0</v>
      </c>
      <c r="L956">
        <v>17</v>
      </c>
      <c r="M956" t="s">
        <v>51</v>
      </c>
      <c r="N956">
        <v>1</v>
      </c>
      <c r="O956">
        <v>4</v>
      </c>
      <c r="P956">
        <v>3</v>
      </c>
      <c r="Q956">
        <v>8</v>
      </c>
    </row>
    <row r="957" spans="1:17">
      <c r="A957">
        <v>23</v>
      </c>
      <c r="B957" t="s">
        <v>74</v>
      </c>
      <c r="C957" t="str">
        <f>VLOOKUP(A957,'events work'!$C$2:$F$24,4,FALSE)</f>
        <v>sochi_2014</v>
      </c>
      <c r="D957" t="s">
        <v>56</v>
      </c>
      <c r="E957" t="s">
        <v>899</v>
      </c>
      <c r="F957">
        <v>66</v>
      </c>
      <c r="G957">
        <f t="shared" si="102"/>
        <v>3</v>
      </c>
      <c r="H957">
        <f t="shared" si="102"/>
        <v>4</v>
      </c>
      <c r="I957">
        <f t="shared" si="102"/>
        <v>2</v>
      </c>
      <c r="J957">
        <f t="shared" si="102"/>
        <v>9</v>
      </c>
      <c r="L957">
        <v>18</v>
      </c>
      <c r="M957" t="s">
        <v>98</v>
      </c>
      <c r="N957">
        <v>1</v>
      </c>
      <c r="O957">
        <v>3</v>
      </c>
      <c r="P957">
        <v>1</v>
      </c>
      <c r="Q957">
        <v>5</v>
      </c>
    </row>
    <row r="958" spans="1:17">
      <c r="A958">
        <v>23</v>
      </c>
      <c r="B958" t="s">
        <v>74</v>
      </c>
      <c r="C958" t="str">
        <f>VLOOKUP(A958,'events work'!$C$2:$F$24,4,FALSE)</f>
        <v>sochi_2014</v>
      </c>
      <c r="D958" t="s">
        <v>557</v>
      </c>
      <c r="E958" t="s">
        <v>919</v>
      </c>
      <c r="F958">
        <v>11</v>
      </c>
      <c r="G958">
        <f t="shared" si="102"/>
        <v>0</v>
      </c>
      <c r="H958">
        <f t="shared" si="102"/>
        <v>1</v>
      </c>
      <c r="I958">
        <f t="shared" si="102"/>
        <v>0</v>
      </c>
      <c r="J958">
        <f t="shared" si="102"/>
        <v>1</v>
      </c>
      <c r="L958">
        <v>19</v>
      </c>
      <c r="M958" t="s">
        <v>99</v>
      </c>
      <c r="N958">
        <v>1</v>
      </c>
      <c r="O958">
        <v>1</v>
      </c>
      <c r="P958">
        <v>2</v>
      </c>
      <c r="Q958">
        <v>4</v>
      </c>
    </row>
    <row r="959" spans="1:17">
      <c r="A959">
        <v>23</v>
      </c>
      <c r="B959" t="s">
        <v>74</v>
      </c>
      <c r="C959" t="str">
        <f>VLOOKUP(A959,'events work'!$C$2:$F$24,4,FALSE)</f>
        <v>sochi_2014</v>
      </c>
      <c r="D959" t="s">
        <v>541</v>
      </c>
      <c r="E959" t="s">
        <v>904</v>
      </c>
      <c r="F959">
        <v>2</v>
      </c>
      <c r="G959">
        <f t="shared" si="102"/>
        <v>0</v>
      </c>
      <c r="H959">
        <f t="shared" si="102"/>
        <v>0</v>
      </c>
      <c r="I959">
        <f t="shared" si="102"/>
        <v>0</v>
      </c>
      <c r="J959">
        <f t="shared" si="102"/>
        <v>0</v>
      </c>
      <c r="L959">
        <v>20</v>
      </c>
      <c r="M959" t="s">
        <v>575</v>
      </c>
      <c r="N959">
        <v>1</v>
      </c>
      <c r="O959">
        <v>0</v>
      </c>
      <c r="P959">
        <v>1</v>
      </c>
      <c r="Q959">
        <v>2</v>
      </c>
    </row>
    <row r="960" spans="1:17">
      <c r="A960">
        <v>23</v>
      </c>
      <c r="B960" t="s">
        <v>74</v>
      </c>
      <c r="C960" t="str">
        <f>VLOOKUP(A960,'events work'!$C$2:$F$24,4,FALSE)</f>
        <v>sochi_2014</v>
      </c>
      <c r="D960" t="s">
        <v>567</v>
      </c>
      <c r="E960" t="s">
        <v>928</v>
      </c>
      <c r="F960">
        <v>85</v>
      </c>
      <c r="G960">
        <f t="shared" ref="G960:J979" si="103">IFERROR(VLOOKUP($D960,$M$940:$Q$976,G$2,FALSE),0)</f>
        <v>2</v>
      </c>
      <c r="H960">
        <f t="shared" si="103"/>
        <v>4</v>
      </c>
      <c r="I960">
        <f t="shared" si="103"/>
        <v>2</v>
      </c>
      <c r="J960">
        <f t="shared" si="103"/>
        <v>8</v>
      </c>
      <c r="L960">
        <v>21</v>
      </c>
      <c r="M960" t="s">
        <v>573</v>
      </c>
      <c r="N960">
        <v>1</v>
      </c>
      <c r="O960">
        <v>0</v>
      </c>
      <c r="P960">
        <v>0</v>
      </c>
      <c r="Q960">
        <v>1</v>
      </c>
    </row>
    <row r="961" spans="1:22">
      <c r="A961">
        <v>23</v>
      </c>
      <c r="B961" t="s">
        <v>74</v>
      </c>
      <c r="C961" t="str">
        <f>VLOOKUP(A961,'events work'!$C$2:$F$24,4,FALSE)</f>
        <v>sochi_2014</v>
      </c>
      <c r="D961" t="s">
        <v>520</v>
      </c>
      <c r="E961" t="s">
        <v>886</v>
      </c>
      <c r="F961">
        <v>12</v>
      </c>
      <c r="G961">
        <f t="shared" si="103"/>
        <v>0</v>
      </c>
      <c r="H961">
        <f t="shared" si="103"/>
        <v>0</v>
      </c>
      <c r="I961">
        <f t="shared" si="103"/>
        <v>0</v>
      </c>
      <c r="J961">
        <f t="shared" si="103"/>
        <v>0</v>
      </c>
      <c r="L961">
        <v>22</v>
      </c>
      <c r="M961" t="s">
        <v>49</v>
      </c>
      <c r="N961">
        <v>0</v>
      </c>
      <c r="O961">
        <v>2</v>
      </c>
      <c r="P961">
        <v>6</v>
      </c>
      <c r="Q961">
        <v>8</v>
      </c>
    </row>
    <row r="962" spans="1:22">
      <c r="A962">
        <v>23</v>
      </c>
      <c r="B962" t="s">
        <v>74</v>
      </c>
      <c r="C962" t="str">
        <f>VLOOKUP(A962,'events work'!$C$2:$F$24,4,FALSE)</f>
        <v>sochi_2014</v>
      </c>
      <c r="D962" t="s">
        <v>599</v>
      </c>
      <c r="E962" t="s">
        <v>959</v>
      </c>
      <c r="F962">
        <v>2</v>
      </c>
      <c r="G962">
        <f t="shared" si="103"/>
        <v>0</v>
      </c>
      <c r="H962">
        <f t="shared" si="103"/>
        <v>0</v>
      </c>
      <c r="I962">
        <f t="shared" si="103"/>
        <v>0</v>
      </c>
      <c r="J962">
        <f t="shared" si="103"/>
        <v>0</v>
      </c>
      <c r="L962">
        <v>23</v>
      </c>
      <c r="M962" t="s">
        <v>101</v>
      </c>
      <c r="N962">
        <v>0</v>
      </c>
      <c r="O962">
        <v>2</v>
      </c>
      <c r="P962">
        <v>2</v>
      </c>
      <c r="Q962">
        <v>4</v>
      </c>
    </row>
    <row r="963" spans="1:22">
      <c r="A963">
        <v>23</v>
      </c>
      <c r="B963" t="s">
        <v>74</v>
      </c>
      <c r="C963" t="str">
        <f>VLOOKUP(A963,'events work'!$C$2:$F$24,4,FALSE)</f>
        <v>sochi_2014</v>
      </c>
      <c r="D963" t="s">
        <v>505</v>
      </c>
      <c r="E963" t="s">
        <v>871</v>
      </c>
      <c r="F963">
        <v>24</v>
      </c>
      <c r="G963">
        <f t="shared" si="103"/>
        <v>0</v>
      </c>
      <c r="H963">
        <f t="shared" si="103"/>
        <v>0</v>
      </c>
      <c r="I963">
        <f t="shared" si="103"/>
        <v>0</v>
      </c>
      <c r="J963">
        <f t="shared" si="103"/>
        <v>0</v>
      </c>
      <c r="L963">
        <v>24</v>
      </c>
      <c r="M963" t="s">
        <v>513</v>
      </c>
      <c r="N963">
        <v>0</v>
      </c>
      <c r="O963">
        <v>2</v>
      </c>
      <c r="P963">
        <v>1</v>
      </c>
      <c r="Q963">
        <v>3</v>
      </c>
    </row>
    <row r="964" spans="1:22">
      <c r="A964">
        <v>23</v>
      </c>
      <c r="B964" t="s">
        <v>74</v>
      </c>
      <c r="C964" t="str">
        <f>VLOOKUP(A964,'events work'!$C$2:$F$24,4,FALSE)</f>
        <v>sochi_2014</v>
      </c>
      <c r="D964" t="s">
        <v>98</v>
      </c>
      <c r="E964" t="s">
        <v>859</v>
      </c>
      <c r="F964">
        <v>103</v>
      </c>
      <c r="G964">
        <f t="shared" si="103"/>
        <v>1</v>
      </c>
      <c r="H964">
        <f t="shared" si="103"/>
        <v>3</v>
      </c>
      <c r="I964">
        <f t="shared" si="103"/>
        <v>1</v>
      </c>
      <c r="J964">
        <f t="shared" si="103"/>
        <v>5</v>
      </c>
      <c r="L964">
        <v>25</v>
      </c>
      <c r="M964" t="s">
        <v>557</v>
      </c>
      <c r="N964">
        <v>0</v>
      </c>
      <c r="O964">
        <v>1</v>
      </c>
      <c r="P964">
        <v>0</v>
      </c>
      <c r="Q964">
        <v>1</v>
      </c>
    </row>
    <row r="965" spans="1:22">
      <c r="A965">
        <v>23</v>
      </c>
      <c r="B965" t="s">
        <v>74</v>
      </c>
      <c r="C965" t="str">
        <f>VLOOKUP(A965,'events work'!$C$2:$F$24,4,FALSE)</f>
        <v>sochi_2014</v>
      </c>
      <c r="D965" t="s">
        <v>44</v>
      </c>
      <c r="E965" t="s">
        <v>860</v>
      </c>
      <c r="F965">
        <v>105</v>
      </c>
      <c r="G965">
        <f t="shared" si="103"/>
        <v>4</v>
      </c>
      <c r="H965">
        <f t="shared" si="103"/>
        <v>4</v>
      </c>
      <c r="I965">
        <f t="shared" si="103"/>
        <v>7</v>
      </c>
      <c r="J965">
        <f t="shared" si="103"/>
        <v>15</v>
      </c>
      <c r="L965">
        <v>26</v>
      </c>
      <c r="M965" t="s">
        <v>570</v>
      </c>
      <c r="N965">
        <v>0</v>
      </c>
      <c r="O965">
        <v>0</v>
      </c>
      <c r="P965">
        <v>1</v>
      </c>
      <c r="Q965">
        <v>1</v>
      </c>
      <c r="S965">
        <f>SUM(N933:N965)</f>
        <v>99</v>
      </c>
      <c r="T965">
        <f t="shared" ref="T965" si="104">SUM(O933:O965)</f>
        <v>97</v>
      </c>
      <c r="U965">
        <f t="shared" ref="U965" si="105">SUM(P933:P965)</f>
        <v>99</v>
      </c>
      <c r="V965">
        <f t="shared" ref="V965" si="106">SUM(Q933:Q965)</f>
        <v>295</v>
      </c>
    </row>
    <row r="966" spans="1:22">
      <c r="A966">
        <v>23</v>
      </c>
      <c r="B966" t="s">
        <v>74</v>
      </c>
      <c r="C966" t="str">
        <f>VLOOKUP(A966,'events work'!$C$2:$F$24,4,FALSE)</f>
        <v>sochi_2014</v>
      </c>
      <c r="D966" t="s">
        <v>568</v>
      </c>
      <c r="E966" t="s">
        <v>929</v>
      </c>
      <c r="F966">
        <v>4</v>
      </c>
      <c r="G966">
        <f t="shared" si="103"/>
        <v>0</v>
      </c>
      <c r="H966">
        <f t="shared" si="103"/>
        <v>0</v>
      </c>
      <c r="I966">
        <f t="shared" si="103"/>
        <v>0</v>
      </c>
      <c r="J966">
        <f t="shared" si="103"/>
        <v>0</v>
      </c>
    </row>
    <row r="967" spans="1:22">
      <c r="A967">
        <v>23</v>
      </c>
      <c r="B967" t="s">
        <v>74</v>
      </c>
      <c r="C967" t="str">
        <f>VLOOKUP(A967,'events work'!$C$2:$F$24,4,FALSE)</f>
        <v>sochi_2014</v>
      </c>
      <c r="D967" t="s">
        <v>47</v>
      </c>
      <c r="E967" t="s">
        <v>872</v>
      </c>
      <c r="F967">
        <v>153</v>
      </c>
      <c r="G967">
        <f t="shared" si="103"/>
        <v>8</v>
      </c>
      <c r="H967">
        <f t="shared" si="103"/>
        <v>6</v>
      </c>
      <c r="I967">
        <f t="shared" si="103"/>
        <v>5</v>
      </c>
      <c r="J967">
        <f t="shared" si="103"/>
        <v>19</v>
      </c>
    </row>
    <row r="968" spans="1:22">
      <c r="A968">
        <v>23</v>
      </c>
      <c r="B968" t="s">
        <v>74</v>
      </c>
      <c r="C968" t="str">
        <f>VLOOKUP(A968,'events work'!$C$2:$F$24,4,FALSE)</f>
        <v>sochi_2014</v>
      </c>
      <c r="D968" t="s">
        <v>99</v>
      </c>
      <c r="E968" t="s">
        <v>861</v>
      </c>
      <c r="F968">
        <v>56</v>
      </c>
      <c r="G968">
        <f t="shared" si="103"/>
        <v>1</v>
      </c>
      <c r="H968">
        <f t="shared" si="103"/>
        <v>1</v>
      </c>
      <c r="I968">
        <f t="shared" si="103"/>
        <v>2</v>
      </c>
      <c r="J968">
        <f t="shared" si="103"/>
        <v>4</v>
      </c>
    </row>
    <row r="969" spans="1:22">
      <c r="A969">
        <v>23</v>
      </c>
      <c r="B969" t="s">
        <v>74</v>
      </c>
      <c r="C969" t="str">
        <f>VLOOKUP(A969,'events work'!$C$2:$F$24,4,FALSE)</f>
        <v>sochi_2014</v>
      </c>
      <c r="D969" t="s">
        <v>515</v>
      </c>
      <c r="E969" t="s">
        <v>881</v>
      </c>
      <c r="F969">
        <v>7</v>
      </c>
      <c r="G969">
        <f t="shared" si="103"/>
        <v>0</v>
      </c>
      <c r="H969">
        <f t="shared" si="103"/>
        <v>0</v>
      </c>
      <c r="I969">
        <f t="shared" si="103"/>
        <v>0</v>
      </c>
      <c r="J969">
        <f t="shared" si="103"/>
        <v>0</v>
      </c>
    </row>
    <row r="970" spans="1:22">
      <c r="A970">
        <v>23</v>
      </c>
      <c r="B970" t="s">
        <v>74</v>
      </c>
      <c r="C970" t="str">
        <f>VLOOKUP(A970,'events work'!$C$2:$F$24,4,FALSE)</f>
        <v>sochi_2014</v>
      </c>
      <c r="D970" t="s">
        <v>583</v>
      </c>
      <c r="E970" t="s">
        <v>945</v>
      </c>
      <c r="F970">
        <v>1</v>
      </c>
      <c r="G970">
        <f t="shared" si="103"/>
        <v>0</v>
      </c>
      <c r="H970">
        <f t="shared" si="103"/>
        <v>0</v>
      </c>
      <c r="I970">
        <f t="shared" si="103"/>
        <v>0</v>
      </c>
      <c r="J970">
        <f t="shared" si="103"/>
        <v>0</v>
      </c>
    </row>
    <row r="971" spans="1:22">
      <c r="A971">
        <v>23</v>
      </c>
      <c r="B971" t="s">
        <v>74</v>
      </c>
      <c r="C971" t="str">
        <f>VLOOKUP(A971,'events work'!$C$2:$F$24,4,FALSE)</f>
        <v>sochi_2014</v>
      </c>
      <c r="D971" t="s">
        <v>100</v>
      </c>
      <c r="E971" t="s">
        <v>862</v>
      </c>
      <c r="F971">
        <v>16</v>
      </c>
      <c r="G971">
        <f t="shared" si="103"/>
        <v>0</v>
      </c>
      <c r="H971">
        <f t="shared" si="103"/>
        <v>0</v>
      </c>
      <c r="I971">
        <f t="shared" si="103"/>
        <v>0</v>
      </c>
      <c r="J971">
        <f t="shared" si="103"/>
        <v>0</v>
      </c>
    </row>
    <row r="972" spans="1:22">
      <c r="A972">
        <v>23</v>
      </c>
      <c r="B972" t="s">
        <v>74</v>
      </c>
      <c r="C972" t="str">
        <f>VLOOKUP(A972,'events work'!$C$2:$F$24,4,FALSE)</f>
        <v>sochi_2014</v>
      </c>
      <c r="D972" t="s">
        <v>521</v>
      </c>
      <c r="E972" t="s">
        <v>887</v>
      </c>
      <c r="F972">
        <v>5</v>
      </c>
      <c r="G972">
        <f t="shared" si="103"/>
        <v>0</v>
      </c>
      <c r="H972">
        <f t="shared" si="103"/>
        <v>0</v>
      </c>
      <c r="I972">
        <f t="shared" si="103"/>
        <v>0</v>
      </c>
      <c r="J972">
        <f t="shared" si="103"/>
        <v>0</v>
      </c>
    </row>
    <row r="973" spans="1:22">
      <c r="A973">
        <v>23</v>
      </c>
      <c r="B973" t="s">
        <v>74</v>
      </c>
      <c r="C973" t="str">
        <f>VLOOKUP(A973,'events work'!$C$2:$F$24,4,FALSE)</f>
        <v>sochi_2014</v>
      </c>
      <c r="D973" t="s">
        <v>530</v>
      </c>
      <c r="E973" t="s">
        <v>895</v>
      </c>
      <c r="F973">
        <v>3</v>
      </c>
      <c r="G973">
        <f t="shared" si="103"/>
        <v>0</v>
      </c>
      <c r="H973">
        <f t="shared" si="103"/>
        <v>0</v>
      </c>
      <c r="I973">
        <f t="shared" si="103"/>
        <v>0</v>
      </c>
      <c r="J973">
        <f t="shared" si="103"/>
        <v>0</v>
      </c>
    </row>
    <row r="974" spans="1:22">
      <c r="A974">
        <v>23</v>
      </c>
      <c r="B974" t="s">
        <v>74</v>
      </c>
      <c r="C974" t="str">
        <f>VLOOKUP(A974,'events work'!$C$2:$F$24,4,FALSE)</f>
        <v>sochi_2014</v>
      </c>
      <c r="D974" t="s">
        <v>527</v>
      </c>
      <c r="E974" t="s">
        <v>893</v>
      </c>
      <c r="F974">
        <v>5</v>
      </c>
      <c r="G974">
        <f t="shared" si="103"/>
        <v>0</v>
      </c>
      <c r="H974">
        <f t="shared" si="103"/>
        <v>0</v>
      </c>
      <c r="I974">
        <f t="shared" si="103"/>
        <v>0</v>
      </c>
      <c r="J974">
        <f t="shared" si="103"/>
        <v>0</v>
      </c>
    </row>
    <row r="975" spans="1:22">
      <c r="A975">
        <v>23</v>
      </c>
      <c r="B975" t="s">
        <v>74</v>
      </c>
      <c r="C975" t="str">
        <f>VLOOKUP(A975,'events work'!$C$2:$F$24,4,FALSE)</f>
        <v>sochi_2014</v>
      </c>
      <c r="D975" t="s">
        <v>559</v>
      </c>
      <c r="E975" t="s">
        <v>921</v>
      </c>
      <c r="F975">
        <v>5</v>
      </c>
      <c r="G975">
        <f t="shared" si="103"/>
        <v>0</v>
      </c>
      <c r="H975">
        <f t="shared" si="103"/>
        <v>0</v>
      </c>
      <c r="I975">
        <f t="shared" si="103"/>
        <v>0</v>
      </c>
      <c r="J975">
        <f t="shared" si="103"/>
        <v>0</v>
      </c>
    </row>
    <row r="976" spans="1:22">
      <c r="A976">
        <v>23</v>
      </c>
      <c r="B976" t="s">
        <v>74</v>
      </c>
      <c r="C976" t="str">
        <f>VLOOKUP(A976,'events work'!$C$2:$F$24,4,FALSE)</f>
        <v>sochi_2014</v>
      </c>
      <c r="D976" t="s">
        <v>569</v>
      </c>
      <c r="E976" t="s">
        <v>930</v>
      </c>
      <c r="F976">
        <v>5</v>
      </c>
      <c r="G976">
        <f t="shared" si="103"/>
        <v>0</v>
      </c>
      <c r="H976">
        <f t="shared" si="103"/>
        <v>0</v>
      </c>
      <c r="I976">
        <f t="shared" si="103"/>
        <v>0</v>
      </c>
      <c r="J976">
        <f t="shared" si="103"/>
        <v>0</v>
      </c>
    </row>
    <row r="977" spans="1:10">
      <c r="A977">
        <v>23</v>
      </c>
      <c r="B977" t="s">
        <v>74</v>
      </c>
      <c r="C977" t="str">
        <f>VLOOKUP(A977,'events work'!$C$2:$F$24,4,FALSE)</f>
        <v>sochi_2014</v>
      </c>
      <c r="D977" t="s">
        <v>49</v>
      </c>
      <c r="E977" t="s">
        <v>863</v>
      </c>
      <c r="F977">
        <v>113</v>
      </c>
      <c r="G977">
        <f t="shared" si="103"/>
        <v>0</v>
      </c>
      <c r="H977">
        <f t="shared" si="103"/>
        <v>2</v>
      </c>
      <c r="I977">
        <f t="shared" si="103"/>
        <v>6</v>
      </c>
      <c r="J977">
        <f t="shared" si="103"/>
        <v>8</v>
      </c>
    </row>
    <row r="978" spans="1:10">
      <c r="A978">
        <v>23</v>
      </c>
      <c r="B978" t="s">
        <v>74</v>
      </c>
      <c r="C978" t="str">
        <f>VLOOKUP(A978,'events work'!$C$2:$F$24,4,FALSE)</f>
        <v>sochi_2014</v>
      </c>
      <c r="D978" t="s">
        <v>551</v>
      </c>
      <c r="E978" t="s">
        <v>914</v>
      </c>
      <c r="F978">
        <v>2</v>
      </c>
      <c r="G978">
        <f t="shared" si="103"/>
        <v>0</v>
      </c>
      <c r="H978">
        <f t="shared" si="103"/>
        <v>0</v>
      </c>
      <c r="I978">
        <f t="shared" si="103"/>
        <v>0</v>
      </c>
      <c r="J978">
        <f t="shared" si="103"/>
        <v>0</v>
      </c>
    </row>
    <row r="979" spans="1:10">
      <c r="A979">
        <v>23</v>
      </c>
      <c r="B979" t="s">
        <v>74</v>
      </c>
      <c r="C979" t="str">
        <f>VLOOKUP(A979,'events work'!$C$2:$F$24,4,FALSE)</f>
        <v>sochi_2014</v>
      </c>
      <c r="D979" t="s">
        <v>51</v>
      </c>
      <c r="E979" t="s">
        <v>873</v>
      </c>
      <c r="F979">
        <v>113</v>
      </c>
      <c r="G979">
        <f t="shared" si="103"/>
        <v>1</v>
      </c>
      <c r="H979">
        <f t="shared" si="103"/>
        <v>4</v>
      </c>
      <c r="I979">
        <f t="shared" si="103"/>
        <v>3</v>
      </c>
      <c r="J979">
        <f t="shared" si="103"/>
        <v>8</v>
      </c>
    </row>
    <row r="980" spans="1:10">
      <c r="A980">
        <v>23</v>
      </c>
      <c r="B980" t="s">
        <v>74</v>
      </c>
      <c r="C980" t="str">
        <f>VLOOKUP(A980,'events work'!$C$2:$F$24,4,FALSE)</f>
        <v>sochi_2014</v>
      </c>
      <c r="D980" t="s">
        <v>570</v>
      </c>
      <c r="E980" t="s">
        <v>931</v>
      </c>
      <c r="F980">
        <v>52</v>
      </c>
      <c r="G980">
        <f t="shared" ref="G980:J999" si="107">IFERROR(VLOOKUP($D980,$M$940:$Q$976,G$2,FALSE),0)</f>
        <v>0</v>
      </c>
      <c r="H980">
        <f t="shared" si="107"/>
        <v>0</v>
      </c>
      <c r="I980">
        <f t="shared" si="107"/>
        <v>1</v>
      </c>
      <c r="J980">
        <f t="shared" si="107"/>
        <v>1</v>
      </c>
    </row>
    <row r="981" spans="1:10">
      <c r="A981">
        <v>23</v>
      </c>
      <c r="B981" t="s">
        <v>74</v>
      </c>
      <c r="C981" t="str">
        <f>VLOOKUP(A981,'events work'!$C$2:$F$24,4,FALSE)</f>
        <v>sochi_2014</v>
      </c>
      <c r="D981" t="s">
        <v>55</v>
      </c>
      <c r="E981" t="s">
        <v>888</v>
      </c>
      <c r="F981">
        <v>71</v>
      </c>
      <c r="G981">
        <f t="shared" si="107"/>
        <v>3</v>
      </c>
      <c r="H981">
        <f t="shared" si="107"/>
        <v>3</v>
      </c>
      <c r="I981">
        <f t="shared" si="107"/>
        <v>2</v>
      </c>
      <c r="J981">
        <f t="shared" si="107"/>
        <v>8</v>
      </c>
    </row>
    <row r="982" spans="1:10">
      <c r="A982">
        <v>23</v>
      </c>
      <c r="B982" t="s">
        <v>74</v>
      </c>
      <c r="C982" t="str">
        <f>VLOOKUP(A982,'events work'!$C$2:$F$24,4,FALSE)</f>
        <v>sochi_2014</v>
      </c>
      <c r="D982" t="s">
        <v>571</v>
      </c>
      <c r="E982" t="s">
        <v>932</v>
      </c>
      <c r="F982">
        <v>1</v>
      </c>
      <c r="G982">
        <f t="shared" si="107"/>
        <v>0</v>
      </c>
      <c r="H982">
        <f t="shared" si="107"/>
        <v>0</v>
      </c>
      <c r="I982">
        <f t="shared" si="107"/>
        <v>0</v>
      </c>
      <c r="J982">
        <f t="shared" si="107"/>
        <v>0</v>
      </c>
    </row>
    <row r="983" spans="1:10">
      <c r="A983">
        <v>23</v>
      </c>
      <c r="B983" t="s">
        <v>74</v>
      </c>
      <c r="C983" t="str">
        <f>VLOOKUP(A983,'events work'!$C$2:$F$24,4,FALSE)</f>
        <v>sochi_2014</v>
      </c>
      <c r="D983" t="s">
        <v>101</v>
      </c>
      <c r="E983" t="s">
        <v>864</v>
      </c>
      <c r="F983">
        <v>58</v>
      </c>
      <c r="G983">
        <f t="shared" si="107"/>
        <v>0</v>
      </c>
      <c r="H983">
        <f t="shared" si="107"/>
        <v>2</v>
      </c>
      <c r="I983">
        <f t="shared" si="107"/>
        <v>2</v>
      </c>
      <c r="J983">
        <f t="shared" si="107"/>
        <v>4</v>
      </c>
    </row>
    <row r="984" spans="1:10">
      <c r="A984">
        <v>23</v>
      </c>
      <c r="B984" t="s">
        <v>74</v>
      </c>
      <c r="C984" t="str">
        <f>VLOOKUP(A984,'events work'!$C$2:$F$24,4,FALSE)</f>
        <v>sochi_2014</v>
      </c>
      <c r="D984" t="s">
        <v>522</v>
      </c>
      <c r="E984" t="s">
        <v>889</v>
      </c>
      <c r="F984">
        <v>2</v>
      </c>
      <c r="G984">
        <f t="shared" si="107"/>
        <v>0</v>
      </c>
      <c r="H984">
        <f t="shared" si="107"/>
        <v>0</v>
      </c>
      <c r="I984">
        <f t="shared" si="107"/>
        <v>0</v>
      </c>
      <c r="J984">
        <f t="shared" si="107"/>
        <v>0</v>
      </c>
    </row>
    <row r="985" spans="1:10">
      <c r="A985">
        <v>23</v>
      </c>
      <c r="B985" t="s">
        <v>74</v>
      </c>
      <c r="C985" t="str">
        <f>VLOOKUP(A985,'events work'!$C$2:$F$24,4,FALSE)</f>
        <v>sochi_2014</v>
      </c>
      <c r="D985" t="s">
        <v>516</v>
      </c>
      <c r="E985" t="s">
        <v>882</v>
      </c>
      <c r="F985">
        <v>4</v>
      </c>
      <c r="G985">
        <f t="shared" si="107"/>
        <v>0</v>
      </c>
      <c r="H985">
        <f t="shared" si="107"/>
        <v>0</v>
      </c>
      <c r="I985">
        <f t="shared" si="107"/>
        <v>0</v>
      </c>
      <c r="J985">
        <f t="shared" si="107"/>
        <v>0</v>
      </c>
    </row>
    <row r="986" spans="1:10">
      <c r="A986">
        <v>23</v>
      </c>
      <c r="B986" t="s">
        <v>74</v>
      </c>
      <c r="C986" t="str">
        <f>VLOOKUP(A986,'events work'!$C$2:$F$24,4,FALSE)</f>
        <v>sochi_2014</v>
      </c>
      <c r="D986" t="s">
        <v>508</v>
      </c>
      <c r="E986" t="s">
        <v>874</v>
      </c>
      <c r="F986">
        <v>9</v>
      </c>
      <c r="G986">
        <f t="shared" si="107"/>
        <v>0</v>
      </c>
      <c r="H986">
        <f t="shared" si="107"/>
        <v>0</v>
      </c>
      <c r="I986">
        <f t="shared" si="107"/>
        <v>0</v>
      </c>
      <c r="J986">
        <f t="shared" si="107"/>
        <v>0</v>
      </c>
    </row>
    <row r="987" spans="1:10">
      <c r="A987">
        <v>23</v>
      </c>
      <c r="B987" t="s">
        <v>74</v>
      </c>
      <c r="C987" t="str">
        <f>VLOOKUP(A987,'events work'!$C$2:$F$24,4,FALSE)</f>
        <v>sochi_2014</v>
      </c>
      <c r="D987" t="s">
        <v>509</v>
      </c>
      <c r="E987" t="s">
        <v>875</v>
      </c>
      <c r="F987">
        <v>1</v>
      </c>
      <c r="G987">
        <f t="shared" si="107"/>
        <v>0</v>
      </c>
      <c r="H987">
        <f t="shared" si="107"/>
        <v>0</v>
      </c>
      <c r="I987">
        <f t="shared" si="107"/>
        <v>0</v>
      </c>
      <c r="J987">
        <f t="shared" si="107"/>
        <v>0</v>
      </c>
    </row>
    <row r="988" spans="1:10">
      <c r="A988">
        <v>23</v>
      </c>
      <c r="B988" t="s">
        <v>74</v>
      </c>
      <c r="C988" t="str">
        <f>VLOOKUP(A988,'events work'!$C$2:$F$24,4,FALSE)</f>
        <v>sochi_2014</v>
      </c>
      <c r="D988" t="s">
        <v>579</v>
      </c>
      <c r="E988" t="s">
        <v>941</v>
      </c>
      <c r="F988">
        <v>3</v>
      </c>
      <c r="G988">
        <f t="shared" si="107"/>
        <v>0</v>
      </c>
      <c r="H988">
        <f t="shared" si="107"/>
        <v>0</v>
      </c>
      <c r="I988">
        <f t="shared" si="107"/>
        <v>0</v>
      </c>
      <c r="J988">
        <f t="shared" si="107"/>
        <v>0</v>
      </c>
    </row>
    <row r="989" spans="1:10">
      <c r="A989">
        <v>23</v>
      </c>
      <c r="B989" t="s">
        <v>74</v>
      </c>
      <c r="C989" t="str">
        <f>VLOOKUP(A989,'events work'!$C$2:$F$24,4,FALSE)</f>
        <v>sochi_2014</v>
      </c>
      <c r="D989" t="s">
        <v>600</v>
      </c>
      <c r="E989" t="s">
        <v>960</v>
      </c>
      <c r="F989">
        <v>1</v>
      </c>
      <c r="G989">
        <f t="shared" si="107"/>
        <v>0</v>
      </c>
      <c r="H989">
        <f t="shared" si="107"/>
        <v>0</v>
      </c>
      <c r="I989">
        <f t="shared" si="107"/>
        <v>0</v>
      </c>
      <c r="J989">
        <f t="shared" si="107"/>
        <v>0</v>
      </c>
    </row>
    <row r="990" spans="1:10">
      <c r="A990">
        <v>23</v>
      </c>
      <c r="B990" t="s">
        <v>74</v>
      </c>
      <c r="C990" t="str">
        <f>VLOOKUP(A990,'events work'!$C$2:$F$24,4,FALSE)</f>
        <v>sochi_2014</v>
      </c>
      <c r="D990" t="s">
        <v>510</v>
      </c>
      <c r="E990" t="s">
        <v>876</v>
      </c>
      <c r="F990">
        <v>1</v>
      </c>
      <c r="G990">
        <f t="shared" si="107"/>
        <v>0</v>
      </c>
      <c r="H990">
        <f t="shared" si="107"/>
        <v>0</v>
      </c>
      <c r="I990">
        <f t="shared" si="107"/>
        <v>0</v>
      </c>
      <c r="J990">
        <f t="shared" si="107"/>
        <v>0</v>
      </c>
    </row>
    <row r="991" spans="1:10">
      <c r="A991">
        <v>23</v>
      </c>
      <c r="B991" t="s">
        <v>74</v>
      </c>
      <c r="C991" t="str">
        <f>VLOOKUP(A991,'events work'!$C$2:$F$24,4,FALSE)</f>
        <v>sochi_2014</v>
      </c>
      <c r="D991" t="s">
        <v>572</v>
      </c>
      <c r="E991" t="s">
        <v>933</v>
      </c>
      <c r="F991">
        <v>4</v>
      </c>
      <c r="G991">
        <f t="shared" si="107"/>
        <v>0</v>
      </c>
      <c r="H991">
        <f t="shared" si="107"/>
        <v>0</v>
      </c>
      <c r="I991">
        <f t="shared" si="107"/>
        <v>0</v>
      </c>
      <c r="J991">
        <f t="shared" si="107"/>
        <v>0</v>
      </c>
    </row>
    <row r="992" spans="1:10">
      <c r="A992">
        <v>23</v>
      </c>
      <c r="B992" t="s">
        <v>74</v>
      </c>
      <c r="C992" t="str">
        <f>VLOOKUP(A992,'events work'!$C$2:$F$24,4,FALSE)</f>
        <v>sochi_2014</v>
      </c>
      <c r="D992" t="s">
        <v>544</v>
      </c>
      <c r="E992" t="s">
        <v>907</v>
      </c>
      <c r="F992">
        <v>5</v>
      </c>
      <c r="G992">
        <f t="shared" si="107"/>
        <v>0</v>
      </c>
      <c r="H992">
        <f t="shared" si="107"/>
        <v>0</v>
      </c>
      <c r="I992">
        <f t="shared" si="107"/>
        <v>0</v>
      </c>
      <c r="J992">
        <f t="shared" si="107"/>
        <v>0</v>
      </c>
    </row>
    <row r="993" spans="1:10">
      <c r="A993">
        <v>23</v>
      </c>
      <c r="B993" t="s">
        <v>74</v>
      </c>
      <c r="C993" t="str">
        <f>VLOOKUP(A993,'events work'!$C$2:$F$24,4,FALSE)</f>
        <v>sochi_2014</v>
      </c>
      <c r="D993" t="s">
        <v>532</v>
      </c>
      <c r="E993" t="s">
        <v>897</v>
      </c>
      <c r="F993">
        <v>2</v>
      </c>
      <c r="G993">
        <f t="shared" si="107"/>
        <v>0</v>
      </c>
      <c r="H993">
        <f t="shared" si="107"/>
        <v>0</v>
      </c>
      <c r="I993">
        <f t="shared" si="107"/>
        <v>0</v>
      </c>
      <c r="J993">
        <f t="shared" si="107"/>
        <v>0</v>
      </c>
    </row>
    <row r="994" spans="1:10">
      <c r="A994">
        <v>23</v>
      </c>
      <c r="B994" t="s">
        <v>74</v>
      </c>
      <c r="C994" t="str">
        <f>VLOOKUP(A994,'events work'!$C$2:$F$24,4,FALSE)</f>
        <v>sochi_2014</v>
      </c>
      <c r="D994" t="s">
        <v>595</v>
      </c>
      <c r="E994" t="s">
        <v>956</v>
      </c>
      <c r="F994">
        <v>2</v>
      </c>
      <c r="G994">
        <f t="shared" si="107"/>
        <v>0</v>
      </c>
      <c r="H994">
        <f t="shared" si="107"/>
        <v>0</v>
      </c>
      <c r="I994">
        <f t="shared" si="107"/>
        <v>0</v>
      </c>
      <c r="J994">
        <f t="shared" si="107"/>
        <v>0</v>
      </c>
    </row>
    <row r="995" spans="1:10">
      <c r="A995">
        <v>23</v>
      </c>
      <c r="B995" t="s">
        <v>74</v>
      </c>
      <c r="C995" t="str">
        <f>VLOOKUP(A995,'events work'!$C$2:$F$24,4,FALSE)</f>
        <v>sochi_2014</v>
      </c>
      <c r="D995" t="s">
        <v>535</v>
      </c>
      <c r="E995" t="s">
        <v>898</v>
      </c>
      <c r="F995">
        <v>2</v>
      </c>
      <c r="G995">
        <f t="shared" si="107"/>
        <v>0</v>
      </c>
      <c r="H995">
        <f t="shared" si="107"/>
        <v>0</v>
      </c>
      <c r="I995">
        <f t="shared" si="107"/>
        <v>0</v>
      </c>
      <c r="J995">
        <f t="shared" si="107"/>
        <v>0</v>
      </c>
    </row>
    <row r="996" spans="1:10">
      <c r="A996">
        <v>23</v>
      </c>
      <c r="B996" t="s">
        <v>74</v>
      </c>
      <c r="C996" t="str">
        <f>VLOOKUP(A996,'events work'!$C$2:$F$24,4,FALSE)</f>
        <v>sochi_2014</v>
      </c>
      <c r="D996" t="s">
        <v>584</v>
      </c>
      <c r="E996" t="s">
        <v>946</v>
      </c>
      <c r="F996">
        <v>1</v>
      </c>
      <c r="G996">
        <f t="shared" si="107"/>
        <v>0</v>
      </c>
      <c r="H996">
        <f t="shared" si="107"/>
        <v>0</v>
      </c>
      <c r="I996">
        <f t="shared" si="107"/>
        <v>0</v>
      </c>
      <c r="J996">
        <f t="shared" si="107"/>
        <v>0</v>
      </c>
    </row>
    <row r="997" spans="1:10">
      <c r="A997">
        <v>23</v>
      </c>
      <c r="B997" t="s">
        <v>74</v>
      </c>
      <c r="C997" t="str">
        <f>VLOOKUP(A997,'events work'!$C$2:$F$24,4,FALSE)</f>
        <v>sochi_2014</v>
      </c>
      <c r="D997" t="s">
        <v>511</v>
      </c>
      <c r="E997" t="s">
        <v>877</v>
      </c>
      <c r="F997">
        <v>41</v>
      </c>
      <c r="G997">
        <f t="shared" si="107"/>
        <v>8</v>
      </c>
      <c r="H997">
        <f t="shared" si="107"/>
        <v>7</v>
      </c>
      <c r="I997">
        <f t="shared" si="107"/>
        <v>9</v>
      </c>
      <c r="J997">
        <f t="shared" si="107"/>
        <v>24</v>
      </c>
    </row>
    <row r="998" spans="1:10">
      <c r="A998">
        <v>23</v>
      </c>
      <c r="B998" t="s">
        <v>74</v>
      </c>
      <c r="C998" t="str">
        <f>VLOOKUP(A998,'events work'!$C$2:$F$24,4,FALSE)</f>
        <v>sochi_2014</v>
      </c>
      <c r="D998" t="s">
        <v>523</v>
      </c>
      <c r="E998" t="s">
        <v>890</v>
      </c>
      <c r="F998">
        <v>15</v>
      </c>
      <c r="G998">
        <f t="shared" si="107"/>
        <v>0</v>
      </c>
      <c r="H998">
        <f t="shared" si="107"/>
        <v>0</v>
      </c>
      <c r="I998">
        <f t="shared" si="107"/>
        <v>0</v>
      </c>
      <c r="J998">
        <f t="shared" si="107"/>
        <v>0</v>
      </c>
    </row>
    <row r="999" spans="1:10">
      <c r="A999">
        <v>23</v>
      </c>
      <c r="B999" t="s">
        <v>74</v>
      </c>
      <c r="C999" t="str">
        <f>VLOOKUP(A999,'events work'!$C$2:$F$24,4,FALSE)</f>
        <v>sochi_2014</v>
      </c>
      <c r="D999" t="s">
        <v>48</v>
      </c>
      <c r="E999" t="s">
        <v>865</v>
      </c>
      <c r="F999">
        <v>134</v>
      </c>
      <c r="G999">
        <f t="shared" si="107"/>
        <v>11</v>
      </c>
      <c r="H999">
        <f t="shared" si="107"/>
        <v>5</v>
      </c>
      <c r="I999">
        <f t="shared" si="107"/>
        <v>10</v>
      </c>
      <c r="J999">
        <f t="shared" si="107"/>
        <v>26</v>
      </c>
    </row>
    <row r="1000" spans="1:10">
      <c r="A1000">
        <v>23</v>
      </c>
      <c r="B1000" t="s">
        <v>74</v>
      </c>
      <c r="C1000" t="str">
        <f>VLOOKUP(A1000,'events work'!$C$2:$F$24,4,FALSE)</f>
        <v>sochi_2014</v>
      </c>
      <c r="D1000" t="s">
        <v>596</v>
      </c>
      <c r="E1000" t="s">
        <v>957</v>
      </c>
      <c r="F1000">
        <v>1</v>
      </c>
      <c r="G1000">
        <f t="shared" ref="G1000:J1019" si="108">IFERROR(VLOOKUP($D1000,$M$940:$Q$976,G$2,FALSE),0)</f>
        <v>0</v>
      </c>
      <c r="H1000">
        <f t="shared" si="108"/>
        <v>0</v>
      </c>
      <c r="I1000">
        <f t="shared" si="108"/>
        <v>0</v>
      </c>
      <c r="J1000">
        <f t="shared" si="108"/>
        <v>0</v>
      </c>
    </row>
    <row r="1001" spans="1:10">
      <c r="A1001">
        <v>23</v>
      </c>
      <c r="B1001" t="s">
        <v>74</v>
      </c>
      <c r="C1001" t="str">
        <f>VLOOKUP(A1001,'events work'!$C$2:$F$24,4,FALSE)</f>
        <v>sochi_2014</v>
      </c>
      <c r="D1001" t="s">
        <v>601</v>
      </c>
      <c r="E1001" t="s">
        <v>961</v>
      </c>
      <c r="F1001">
        <v>1</v>
      </c>
      <c r="G1001">
        <f t="shared" si="108"/>
        <v>0</v>
      </c>
      <c r="H1001">
        <f t="shared" si="108"/>
        <v>0</v>
      </c>
      <c r="I1001">
        <f t="shared" si="108"/>
        <v>0</v>
      </c>
      <c r="J1001">
        <f t="shared" si="108"/>
        <v>0</v>
      </c>
    </row>
    <row r="1002" spans="1:10">
      <c r="A1002">
        <v>23</v>
      </c>
      <c r="B1002" t="s">
        <v>74</v>
      </c>
      <c r="C1002" t="str">
        <f>VLOOKUP(A1002,'events work'!$C$2:$F$24,4,FALSE)</f>
        <v>sochi_2014</v>
      </c>
      <c r="D1002" t="s">
        <v>597</v>
      </c>
      <c r="E1002" t="s">
        <v>958</v>
      </c>
      <c r="F1002">
        <v>3</v>
      </c>
      <c r="G1002">
        <f t="shared" si="108"/>
        <v>0</v>
      </c>
      <c r="H1002">
        <f t="shared" si="108"/>
        <v>0</v>
      </c>
      <c r="I1002">
        <f t="shared" si="108"/>
        <v>0</v>
      </c>
      <c r="J1002">
        <f t="shared" si="108"/>
        <v>0</v>
      </c>
    </row>
    <row r="1003" spans="1:10">
      <c r="A1003">
        <v>23</v>
      </c>
      <c r="B1003" t="s">
        <v>74</v>
      </c>
      <c r="C1003" t="str">
        <f>VLOOKUP(A1003,'events work'!$C$2:$F$24,4,FALSE)</f>
        <v>sochi_2014</v>
      </c>
      <c r="D1003" t="s">
        <v>537</v>
      </c>
      <c r="E1003" t="s">
        <v>900</v>
      </c>
      <c r="F1003">
        <v>1</v>
      </c>
      <c r="G1003">
        <f t="shared" si="108"/>
        <v>0</v>
      </c>
      <c r="H1003">
        <f t="shared" si="108"/>
        <v>0</v>
      </c>
      <c r="I1003">
        <f t="shared" si="108"/>
        <v>0</v>
      </c>
      <c r="J1003">
        <f t="shared" si="108"/>
        <v>0</v>
      </c>
    </row>
    <row r="1004" spans="1:10">
      <c r="A1004">
        <v>23</v>
      </c>
      <c r="B1004" t="s">
        <v>74</v>
      </c>
      <c r="C1004" t="str">
        <f>VLOOKUP(A1004,'events work'!$C$2:$F$24,4,FALSE)</f>
        <v>sochi_2014</v>
      </c>
      <c r="D1004" t="s">
        <v>102</v>
      </c>
      <c r="E1004" t="s">
        <v>866</v>
      </c>
      <c r="F1004">
        <v>59</v>
      </c>
      <c r="G1004">
        <f t="shared" si="108"/>
        <v>4</v>
      </c>
      <c r="H1004">
        <f t="shared" si="108"/>
        <v>1</v>
      </c>
      <c r="I1004">
        <f t="shared" si="108"/>
        <v>1</v>
      </c>
      <c r="J1004">
        <f t="shared" si="108"/>
        <v>6</v>
      </c>
    </row>
    <row r="1005" spans="1:10">
      <c r="A1005">
        <v>23</v>
      </c>
      <c r="B1005" t="s">
        <v>74</v>
      </c>
      <c r="C1005" t="str">
        <f>VLOOKUP(A1005,'events work'!$C$2:$F$24,4,FALSE)</f>
        <v>sochi_2014</v>
      </c>
      <c r="D1005" t="s">
        <v>524</v>
      </c>
      <c r="E1005" t="s">
        <v>891</v>
      </c>
      <c r="F1005">
        <v>2</v>
      </c>
      <c r="G1005">
        <f t="shared" si="108"/>
        <v>0</v>
      </c>
      <c r="H1005">
        <f t="shared" si="108"/>
        <v>0</v>
      </c>
      <c r="I1005">
        <f t="shared" si="108"/>
        <v>0</v>
      </c>
      <c r="J1005">
        <f t="shared" si="108"/>
        <v>0</v>
      </c>
    </row>
    <row r="1006" spans="1:10">
      <c r="A1006">
        <v>23</v>
      </c>
      <c r="B1006" t="s">
        <v>74</v>
      </c>
      <c r="C1006" t="str">
        <f>VLOOKUP(A1006,'events work'!$C$2:$F$24,4,FALSE)</f>
        <v>sochi_2014</v>
      </c>
      <c r="D1006" t="s">
        <v>512</v>
      </c>
      <c r="E1006" t="s">
        <v>878</v>
      </c>
      <c r="F1006">
        <v>24</v>
      </c>
      <c r="G1006">
        <f t="shared" si="108"/>
        <v>0</v>
      </c>
      <c r="H1006">
        <f t="shared" si="108"/>
        <v>0</v>
      </c>
      <c r="I1006">
        <f t="shared" si="108"/>
        <v>0</v>
      </c>
      <c r="J1006">
        <f t="shared" si="108"/>
        <v>0</v>
      </c>
    </row>
    <row r="1007" spans="1:10">
      <c r="A1007">
        <v>23</v>
      </c>
      <c r="B1007" t="s">
        <v>74</v>
      </c>
      <c r="C1007" t="str">
        <f>VLOOKUP(A1007,'events work'!$C$2:$F$24,4,FALSE)</f>
        <v>sochi_2014</v>
      </c>
      <c r="D1007" t="s">
        <v>54</v>
      </c>
      <c r="E1007" t="s">
        <v>934</v>
      </c>
      <c r="F1007">
        <v>232</v>
      </c>
      <c r="G1007">
        <f t="shared" si="108"/>
        <v>13</v>
      </c>
      <c r="H1007">
        <f t="shared" si="108"/>
        <v>11</v>
      </c>
      <c r="I1007">
        <f t="shared" si="108"/>
        <v>9</v>
      </c>
      <c r="J1007">
        <f t="shared" si="108"/>
        <v>33</v>
      </c>
    </row>
    <row r="1008" spans="1:10">
      <c r="A1008">
        <v>23</v>
      </c>
      <c r="B1008" t="s">
        <v>74</v>
      </c>
      <c r="C1008" t="str">
        <f>VLOOKUP(A1008,'events work'!$C$2:$F$24,4,FALSE)</f>
        <v>sochi_2014</v>
      </c>
      <c r="D1008" t="s">
        <v>539</v>
      </c>
      <c r="E1008" t="s">
        <v>902</v>
      </c>
      <c r="F1008">
        <v>2</v>
      </c>
      <c r="G1008">
        <f t="shared" si="108"/>
        <v>0</v>
      </c>
      <c r="H1008">
        <f t="shared" si="108"/>
        <v>0</v>
      </c>
      <c r="I1008">
        <f t="shared" si="108"/>
        <v>0</v>
      </c>
      <c r="J1008">
        <f t="shared" si="108"/>
        <v>0</v>
      </c>
    </row>
    <row r="1009" spans="1:10">
      <c r="A1009">
        <v>23</v>
      </c>
      <c r="B1009" t="s">
        <v>74</v>
      </c>
      <c r="C1009" t="str">
        <f>VLOOKUP(A1009,'events work'!$C$2:$F$24,4,FALSE)</f>
        <v>sochi_2014</v>
      </c>
      <c r="D1009" t="s">
        <v>598</v>
      </c>
      <c r="E1009" t="s">
        <v>952</v>
      </c>
      <c r="F1009">
        <v>8</v>
      </c>
      <c r="G1009">
        <f t="shared" si="108"/>
        <v>0</v>
      </c>
      <c r="H1009">
        <f t="shared" si="108"/>
        <v>0</v>
      </c>
      <c r="I1009">
        <f t="shared" si="108"/>
        <v>0</v>
      </c>
      <c r="J1009">
        <f t="shared" si="108"/>
        <v>0</v>
      </c>
    </row>
    <row r="1010" spans="1:10">
      <c r="A1010">
        <v>23</v>
      </c>
      <c r="B1010" t="s">
        <v>74</v>
      </c>
      <c r="C1010" t="str">
        <f>VLOOKUP(A1010,'events work'!$C$2:$F$24,4,FALSE)</f>
        <v>sochi_2014</v>
      </c>
      <c r="D1010" t="s">
        <v>573</v>
      </c>
      <c r="E1010" t="s">
        <v>935</v>
      </c>
      <c r="F1010">
        <v>62</v>
      </c>
      <c r="G1010">
        <f t="shared" si="108"/>
        <v>1</v>
      </c>
      <c r="H1010">
        <f t="shared" si="108"/>
        <v>0</v>
      </c>
      <c r="I1010">
        <f t="shared" si="108"/>
        <v>0</v>
      </c>
      <c r="J1010">
        <f t="shared" si="108"/>
        <v>1</v>
      </c>
    </row>
    <row r="1011" spans="1:10">
      <c r="A1011">
        <v>23</v>
      </c>
      <c r="B1011" t="s">
        <v>74</v>
      </c>
      <c r="C1011" t="str">
        <f>VLOOKUP(A1011,'events work'!$C$2:$F$24,4,FALSE)</f>
        <v>sochi_2014</v>
      </c>
      <c r="D1011" t="s">
        <v>560</v>
      </c>
      <c r="E1011" t="s">
        <v>922</v>
      </c>
      <c r="F1011">
        <v>66</v>
      </c>
      <c r="G1011">
        <f t="shared" si="108"/>
        <v>2</v>
      </c>
      <c r="H1011">
        <f t="shared" si="108"/>
        <v>2</v>
      </c>
      <c r="I1011">
        <f t="shared" si="108"/>
        <v>4</v>
      </c>
      <c r="J1011">
        <f t="shared" si="108"/>
        <v>8</v>
      </c>
    </row>
    <row r="1012" spans="1:10">
      <c r="A1012">
        <v>23</v>
      </c>
      <c r="B1012" t="s">
        <v>74</v>
      </c>
      <c r="C1012" t="str">
        <f>VLOOKUP(A1012,'events work'!$C$2:$F$24,4,FALSE)</f>
        <v>sochi_2014</v>
      </c>
      <c r="D1012" t="s">
        <v>517</v>
      </c>
      <c r="E1012" t="s">
        <v>883</v>
      </c>
      <c r="F1012">
        <v>20</v>
      </c>
      <c r="G1012">
        <f t="shared" si="108"/>
        <v>0</v>
      </c>
      <c r="H1012">
        <f t="shared" si="108"/>
        <v>0</v>
      </c>
      <c r="I1012">
        <f t="shared" si="108"/>
        <v>0</v>
      </c>
      <c r="J1012">
        <f t="shared" si="108"/>
        <v>0</v>
      </c>
    </row>
    <row r="1013" spans="1:10">
      <c r="A1013">
        <v>23</v>
      </c>
      <c r="B1013" t="s">
        <v>74</v>
      </c>
      <c r="C1013" t="str">
        <f>VLOOKUP(A1013,'events work'!$C$2:$F$24,4,FALSE)</f>
        <v>sochi_2014</v>
      </c>
      <c r="D1013" t="s">
        <v>103</v>
      </c>
      <c r="E1013" t="s">
        <v>867</v>
      </c>
      <c r="F1013">
        <v>106</v>
      </c>
      <c r="G1013">
        <f t="shared" si="108"/>
        <v>2</v>
      </c>
      <c r="H1013">
        <f t="shared" si="108"/>
        <v>7</v>
      </c>
      <c r="I1013">
        <f t="shared" si="108"/>
        <v>6</v>
      </c>
      <c r="J1013">
        <f t="shared" si="108"/>
        <v>15</v>
      </c>
    </row>
    <row r="1014" spans="1:10">
      <c r="A1014">
        <v>23</v>
      </c>
      <c r="B1014" t="s">
        <v>74</v>
      </c>
      <c r="C1014" t="str">
        <f>VLOOKUP(A1014,'events work'!$C$2:$F$24,4,FALSE)</f>
        <v>sochi_2014</v>
      </c>
      <c r="D1014" t="s">
        <v>45</v>
      </c>
      <c r="E1014" t="s">
        <v>868</v>
      </c>
      <c r="F1014">
        <v>168</v>
      </c>
      <c r="G1014">
        <f t="shared" si="108"/>
        <v>6</v>
      </c>
      <c r="H1014">
        <f t="shared" si="108"/>
        <v>3</v>
      </c>
      <c r="I1014">
        <f t="shared" si="108"/>
        <v>2</v>
      </c>
      <c r="J1014">
        <f t="shared" si="108"/>
        <v>11</v>
      </c>
    </row>
    <row r="1015" spans="1:10">
      <c r="A1015">
        <v>23</v>
      </c>
      <c r="B1015" t="s">
        <v>74</v>
      </c>
      <c r="C1015" t="str">
        <f>VLOOKUP(A1015,'events work'!$C$2:$F$24,4,FALSE)</f>
        <v>sochi_2014</v>
      </c>
      <c r="D1015" t="s">
        <v>547</v>
      </c>
      <c r="E1015" t="s">
        <v>910</v>
      </c>
      <c r="F1015">
        <v>3</v>
      </c>
      <c r="G1015">
        <f t="shared" si="108"/>
        <v>0</v>
      </c>
      <c r="H1015">
        <f t="shared" si="108"/>
        <v>0</v>
      </c>
      <c r="I1015">
        <f t="shared" si="108"/>
        <v>0</v>
      </c>
      <c r="J1015">
        <f t="shared" si="108"/>
        <v>0</v>
      </c>
    </row>
    <row r="1016" spans="1:10">
      <c r="A1016">
        <v>23</v>
      </c>
      <c r="B1016" t="s">
        <v>74</v>
      </c>
      <c r="C1016" t="str">
        <f>VLOOKUP(A1016,'events work'!$C$2:$F$24,4,FALSE)</f>
        <v>sochi_2014</v>
      </c>
      <c r="D1016" t="s">
        <v>585</v>
      </c>
      <c r="E1016" t="s">
        <v>947</v>
      </c>
      <c r="F1016">
        <v>1</v>
      </c>
      <c r="G1016">
        <f t="shared" si="108"/>
        <v>0</v>
      </c>
      <c r="H1016">
        <f t="shared" si="108"/>
        <v>0</v>
      </c>
      <c r="I1016">
        <f t="shared" si="108"/>
        <v>0</v>
      </c>
      <c r="J1016">
        <f t="shared" si="108"/>
        <v>0</v>
      </c>
    </row>
    <row r="1017" spans="1:10">
      <c r="A1017">
        <v>23</v>
      </c>
      <c r="B1017" t="s">
        <v>74</v>
      </c>
      <c r="C1017" t="str">
        <f>VLOOKUP(A1017,'events work'!$C$2:$F$24,4,FALSE)</f>
        <v>sochi_2014</v>
      </c>
      <c r="D1017" t="s">
        <v>586</v>
      </c>
      <c r="E1017" t="s">
        <v>948</v>
      </c>
      <c r="F1017">
        <v>2</v>
      </c>
      <c r="G1017">
        <f t="shared" si="108"/>
        <v>0</v>
      </c>
      <c r="H1017">
        <f t="shared" si="108"/>
        <v>0</v>
      </c>
      <c r="I1017">
        <f t="shared" si="108"/>
        <v>0</v>
      </c>
      <c r="J1017">
        <f t="shared" si="108"/>
        <v>0</v>
      </c>
    </row>
    <row r="1018" spans="1:10">
      <c r="A1018">
        <v>23</v>
      </c>
      <c r="B1018" t="s">
        <v>74</v>
      </c>
      <c r="C1018" t="str">
        <f>VLOOKUP(A1018,'events work'!$C$2:$F$24,4,FALSE)</f>
        <v>sochi_2014</v>
      </c>
      <c r="D1018" t="s">
        <v>602</v>
      </c>
      <c r="E1018" t="s">
        <v>962</v>
      </c>
      <c r="F1018">
        <v>1</v>
      </c>
      <c r="G1018">
        <f t="shared" si="108"/>
        <v>0</v>
      </c>
      <c r="H1018">
        <f t="shared" si="108"/>
        <v>0</v>
      </c>
      <c r="I1018">
        <f t="shared" si="108"/>
        <v>0</v>
      </c>
      <c r="J1018">
        <f t="shared" si="108"/>
        <v>0</v>
      </c>
    </row>
    <row r="1019" spans="1:10">
      <c r="A1019">
        <v>23</v>
      </c>
      <c r="B1019" t="s">
        <v>74</v>
      </c>
      <c r="C1019" t="str">
        <f>VLOOKUP(A1019,'events work'!$C$2:$F$24,4,FALSE)</f>
        <v>sochi_2014</v>
      </c>
      <c r="D1019" t="s">
        <v>603</v>
      </c>
      <c r="E1019" t="s">
        <v>963</v>
      </c>
      <c r="F1019">
        <v>2</v>
      </c>
      <c r="G1019">
        <f t="shared" si="108"/>
        <v>0</v>
      </c>
      <c r="H1019">
        <f t="shared" si="108"/>
        <v>0</v>
      </c>
      <c r="I1019">
        <f t="shared" si="108"/>
        <v>0</v>
      </c>
      <c r="J1019">
        <f t="shared" si="108"/>
        <v>0</v>
      </c>
    </row>
    <row r="1020" spans="1:10">
      <c r="A1020">
        <v>23</v>
      </c>
      <c r="B1020" t="s">
        <v>74</v>
      </c>
      <c r="C1020" t="str">
        <f>VLOOKUP(A1020,'events work'!$C$2:$F$24,4,FALSE)</f>
        <v>sochi_2014</v>
      </c>
      <c r="D1020" t="s">
        <v>604</v>
      </c>
      <c r="E1020" t="s">
        <v>964</v>
      </c>
      <c r="F1020">
        <v>1</v>
      </c>
      <c r="G1020">
        <f t="shared" ref="G1020:J1027" si="109">IFERROR(VLOOKUP($D1020,$M$940:$Q$976,G$2,FALSE),0)</f>
        <v>0</v>
      </c>
      <c r="H1020">
        <f t="shared" si="109"/>
        <v>0</v>
      </c>
      <c r="I1020">
        <f t="shared" si="109"/>
        <v>0</v>
      </c>
      <c r="J1020">
        <f t="shared" si="109"/>
        <v>0</v>
      </c>
    </row>
    <row r="1021" spans="1:10">
      <c r="A1021">
        <v>23</v>
      </c>
      <c r="B1021" t="s">
        <v>74</v>
      </c>
      <c r="C1021" t="str">
        <f>VLOOKUP(A1021,'events work'!$C$2:$F$24,4,FALSE)</f>
        <v>sochi_2014</v>
      </c>
      <c r="D1021" t="s">
        <v>518</v>
      </c>
      <c r="E1021" t="s">
        <v>884</v>
      </c>
      <c r="F1021">
        <v>6</v>
      </c>
      <c r="G1021">
        <f t="shared" si="109"/>
        <v>0</v>
      </c>
      <c r="H1021">
        <f t="shared" si="109"/>
        <v>0</v>
      </c>
      <c r="I1021">
        <f t="shared" si="109"/>
        <v>0</v>
      </c>
      <c r="J1021">
        <f t="shared" si="109"/>
        <v>0</v>
      </c>
    </row>
    <row r="1022" spans="1:10">
      <c r="A1022">
        <v>23</v>
      </c>
      <c r="B1022" t="s">
        <v>74</v>
      </c>
      <c r="C1022" t="str">
        <f>VLOOKUP(A1022,'events work'!$C$2:$F$24,4,FALSE)</f>
        <v>sochi_2014</v>
      </c>
      <c r="D1022" t="s">
        <v>575</v>
      </c>
      <c r="E1022" t="s">
        <v>937</v>
      </c>
      <c r="F1022">
        <v>43</v>
      </c>
      <c r="G1022">
        <f t="shared" si="109"/>
        <v>1</v>
      </c>
      <c r="H1022">
        <f t="shared" si="109"/>
        <v>0</v>
      </c>
      <c r="I1022">
        <f t="shared" si="109"/>
        <v>1</v>
      </c>
      <c r="J1022">
        <f t="shared" si="109"/>
        <v>2</v>
      </c>
    </row>
    <row r="1023" spans="1:10">
      <c r="A1023">
        <v>23</v>
      </c>
      <c r="B1023" t="s">
        <v>74</v>
      </c>
      <c r="C1023" t="str">
        <f>VLOOKUP(A1023,'events work'!$C$2:$F$24,4,FALSE)</f>
        <v>sochi_2014</v>
      </c>
      <c r="D1023" t="s">
        <v>46</v>
      </c>
      <c r="E1023" t="s">
        <v>869</v>
      </c>
      <c r="F1023">
        <v>230</v>
      </c>
      <c r="G1023">
        <f t="shared" si="109"/>
        <v>9</v>
      </c>
      <c r="H1023">
        <f t="shared" si="109"/>
        <v>7</v>
      </c>
      <c r="I1023">
        <f t="shared" si="109"/>
        <v>12</v>
      </c>
      <c r="J1023">
        <f t="shared" si="109"/>
        <v>28</v>
      </c>
    </row>
    <row r="1024" spans="1:10">
      <c r="A1024">
        <v>23</v>
      </c>
      <c r="B1024" t="s">
        <v>74</v>
      </c>
      <c r="C1024" t="str">
        <f>VLOOKUP(A1024,'events work'!$C$2:$F$24,4,FALSE)</f>
        <v>sochi_2014</v>
      </c>
      <c r="D1024" t="s">
        <v>576</v>
      </c>
      <c r="E1024" t="s">
        <v>938</v>
      </c>
      <c r="F1024">
        <v>3</v>
      </c>
      <c r="G1024">
        <f t="shared" si="109"/>
        <v>0</v>
      </c>
      <c r="H1024">
        <f t="shared" si="109"/>
        <v>0</v>
      </c>
      <c r="I1024">
        <f t="shared" si="109"/>
        <v>0</v>
      </c>
      <c r="J1024">
        <f t="shared" si="109"/>
        <v>0</v>
      </c>
    </row>
    <row r="1025" spans="1:27">
      <c r="A1025">
        <v>23</v>
      </c>
      <c r="B1025" t="s">
        <v>74</v>
      </c>
      <c r="C1025" t="str">
        <f>VLOOKUP(A1025,'events work'!$C$2:$F$24,4,FALSE)</f>
        <v>sochi_2014</v>
      </c>
      <c r="D1025" t="s">
        <v>581</v>
      </c>
      <c r="E1025" t="s">
        <v>943</v>
      </c>
      <c r="F1025">
        <v>1</v>
      </c>
      <c r="G1025">
        <f t="shared" si="109"/>
        <v>0</v>
      </c>
      <c r="H1025">
        <f t="shared" si="109"/>
        <v>0</v>
      </c>
      <c r="I1025">
        <f t="shared" si="109"/>
        <v>0</v>
      </c>
      <c r="J1025">
        <f t="shared" si="109"/>
        <v>0</v>
      </c>
    </row>
    <row r="1026" spans="1:27">
      <c r="A1026">
        <v>23</v>
      </c>
      <c r="B1026" t="s">
        <v>74</v>
      </c>
      <c r="C1026" t="str">
        <f>VLOOKUP(A1026,'events work'!$C$2:$F$24,4,FALSE)</f>
        <v>sochi_2014</v>
      </c>
      <c r="D1026" t="s">
        <v>553</v>
      </c>
      <c r="E1026" t="s">
        <v>915</v>
      </c>
      <c r="F1026">
        <v>1</v>
      </c>
      <c r="G1026">
        <f t="shared" si="109"/>
        <v>0</v>
      </c>
      <c r="H1026">
        <f t="shared" si="109"/>
        <v>0</v>
      </c>
      <c r="I1026">
        <f t="shared" si="109"/>
        <v>0</v>
      </c>
      <c r="J1026">
        <f t="shared" si="109"/>
        <v>0</v>
      </c>
    </row>
    <row r="1027" spans="1:27">
      <c r="A1027">
        <v>23</v>
      </c>
      <c r="B1027" t="s">
        <v>74</v>
      </c>
      <c r="C1027" t="str">
        <f>VLOOKUP(A1027,'events work'!$C$2:$F$24,4,FALSE)</f>
        <v>sochi_2014</v>
      </c>
      <c r="D1027" t="s">
        <v>605</v>
      </c>
      <c r="E1027" t="s">
        <v>965</v>
      </c>
      <c r="F1027">
        <v>1</v>
      </c>
      <c r="G1027">
        <f t="shared" si="109"/>
        <v>0</v>
      </c>
      <c r="H1027">
        <f t="shared" si="109"/>
        <v>0</v>
      </c>
      <c r="I1027">
        <f t="shared" si="109"/>
        <v>0</v>
      </c>
      <c r="J1027">
        <f t="shared" si="109"/>
        <v>0</v>
      </c>
    </row>
    <row r="1028" spans="1:27">
      <c r="A1028">
        <v>24</v>
      </c>
      <c r="B1028" t="s">
        <v>75</v>
      </c>
      <c r="C1028" t="str">
        <f>VLOOKUP(A1028,'events work'!$C$2:$F$24,4,FALSE)</f>
        <v>pyeongchang_2018</v>
      </c>
    </row>
    <row r="1029" spans="1:27">
      <c r="A1029">
        <v>25</v>
      </c>
      <c r="B1029" t="s">
        <v>76</v>
      </c>
    </row>
    <row r="1032" spans="1:27">
      <c r="K1032" t="s">
        <v>611</v>
      </c>
      <c r="X1032" t="s">
        <v>613</v>
      </c>
    </row>
    <row r="1033" spans="1:27">
      <c r="A1033" t="s">
        <v>609</v>
      </c>
      <c r="K1033" t="s">
        <v>610</v>
      </c>
      <c r="X1033" t="s">
        <v>614</v>
      </c>
    </row>
    <row r="1034" spans="1:27">
      <c r="A1034">
        <v>0</v>
      </c>
      <c r="G1034">
        <f ca="1">SUMIF($A$3:$A$1029,$A1034,G$3:G$1027)</f>
        <v>16</v>
      </c>
      <c r="H1034">
        <f t="shared" ref="H1034:J1049" ca="1" si="110">SUMIF($A$3:$A$1029,$A1034,H$3:H$1027)</f>
        <v>16</v>
      </c>
      <c r="I1034">
        <f t="shared" ca="1" si="110"/>
        <v>17</v>
      </c>
      <c r="J1034">
        <f t="shared" ca="1" si="110"/>
        <v>49</v>
      </c>
      <c r="K1034">
        <f ca="1">SUM(G1034:I1034)-J1034</f>
        <v>0</v>
      </c>
      <c r="S1034">
        <f ca="1">SUMIF($A$3:$A$1029,$A1034,S$3:S$1027)</f>
        <v>16</v>
      </c>
      <c r="T1034">
        <f t="shared" ref="T1034:V1049" ca="1" si="111">SUMIF($A$3:$A$1029,$A1034,T$3:T$1027)</f>
        <v>16</v>
      </c>
      <c r="U1034">
        <f t="shared" ca="1" si="111"/>
        <v>17</v>
      </c>
      <c r="V1034">
        <f t="shared" ca="1" si="111"/>
        <v>49</v>
      </c>
      <c r="X1034">
        <f ca="1">S1034-G1034</f>
        <v>0</v>
      </c>
      <c r="Y1034">
        <f t="shared" ref="Y1034:Y1057" ca="1" si="112">T1034-H1034</f>
        <v>0</v>
      </c>
      <c r="Z1034">
        <f t="shared" ref="Z1034:Z1057" ca="1" si="113">U1034-I1034</f>
        <v>0</v>
      </c>
      <c r="AA1034">
        <f t="shared" ref="AA1034:AA1057" ca="1" si="114">V1034-J1034</f>
        <v>0</v>
      </c>
    </row>
    <row r="1035" spans="1:27">
      <c r="A1035">
        <v>1</v>
      </c>
      <c r="G1035">
        <f t="shared" ref="G1035:J1057" ca="1" si="115">SUMIF($A$3:$A$1029,$A1035,G$3:G$1027)</f>
        <v>14</v>
      </c>
      <c r="H1035">
        <f t="shared" ca="1" si="110"/>
        <v>12</v>
      </c>
      <c r="I1035">
        <f t="shared" ca="1" si="110"/>
        <v>15</v>
      </c>
      <c r="J1035">
        <f t="shared" ca="1" si="110"/>
        <v>41</v>
      </c>
      <c r="K1035">
        <f t="shared" ref="K1035:K1057" ca="1" si="116">SUM(G1035:I1035)-J1035</f>
        <v>0</v>
      </c>
      <c r="S1035">
        <f t="shared" ref="S1035:V1057" ca="1" si="117">SUMIF($A$3:$A$1029,$A1035,S$3:S$1027)</f>
        <v>14</v>
      </c>
      <c r="T1035">
        <f t="shared" ca="1" si="111"/>
        <v>12</v>
      </c>
      <c r="U1035">
        <f t="shared" ca="1" si="111"/>
        <v>15</v>
      </c>
      <c r="V1035">
        <f t="shared" ca="1" si="111"/>
        <v>41</v>
      </c>
      <c r="X1035">
        <f t="shared" ref="X1035:X1057" ca="1" si="118">S1035-G1035</f>
        <v>0</v>
      </c>
      <c r="Y1035">
        <f t="shared" ca="1" si="112"/>
        <v>0</v>
      </c>
      <c r="Z1035">
        <f t="shared" ca="1" si="113"/>
        <v>0</v>
      </c>
      <c r="AA1035">
        <f t="shared" ca="1" si="114"/>
        <v>0</v>
      </c>
    </row>
    <row r="1036" spans="1:27">
      <c r="A1036">
        <v>2</v>
      </c>
      <c r="G1036">
        <f t="shared" ca="1" si="115"/>
        <v>14</v>
      </c>
      <c r="H1036">
        <f t="shared" ca="1" si="110"/>
        <v>14</v>
      </c>
      <c r="I1036">
        <f t="shared" ca="1" si="110"/>
        <v>14</v>
      </c>
      <c r="J1036">
        <f t="shared" ca="1" si="110"/>
        <v>42</v>
      </c>
      <c r="K1036">
        <f t="shared" ca="1" si="116"/>
        <v>0</v>
      </c>
      <c r="S1036">
        <f t="shared" ca="1" si="117"/>
        <v>14</v>
      </c>
      <c r="T1036">
        <f t="shared" ca="1" si="111"/>
        <v>14</v>
      </c>
      <c r="U1036">
        <f t="shared" ca="1" si="111"/>
        <v>14</v>
      </c>
      <c r="V1036">
        <f t="shared" ca="1" si="111"/>
        <v>42</v>
      </c>
      <c r="X1036">
        <f t="shared" ca="1" si="118"/>
        <v>0</v>
      </c>
      <c r="Y1036">
        <f t="shared" ca="1" si="112"/>
        <v>0</v>
      </c>
      <c r="Z1036">
        <f t="shared" ca="1" si="113"/>
        <v>0</v>
      </c>
      <c r="AA1036">
        <f t="shared" ca="1" si="114"/>
        <v>0</v>
      </c>
    </row>
    <row r="1037" spans="1:27">
      <c r="A1037">
        <v>3</v>
      </c>
      <c r="G1037">
        <f t="shared" ca="1" si="115"/>
        <v>17</v>
      </c>
      <c r="H1037">
        <f t="shared" ca="1" si="110"/>
        <v>17</v>
      </c>
      <c r="I1037">
        <f t="shared" ca="1" si="110"/>
        <v>17</v>
      </c>
      <c r="J1037">
        <f t="shared" ca="1" si="110"/>
        <v>51</v>
      </c>
      <c r="K1037">
        <f t="shared" ca="1" si="116"/>
        <v>0</v>
      </c>
      <c r="S1037">
        <f t="shared" ca="1" si="117"/>
        <v>17</v>
      </c>
      <c r="T1037">
        <f t="shared" ca="1" si="111"/>
        <v>17</v>
      </c>
      <c r="U1037">
        <f t="shared" ca="1" si="111"/>
        <v>17</v>
      </c>
      <c r="V1037">
        <f t="shared" ca="1" si="111"/>
        <v>51</v>
      </c>
      <c r="X1037">
        <f t="shared" ca="1" si="118"/>
        <v>0</v>
      </c>
      <c r="Y1037">
        <f t="shared" ca="1" si="112"/>
        <v>0</v>
      </c>
      <c r="Z1037">
        <f t="shared" ca="1" si="113"/>
        <v>0</v>
      </c>
      <c r="AA1037">
        <f t="shared" ca="1" si="114"/>
        <v>0</v>
      </c>
    </row>
    <row r="1038" spans="1:27">
      <c r="A1038">
        <v>4</v>
      </c>
      <c r="G1038">
        <f t="shared" ca="1" si="115"/>
        <v>0</v>
      </c>
      <c r="H1038">
        <f t="shared" ca="1" si="110"/>
        <v>0</v>
      </c>
      <c r="I1038">
        <f t="shared" ca="1" si="110"/>
        <v>0</v>
      </c>
      <c r="J1038">
        <f t="shared" ca="1" si="110"/>
        <v>0</v>
      </c>
      <c r="K1038">
        <f t="shared" ca="1" si="116"/>
        <v>0</v>
      </c>
      <c r="S1038">
        <f t="shared" ca="1" si="117"/>
        <v>0</v>
      </c>
      <c r="T1038">
        <f t="shared" ca="1" si="111"/>
        <v>0</v>
      </c>
      <c r="U1038">
        <f t="shared" ca="1" si="111"/>
        <v>0</v>
      </c>
      <c r="V1038">
        <f t="shared" ca="1" si="111"/>
        <v>0</v>
      </c>
      <c r="X1038">
        <f t="shared" ca="1" si="118"/>
        <v>0</v>
      </c>
      <c r="Y1038">
        <f t="shared" ca="1" si="112"/>
        <v>0</v>
      </c>
      <c r="Z1038">
        <f t="shared" ca="1" si="113"/>
        <v>0</v>
      </c>
      <c r="AA1038">
        <f t="shared" ca="1" si="114"/>
        <v>0</v>
      </c>
    </row>
    <row r="1039" spans="1:27">
      <c r="A1039">
        <v>5</v>
      </c>
      <c r="G1039">
        <f t="shared" ca="1" si="115"/>
        <v>0</v>
      </c>
      <c r="H1039">
        <f t="shared" ca="1" si="110"/>
        <v>0</v>
      </c>
      <c r="I1039">
        <f t="shared" ca="1" si="110"/>
        <v>0</v>
      </c>
      <c r="J1039">
        <f t="shared" ca="1" si="110"/>
        <v>0</v>
      </c>
      <c r="K1039">
        <f t="shared" ca="1" si="116"/>
        <v>0</v>
      </c>
      <c r="S1039">
        <f t="shared" ca="1" si="117"/>
        <v>0</v>
      </c>
      <c r="T1039">
        <f t="shared" ca="1" si="111"/>
        <v>0</v>
      </c>
      <c r="U1039">
        <f t="shared" ca="1" si="111"/>
        <v>0</v>
      </c>
      <c r="V1039">
        <f t="shared" ca="1" si="111"/>
        <v>0</v>
      </c>
      <c r="X1039">
        <f t="shared" ca="1" si="118"/>
        <v>0</v>
      </c>
      <c r="Y1039">
        <f t="shared" ca="1" si="112"/>
        <v>0</v>
      </c>
      <c r="Z1039">
        <f t="shared" ca="1" si="113"/>
        <v>0</v>
      </c>
      <c r="AA1039">
        <f t="shared" ca="1" si="114"/>
        <v>0</v>
      </c>
    </row>
    <row r="1040" spans="1:27">
      <c r="A1040">
        <v>6</v>
      </c>
      <c r="G1040">
        <f t="shared" ca="1" si="115"/>
        <v>22</v>
      </c>
      <c r="H1040">
        <f t="shared" ca="1" si="110"/>
        <v>24</v>
      </c>
      <c r="I1040">
        <f t="shared" ca="1" si="110"/>
        <v>22</v>
      </c>
      <c r="J1040">
        <f t="shared" ca="1" si="110"/>
        <v>68</v>
      </c>
      <c r="K1040">
        <f t="shared" ca="1" si="116"/>
        <v>0</v>
      </c>
      <c r="S1040">
        <f t="shared" ca="1" si="117"/>
        <v>22</v>
      </c>
      <c r="T1040">
        <f t="shared" ca="1" si="111"/>
        <v>24</v>
      </c>
      <c r="U1040">
        <f t="shared" ca="1" si="111"/>
        <v>22</v>
      </c>
      <c r="V1040">
        <f t="shared" ca="1" si="111"/>
        <v>68</v>
      </c>
      <c r="X1040">
        <f t="shared" ca="1" si="118"/>
        <v>0</v>
      </c>
      <c r="Y1040">
        <f t="shared" ca="1" si="112"/>
        <v>0</v>
      </c>
      <c r="Z1040">
        <f t="shared" ca="1" si="113"/>
        <v>0</v>
      </c>
      <c r="AA1040">
        <f t="shared" ca="1" si="114"/>
        <v>0</v>
      </c>
    </row>
    <row r="1041" spans="1:27">
      <c r="A1041">
        <v>7</v>
      </c>
      <c r="G1041">
        <f t="shared" ca="1" si="115"/>
        <v>22</v>
      </c>
      <c r="H1041">
        <f t="shared" ca="1" si="110"/>
        <v>22</v>
      </c>
      <c r="I1041">
        <f t="shared" ca="1" si="110"/>
        <v>23</v>
      </c>
      <c r="J1041">
        <f t="shared" ca="1" si="110"/>
        <v>67</v>
      </c>
      <c r="K1041">
        <f t="shared" ca="1" si="116"/>
        <v>0</v>
      </c>
      <c r="S1041">
        <f t="shared" ca="1" si="117"/>
        <v>22</v>
      </c>
      <c r="T1041">
        <f t="shared" ca="1" si="111"/>
        <v>22</v>
      </c>
      <c r="U1041">
        <f t="shared" ca="1" si="111"/>
        <v>23</v>
      </c>
      <c r="V1041">
        <f t="shared" ca="1" si="111"/>
        <v>67</v>
      </c>
      <c r="X1041">
        <f t="shared" ca="1" si="118"/>
        <v>0</v>
      </c>
      <c r="Y1041">
        <f t="shared" ca="1" si="112"/>
        <v>0</v>
      </c>
      <c r="Z1041">
        <f t="shared" ca="1" si="113"/>
        <v>0</v>
      </c>
      <c r="AA1041">
        <f t="shared" ca="1" si="114"/>
        <v>0</v>
      </c>
    </row>
    <row r="1042" spans="1:27">
      <c r="A1042">
        <v>8</v>
      </c>
      <c r="G1042">
        <f t="shared" ca="1" si="115"/>
        <v>25</v>
      </c>
      <c r="H1042">
        <f t="shared" ca="1" si="110"/>
        <v>23</v>
      </c>
      <c r="I1042">
        <f t="shared" ca="1" si="110"/>
        <v>24</v>
      </c>
      <c r="J1042">
        <f t="shared" ca="1" si="110"/>
        <v>72</v>
      </c>
      <c r="K1042">
        <f t="shared" ca="1" si="116"/>
        <v>0</v>
      </c>
      <c r="S1042">
        <f t="shared" ca="1" si="117"/>
        <v>25</v>
      </c>
      <c r="T1042">
        <f t="shared" ca="1" si="111"/>
        <v>23</v>
      </c>
      <c r="U1042">
        <f t="shared" ca="1" si="111"/>
        <v>24</v>
      </c>
      <c r="V1042">
        <f t="shared" ca="1" si="111"/>
        <v>72</v>
      </c>
      <c r="X1042">
        <f t="shared" ca="1" si="118"/>
        <v>0</v>
      </c>
      <c r="Y1042">
        <f t="shared" ca="1" si="112"/>
        <v>0</v>
      </c>
      <c r="Z1042">
        <f t="shared" ca="1" si="113"/>
        <v>0</v>
      </c>
      <c r="AA1042">
        <f t="shared" ca="1" si="114"/>
        <v>0</v>
      </c>
    </row>
    <row r="1043" spans="1:27">
      <c r="A1043">
        <v>9</v>
      </c>
      <c r="G1043">
        <f t="shared" ca="1" si="115"/>
        <v>28</v>
      </c>
      <c r="H1043">
        <f t="shared" ca="1" si="110"/>
        <v>26</v>
      </c>
      <c r="I1043">
        <f t="shared" ca="1" si="110"/>
        <v>27</v>
      </c>
      <c r="J1043">
        <f t="shared" ca="1" si="110"/>
        <v>81</v>
      </c>
      <c r="K1043">
        <f t="shared" ca="1" si="116"/>
        <v>0</v>
      </c>
      <c r="S1043">
        <f t="shared" ca="1" si="117"/>
        <v>28</v>
      </c>
      <c r="T1043">
        <f t="shared" ca="1" si="111"/>
        <v>26</v>
      </c>
      <c r="U1043">
        <f t="shared" ca="1" si="111"/>
        <v>27</v>
      </c>
      <c r="V1043">
        <f t="shared" ca="1" si="111"/>
        <v>81</v>
      </c>
      <c r="X1043">
        <f t="shared" ca="1" si="118"/>
        <v>0</v>
      </c>
      <c r="Y1043">
        <f t="shared" ca="1" si="112"/>
        <v>0</v>
      </c>
      <c r="Z1043">
        <f t="shared" ca="1" si="113"/>
        <v>0</v>
      </c>
      <c r="AA1043">
        <f t="shared" ca="1" si="114"/>
        <v>0</v>
      </c>
    </row>
    <row r="1044" spans="1:27">
      <c r="A1044">
        <v>10</v>
      </c>
      <c r="G1044">
        <f t="shared" ca="1" si="115"/>
        <v>34</v>
      </c>
      <c r="H1044">
        <f t="shared" ca="1" si="110"/>
        <v>39</v>
      </c>
      <c r="I1044">
        <f t="shared" ca="1" si="110"/>
        <v>31</v>
      </c>
      <c r="J1044">
        <f t="shared" ca="1" si="110"/>
        <v>104</v>
      </c>
      <c r="K1044">
        <f t="shared" ca="1" si="116"/>
        <v>0</v>
      </c>
      <c r="S1044">
        <f t="shared" ca="1" si="117"/>
        <v>34</v>
      </c>
      <c r="T1044">
        <f t="shared" ca="1" si="111"/>
        <v>39</v>
      </c>
      <c r="U1044">
        <f t="shared" ca="1" si="111"/>
        <v>31</v>
      </c>
      <c r="V1044">
        <f t="shared" ca="1" si="111"/>
        <v>104</v>
      </c>
      <c r="X1044">
        <f t="shared" ca="1" si="118"/>
        <v>0</v>
      </c>
      <c r="Y1044">
        <f t="shared" ca="1" si="112"/>
        <v>0</v>
      </c>
      <c r="Z1044">
        <f t="shared" ca="1" si="113"/>
        <v>0</v>
      </c>
      <c r="AA1044">
        <f t="shared" ca="1" si="114"/>
        <v>0</v>
      </c>
    </row>
    <row r="1045" spans="1:27">
      <c r="A1045">
        <v>11</v>
      </c>
      <c r="G1045">
        <f t="shared" ca="1" si="115"/>
        <v>35</v>
      </c>
      <c r="H1045">
        <f t="shared" ca="1" si="110"/>
        <v>39</v>
      </c>
      <c r="I1045">
        <f t="shared" ca="1" si="110"/>
        <v>32</v>
      </c>
      <c r="J1045">
        <f t="shared" ca="1" si="110"/>
        <v>106</v>
      </c>
      <c r="K1045">
        <f t="shared" ca="1" si="116"/>
        <v>0</v>
      </c>
      <c r="S1045">
        <f t="shared" ca="1" si="117"/>
        <v>35</v>
      </c>
      <c r="T1045">
        <f t="shared" ca="1" si="111"/>
        <v>39</v>
      </c>
      <c r="U1045">
        <f t="shared" ca="1" si="111"/>
        <v>32</v>
      </c>
      <c r="V1045">
        <f t="shared" ca="1" si="111"/>
        <v>106</v>
      </c>
      <c r="X1045">
        <f t="shared" ca="1" si="118"/>
        <v>0</v>
      </c>
      <c r="Y1045">
        <f t="shared" ca="1" si="112"/>
        <v>0</v>
      </c>
      <c r="Z1045">
        <f t="shared" ca="1" si="113"/>
        <v>0</v>
      </c>
      <c r="AA1045">
        <f t="shared" ca="1" si="114"/>
        <v>0</v>
      </c>
    </row>
    <row r="1046" spans="1:27">
      <c r="A1046">
        <v>12</v>
      </c>
      <c r="G1046">
        <f t="shared" ca="1" si="115"/>
        <v>36</v>
      </c>
      <c r="H1046">
        <f t="shared" ca="1" si="110"/>
        <v>34</v>
      </c>
      <c r="I1046">
        <f t="shared" ca="1" si="110"/>
        <v>35</v>
      </c>
      <c r="J1046">
        <f t="shared" ca="1" si="110"/>
        <v>105</v>
      </c>
      <c r="K1046">
        <f t="shared" ca="1" si="116"/>
        <v>0</v>
      </c>
      <c r="S1046">
        <f t="shared" ca="1" si="117"/>
        <v>36</v>
      </c>
      <c r="T1046">
        <f t="shared" ca="1" si="111"/>
        <v>34</v>
      </c>
      <c r="U1046">
        <f t="shared" ca="1" si="111"/>
        <v>35</v>
      </c>
      <c r="V1046">
        <f t="shared" ca="1" si="111"/>
        <v>105</v>
      </c>
      <c r="X1046">
        <f t="shared" ca="1" si="118"/>
        <v>0</v>
      </c>
      <c r="Y1046">
        <f t="shared" ca="1" si="112"/>
        <v>0</v>
      </c>
      <c r="Z1046">
        <f t="shared" ca="1" si="113"/>
        <v>0</v>
      </c>
      <c r="AA1046">
        <f t="shared" ca="1" si="114"/>
        <v>0</v>
      </c>
    </row>
    <row r="1047" spans="1:27">
      <c r="A1047">
        <v>13</v>
      </c>
      <c r="G1047">
        <f t="shared" ca="1" si="115"/>
        <v>37</v>
      </c>
      <c r="H1047">
        <f t="shared" ca="1" si="110"/>
        <v>37</v>
      </c>
      <c r="I1047">
        <f t="shared" ca="1" si="110"/>
        <v>37</v>
      </c>
      <c r="J1047">
        <f t="shared" ca="1" si="110"/>
        <v>111</v>
      </c>
      <c r="K1047">
        <f t="shared" ca="1" si="116"/>
        <v>0</v>
      </c>
      <c r="S1047">
        <f t="shared" ca="1" si="117"/>
        <v>37</v>
      </c>
      <c r="T1047">
        <f t="shared" ca="1" si="111"/>
        <v>37</v>
      </c>
      <c r="U1047">
        <f t="shared" ca="1" si="111"/>
        <v>37</v>
      </c>
      <c r="V1047">
        <f t="shared" ca="1" si="111"/>
        <v>111</v>
      </c>
      <c r="X1047">
        <f t="shared" ca="1" si="118"/>
        <v>0</v>
      </c>
      <c r="Y1047">
        <f t="shared" ca="1" si="112"/>
        <v>0</v>
      </c>
      <c r="Z1047">
        <f t="shared" ca="1" si="113"/>
        <v>0</v>
      </c>
      <c r="AA1047">
        <f t="shared" ca="1" si="114"/>
        <v>0</v>
      </c>
    </row>
    <row r="1048" spans="1:27">
      <c r="A1048">
        <v>14</v>
      </c>
      <c r="G1048">
        <f t="shared" ca="1" si="115"/>
        <v>38</v>
      </c>
      <c r="H1048">
        <f t="shared" ca="1" si="110"/>
        <v>39</v>
      </c>
      <c r="I1048">
        <f t="shared" ca="1" si="110"/>
        <v>38</v>
      </c>
      <c r="J1048">
        <f t="shared" ca="1" si="110"/>
        <v>115</v>
      </c>
      <c r="K1048">
        <f t="shared" ca="1" si="116"/>
        <v>0</v>
      </c>
      <c r="S1048">
        <f t="shared" ca="1" si="117"/>
        <v>38</v>
      </c>
      <c r="T1048">
        <f t="shared" ca="1" si="111"/>
        <v>39</v>
      </c>
      <c r="U1048">
        <f t="shared" ca="1" si="111"/>
        <v>38</v>
      </c>
      <c r="V1048">
        <f t="shared" ca="1" si="111"/>
        <v>115</v>
      </c>
      <c r="X1048">
        <f t="shared" ca="1" si="118"/>
        <v>0</v>
      </c>
      <c r="Y1048">
        <f t="shared" ca="1" si="112"/>
        <v>0</v>
      </c>
      <c r="Z1048">
        <f t="shared" ca="1" si="113"/>
        <v>0</v>
      </c>
      <c r="AA1048">
        <f t="shared" ca="1" si="114"/>
        <v>0</v>
      </c>
    </row>
    <row r="1049" spans="1:27">
      <c r="A1049">
        <v>15</v>
      </c>
      <c r="G1049">
        <f t="shared" ca="1" si="115"/>
        <v>39</v>
      </c>
      <c r="H1049">
        <f t="shared" ca="1" si="110"/>
        <v>39</v>
      </c>
      <c r="I1049">
        <f t="shared" ca="1" si="110"/>
        <v>39</v>
      </c>
      <c r="J1049">
        <f t="shared" ca="1" si="110"/>
        <v>117</v>
      </c>
      <c r="K1049">
        <f t="shared" ca="1" si="116"/>
        <v>0</v>
      </c>
      <c r="S1049">
        <f t="shared" ca="1" si="117"/>
        <v>39</v>
      </c>
      <c r="T1049">
        <f t="shared" ca="1" si="111"/>
        <v>39</v>
      </c>
      <c r="U1049">
        <f t="shared" ca="1" si="111"/>
        <v>39</v>
      </c>
      <c r="V1049">
        <f t="shared" ca="1" si="111"/>
        <v>117</v>
      </c>
      <c r="X1049">
        <f t="shared" ca="1" si="118"/>
        <v>0</v>
      </c>
      <c r="Y1049">
        <f t="shared" ca="1" si="112"/>
        <v>0</v>
      </c>
      <c r="Z1049">
        <f t="shared" ca="1" si="113"/>
        <v>0</v>
      </c>
      <c r="AA1049">
        <f t="shared" ca="1" si="114"/>
        <v>0</v>
      </c>
    </row>
    <row r="1050" spans="1:27">
      <c r="A1050">
        <v>16</v>
      </c>
      <c r="G1050">
        <f t="shared" ca="1" si="115"/>
        <v>46</v>
      </c>
      <c r="H1050">
        <f t="shared" ca="1" si="115"/>
        <v>46</v>
      </c>
      <c r="I1050">
        <f t="shared" ca="1" si="115"/>
        <v>46</v>
      </c>
      <c r="J1050">
        <f t="shared" ca="1" si="115"/>
        <v>138</v>
      </c>
      <c r="K1050">
        <f t="shared" ca="1" si="116"/>
        <v>0</v>
      </c>
      <c r="S1050">
        <f t="shared" ca="1" si="117"/>
        <v>46</v>
      </c>
      <c r="T1050">
        <f t="shared" ca="1" si="117"/>
        <v>46</v>
      </c>
      <c r="U1050">
        <f t="shared" ca="1" si="117"/>
        <v>46</v>
      </c>
      <c r="V1050">
        <f t="shared" ca="1" si="117"/>
        <v>138</v>
      </c>
      <c r="X1050">
        <f t="shared" ca="1" si="118"/>
        <v>0</v>
      </c>
      <c r="Y1050">
        <f t="shared" ca="1" si="112"/>
        <v>0</v>
      </c>
      <c r="Z1050">
        <f t="shared" ca="1" si="113"/>
        <v>0</v>
      </c>
      <c r="AA1050">
        <f t="shared" ca="1" si="114"/>
        <v>0</v>
      </c>
    </row>
    <row r="1051" spans="1:27">
      <c r="A1051">
        <v>17</v>
      </c>
      <c r="G1051">
        <f t="shared" ca="1" si="115"/>
        <v>57</v>
      </c>
      <c r="H1051">
        <f t="shared" ca="1" si="115"/>
        <v>58</v>
      </c>
      <c r="I1051">
        <f t="shared" ca="1" si="115"/>
        <v>56</v>
      </c>
      <c r="J1051">
        <f t="shared" ca="1" si="115"/>
        <v>171</v>
      </c>
      <c r="K1051">
        <f t="shared" ca="1" si="116"/>
        <v>0</v>
      </c>
      <c r="S1051">
        <f t="shared" ca="1" si="117"/>
        <v>57</v>
      </c>
      <c r="T1051">
        <f t="shared" ca="1" si="117"/>
        <v>58</v>
      </c>
      <c r="U1051">
        <f t="shared" ca="1" si="117"/>
        <v>56</v>
      </c>
      <c r="V1051">
        <f t="shared" ca="1" si="117"/>
        <v>171</v>
      </c>
      <c r="X1051">
        <f t="shared" ca="1" si="118"/>
        <v>0</v>
      </c>
      <c r="Y1051">
        <f t="shared" ca="1" si="112"/>
        <v>0</v>
      </c>
      <c r="Z1051">
        <f t="shared" ca="1" si="113"/>
        <v>0</v>
      </c>
      <c r="AA1051">
        <f t="shared" ca="1" si="114"/>
        <v>0</v>
      </c>
    </row>
    <row r="1052" spans="1:27">
      <c r="A1052">
        <v>18</v>
      </c>
      <c r="G1052">
        <f t="shared" ca="1" si="115"/>
        <v>61</v>
      </c>
      <c r="H1052">
        <f t="shared" ca="1" si="115"/>
        <v>61</v>
      </c>
      <c r="I1052">
        <f t="shared" ca="1" si="115"/>
        <v>61</v>
      </c>
      <c r="J1052">
        <f t="shared" ca="1" si="115"/>
        <v>183</v>
      </c>
      <c r="K1052">
        <f t="shared" ca="1" si="116"/>
        <v>0</v>
      </c>
      <c r="S1052">
        <f t="shared" ca="1" si="117"/>
        <v>61</v>
      </c>
      <c r="T1052">
        <f t="shared" ca="1" si="117"/>
        <v>61</v>
      </c>
      <c r="U1052">
        <f t="shared" ca="1" si="117"/>
        <v>61</v>
      </c>
      <c r="V1052">
        <f t="shared" ca="1" si="117"/>
        <v>183</v>
      </c>
      <c r="X1052">
        <f t="shared" ca="1" si="118"/>
        <v>0</v>
      </c>
      <c r="Y1052">
        <f t="shared" ca="1" si="112"/>
        <v>0</v>
      </c>
      <c r="Z1052">
        <f t="shared" ca="1" si="113"/>
        <v>0</v>
      </c>
      <c r="AA1052">
        <f t="shared" ca="1" si="114"/>
        <v>0</v>
      </c>
    </row>
    <row r="1053" spans="1:27">
      <c r="A1053">
        <v>19</v>
      </c>
      <c r="G1053">
        <f t="shared" ca="1" si="115"/>
        <v>69</v>
      </c>
      <c r="H1053">
        <f t="shared" ca="1" si="115"/>
        <v>68</v>
      </c>
      <c r="I1053">
        <f t="shared" ca="1" si="115"/>
        <v>68</v>
      </c>
      <c r="J1053">
        <f t="shared" ca="1" si="115"/>
        <v>205</v>
      </c>
      <c r="K1053">
        <f t="shared" ca="1" si="116"/>
        <v>0</v>
      </c>
      <c r="S1053">
        <f t="shared" ca="1" si="117"/>
        <v>69</v>
      </c>
      <c r="T1053">
        <f t="shared" ca="1" si="117"/>
        <v>68</v>
      </c>
      <c r="U1053">
        <f t="shared" ca="1" si="117"/>
        <v>68</v>
      </c>
      <c r="V1053">
        <f t="shared" ca="1" si="117"/>
        <v>205</v>
      </c>
      <c r="X1053">
        <f t="shared" ca="1" si="118"/>
        <v>0</v>
      </c>
      <c r="Y1053">
        <f t="shared" ca="1" si="112"/>
        <v>0</v>
      </c>
      <c r="Z1053">
        <f t="shared" ca="1" si="113"/>
        <v>0</v>
      </c>
      <c r="AA1053">
        <f t="shared" ca="1" si="114"/>
        <v>0</v>
      </c>
    </row>
    <row r="1054" spans="1:27">
      <c r="A1054">
        <v>20</v>
      </c>
      <c r="G1054">
        <f t="shared" ca="1" si="115"/>
        <v>80</v>
      </c>
      <c r="H1054">
        <f t="shared" ca="1" si="115"/>
        <v>76</v>
      </c>
      <c r="I1054">
        <f t="shared" ca="1" si="115"/>
        <v>78</v>
      </c>
      <c r="J1054">
        <f t="shared" ca="1" si="115"/>
        <v>234</v>
      </c>
      <c r="K1054">
        <f t="shared" ca="1" si="116"/>
        <v>0</v>
      </c>
      <c r="S1054">
        <f t="shared" ca="1" si="117"/>
        <v>80</v>
      </c>
      <c r="T1054">
        <f t="shared" ca="1" si="117"/>
        <v>76</v>
      </c>
      <c r="U1054">
        <f t="shared" ca="1" si="117"/>
        <v>78</v>
      </c>
      <c r="V1054">
        <f t="shared" ca="1" si="117"/>
        <v>234</v>
      </c>
      <c r="X1054">
        <f t="shared" ca="1" si="118"/>
        <v>0</v>
      </c>
      <c r="Y1054">
        <f t="shared" ca="1" si="112"/>
        <v>0</v>
      </c>
      <c r="Z1054">
        <f t="shared" ca="1" si="113"/>
        <v>0</v>
      </c>
      <c r="AA1054">
        <f t="shared" ca="1" si="114"/>
        <v>0</v>
      </c>
    </row>
    <row r="1055" spans="1:27">
      <c r="A1055">
        <v>21</v>
      </c>
      <c r="G1055">
        <f t="shared" ca="1" si="115"/>
        <v>84</v>
      </c>
      <c r="H1055">
        <f t="shared" ca="1" si="115"/>
        <v>84</v>
      </c>
      <c r="I1055">
        <f t="shared" ca="1" si="115"/>
        <v>84</v>
      </c>
      <c r="J1055">
        <f t="shared" ca="1" si="115"/>
        <v>252</v>
      </c>
      <c r="K1055">
        <f t="shared" ca="1" si="116"/>
        <v>0</v>
      </c>
      <c r="S1055">
        <f t="shared" ca="1" si="117"/>
        <v>84</v>
      </c>
      <c r="T1055">
        <f t="shared" ca="1" si="117"/>
        <v>84</v>
      </c>
      <c r="U1055">
        <f t="shared" ca="1" si="117"/>
        <v>84</v>
      </c>
      <c r="V1055">
        <f t="shared" ca="1" si="117"/>
        <v>252</v>
      </c>
      <c r="X1055">
        <f t="shared" ca="1" si="118"/>
        <v>0</v>
      </c>
      <c r="Y1055">
        <f t="shared" ca="1" si="112"/>
        <v>0</v>
      </c>
      <c r="Z1055">
        <f t="shared" ca="1" si="113"/>
        <v>0</v>
      </c>
      <c r="AA1055">
        <f t="shared" ca="1" si="114"/>
        <v>0</v>
      </c>
    </row>
    <row r="1056" spans="1:27">
      <c r="A1056">
        <v>22</v>
      </c>
      <c r="G1056">
        <f t="shared" ca="1" si="115"/>
        <v>86</v>
      </c>
      <c r="H1056">
        <f t="shared" ca="1" si="115"/>
        <v>87</v>
      </c>
      <c r="I1056">
        <f t="shared" ca="1" si="115"/>
        <v>85</v>
      </c>
      <c r="J1056">
        <f t="shared" ca="1" si="115"/>
        <v>258</v>
      </c>
      <c r="K1056">
        <f t="shared" ca="1" si="116"/>
        <v>0</v>
      </c>
      <c r="S1056">
        <f t="shared" ca="1" si="117"/>
        <v>86</v>
      </c>
      <c r="T1056">
        <f t="shared" ca="1" si="117"/>
        <v>87</v>
      </c>
      <c r="U1056">
        <f t="shared" ca="1" si="117"/>
        <v>85</v>
      </c>
      <c r="V1056">
        <f t="shared" ca="1" si="117"/>
        <v>258</v>
      </c>
      <c r="X1056">
        <f t="shared" ca="1" si="118"/>
        <v>0</v>
      </c>
      <c r="Y1056">
        <f t="shared" ca="1" si="112"/>
        <v>0</v>
      </c>
      <c r="Z1056">
        <f t="shared" ca="1" si="113"/>
        <v>0</v>
      </c>
      <c r="AA1056">
        <f t="shared" ca="1" si="114"/>
        <v>0</v>
      </c>
    </row>
    <row r="1057" spans="1:27">
      <c r="A1057">
        <v>23</v>
      </c>
      <c r="G1057">
        <f t="shared" ca="1" si="115"/>
        <v>99</v>
      </c>
      <c r="H1057">
        <f t="shared" ca="1" si="115"/>
        <v>97</v>
      </c>
      <c r="I1057">
        <f t="shared" ca="1" si="115"/>
        <v>99</v>
      </c>
      <c r="J1057">
        <f t="shared" ca="1" si="115"/>
        <v>295</v>
      </c>
      <c r="K1057">
        <f t="shared" ca="1" si="116"/>
        <v>0</v>
      </c>
      <c r="S1057">
        <f t="shared" ca="1" si="117"/>
        <v>99</v>
      </c>
      <c r="T1057">
        <f t="shared" ca="1" si="117"/>
        <v>97</v>
      </c>
      <c r="U1057">
        <f t="shared" ca="1" si="117"/>
        <v>99</v>
      </c>
      <c r="V1057">
        <f t="shared" ca="1" si="117"/>
        <v>295</v>
      </c>
      <c r="X1057">
        <f t="shared" ca="1" si="118"/>
        <v>0</v>
      </c>
      <c r="Y1057">
        <f t="shared" ca="1" si="112"/>
        <v>0</v>
      </c>
      <c r="Z1057">
        <f t="shared" ca="1" si="113"/>
        <v>0</v>
      </c>
      <c r="AA1057">
        <f t="shared" ca="1" si="114"/>
        <v>0</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27"/>
  <sheetViews>
    <sheetView topLeftCell="A140" workbookViewId="0">
      <selection activeCell="K1" sqref="K1:U1048576"/>
    </sheetView>
  </sheetViews>
  <sheetFormatPr baseColWidth="10" defaultRowHeight="15" x14ac:dyDescent="0"/>
  <sheetData>
    <row r="1" spans="1:10">
      <c r="A1" t="s">
        <v>774</v>
      </c>
      <c r="B1" t="s">
        <v>112</v>
      </c>
      <c r="C1" t="s">
        <v>797</v>
      </c>
      <c r="D1" t="s">
        <v>113</v>
      </c>
      <c r="E1" t="s">
        <v>966</v>
      </c>
      <c r="F1" t="s">
        <v>506</v>
      </c>
      <c r="G1" t="s">
        <v>606</v>
      </c>
      <c r="H1" t="s">
        <v>607</v>
      </c>
      <c r="I1" t="s">
        <v>608</v>
      </c>
      <c r="J1" t="s">
        <v>114</v>
      </c>
    </row>
    <row r="2" spans="1:10">
      <c r="A2">
        <v>0</v>
      </c>
      <c r="B2" t="s">
        <v>59</v>
      </c>
      <c r="C2" t="s">
        <v>806</v>
      </c>
      <c r="D2" t="s">
        <v>50</v>
      </c>
      <c r="E2" t="s">
        <v>856</v>
      </c>
      <c r="F2">
        <v>4</v>
      </c>
      <c r="G2">
        <v>2</v>
      </c>
      <c r="H2">
        <v>1</v>
      </c>
      <c r="I2">
        <v>0</v>
      </c>
      <c r="J2">
        <v>3</v>
      </c>
    </row>
    <row r="3" spans="1:10">
      <c r="A3">
        <v>0</v>
      </c>
      <c r="B3" t="s">
        <v>59</v>
      </c>
      <c r="C3" t="s">
        <v>806</v>
      </c>
      <c r="D3" t="s">
        <v>96</v>
      </c>
      <c r="E3" t="s">
        <v>857</v>
      </c>
      <c r="F3">
        <v>18</v>
      </c>
      <c r="G3">
        <v>0</v>
      </c>
      <c r="H3">
        <v>0</v>
      </c>
      <c r="I3">
        <v>1</v>
      </c>
      <c r="J3">
        <v>1</v>
      </c>
    </row>
    <row r="4" spans="1:10">
      <c r="A4">
        <v>0</v>
      </c>
      <c r="B4" t="s">
        <v>59</v>
      </c>
      <c r="C4" t="s">
        <v>806</v>
      </c>
      <c r="D4" t="s">
        <v>53</v>
      </c>
      <c r="E4" t="s">
        <v>858</v>
      </c>
      <c r="F4">
        <v>12</v>
      </c>
      <c r="G4">
        <v>1</v>
      </c>
      <c r="H4">
        <v>0</v>
      </c>
      <c r="I4">
        <v>0</v>
      </c>
      <c r="J4">
        <v>1</v>
      </c>
    </row>
    <row r="5" spans="1:10">
      <c r="A5">
        <v>0</v>
      </c>
      <c r="B5" t="s">
        <v>59</v>
      </c>
      <c r="C5" t="s">
        <v>806</v>
      </c>
      <c r="D5" t="s">
        <v>97</v>
      </c>
      <c r="E5" t="s">
        <v>849</v>
      </c>
      <c r="F5">
        <v>27</v>
      </c>
      <c r="G5">
        <v>0</v>
      </c>
      <c r="H5">
        <v>0</v>
      </c>
      <c r="I5">
        <v>0</v>
      </c>
      <c r="J5">
        <v>0</v>
      </c>
    </row>
    <row r="6" spans="1:10">
      <c r="A6">
        <v>0</v>
      </c>
      <c r="B6" t="s">
        <v>59</v>
      </c>
      <c r="C6" t="s">
        <v>806</v>
      </c>
      <c r="D6" t="s">
        <v>98</v>
      </c>
      <c r="E6" t="s">
        <v>859</v>
      </c>
      <c r="F6">
        <v>17</v>
      </c>
      <c r="G6">
        <v>4</v>
      </c>
      <c r="H6">
        <v>4</v>
      </c>
      <c r="I6">
        <v>3</v>
      </c>
      <c r="J6">
        <v>11</v>
      </c>
    </row>
    <row r="7" spans="1:10">
      <c r="A7">
        <v>0</v>
      </c>
      <c r="B7" t="s">
        <v>59</v>
      </c>
      <c r="C7" t="s">
        <v>806</v>
      </c>
      <c r="D7" t="s">
        <v>44</v>
      </c>
      <c r="E7" t="s">
        <v>860</v>
      </c>
      <c r="F7">
        <v>43</v>
      </c>
      <c r="G7">
        <v>0</v>
      </c>
      <c r="H7">
        <v>0</v>
      </c>
      <c r="I7">
        <v>3</v>
      </c>
      <c r="J7">
        <v>3</v>
      </c>
    </row>
    <row r="8" spans="1:10">
      <c r="A8">
        <v>0</v>
      </c>
      <c r="B8" t="s">
        <v>59</v>
      </c>
      <c r="C8" t="s">
        <v>806</v>
      </c>
      <c r="D8" t="s">
        <v>99</v>
      </c>
      <c r="E8" t="s">
        <v>861</v>
      </c>
      <c r="F8">
        <v>44</v>
      </c>
      <c r="G8">
        <v>1</v>
      </c>
      <c r="H8">
        <v>1</v>
      </c>
      <c r="I8">
        <v>2</v>
      </c>
      <c r="J8">
        <v>4</v>
      </c>
    </row>
    <row r="9" spans="1:10">
      <c r="A9">
        <v>0</v>
      </c>
      <c r="B9" t="s">
        <v>59</v>
      </c>
      <c r="C9" t="s">
        <v>806</v>
      </c>
      <c r="D9" t="s">
        <v>100</v>
      </c>
      <c r="E9" t="s">
        <v>862</v>
      </c>
      <c r="F9">
        <v>4</v>
      </c>
      <c r="G9">
        <v>0</v>
      </c>
      <c r="H9">
        <v>0</v>
      </c>
      <c r="I9">
        <v>0</v>
      </c>
      <c r="J9">
        <v>0</v>
      </c>
    </row>
    <row r="10" spans="1:10">
      <c r="A10">
        <v>0</v>
      </c>
      <c r="B10" t="s">
        <v>59</v>
      </c>
      <c r="C10" t="s">
        <v>806</v>
      </c>
      <c r="D10" t="s">
        <v>49</v>
      </c>
      <c r="E10" t="s">
        <v>863</v>
      </c>
      <c r="F10">
        <v>23</v>
      </c>
      <c r="G10">
        <v>0</v>
      </c>
      <c r="H10">
        <v>0</v>
      </c>
      <c r="I10">
        <v>0</v>
      </c>
      <c r="J10">
        <v>0</v>
      </c>
    </row>
    <row r="11" spans="1:10">
      <c r="A11">
        <v>0</v>
      </c>
      <c r="B11" t="s">
        <v>59</v>
      </c>
      <c r="C11" t="s">
        <v>806</v>
      </c>
      <c r="D11" t="s">
        <v>101</v>
      </c>
      <c r="E11" t="s">
        <v>864</v>
      </c>
      <c r="F11">
        <v>2</v>
      </c>
      <c r="G11">
        <v>0</v>
      </c>
      <c r="H11">
        <v>0</v>
      </c>
      <c r="I11">
        <v>0</v>
      </c>
      <c r="J11">
        <v>0</v>
      </c>
    </row>
    <row r="12" spans="1:10">
      <c r="A12">
        <v>0</v>
      </c>
      <c r="B12" t="s">
        <v>59</v>
      </c>
      <c r="C12" t="s">
        <v>806</v>
      </c>
      <c r="D12" t="s">
        <v>48</v>
      </c>
      <c r="E12" t="s">
        <v>865</v>
      </c>
      <c r="F12">
        <v>14</v>
      </c>
      <c r="G12">
        <v>4</v>
      </c>
      <c r="H12">
        <v>7</v>
      </c>
      <c r="I12">
        <v>6</v>
      </c>
      <c r="J12">
        <v>17</v>
      </c>
    </row>
    <row r="13" spans="1:10">
      <c r="A13">
        <v>0</v>
      </c>
      <c r="B13" t="s">
        <v>59</v>
      </c>
      <c r="C13" t="s">
        <v>806</v>
      </c>
      <c r="D13" t="s">
        <v>102</v>
      </c>
      <c r="E13" t="s">
        <v>866</v>
      </c>
      <c r="F13">
        <v>7</v>
      </c>
      <c r="G13">
        <v>0</v>
      </c>
      <c r="H13">
        <v>0</v>
      </c>
      <c r="I13">
        <v>0</v>
      </c>
      <c r="J13">
        <v>0</v>
      </c>
    </row>
    <row r="14" spans="1:10">
      <c r="A14">
        <v>0</v>
      </c>
      <c r="B14" t="s">
        <v>59</v>
      </c>
      <c r="C14" t="s">
        <v>806</v>
      </c>
      <c r="D14" t="s">
        <v>103</v>
      </c>
      <c r="E14" t="s">
        <v>867</v>
      </c>
      <c r="F14">
        <v>31</v>
      </c>
      <c r="G14">
        <v>1</v>
      </c>
      <c r="H14">
        <v>1</v>
      </c>
      <c r="I14">
        <v>0</v>
      </c>
      <c r="J14">
        <v>2</v>
      </c>
    </row>
    <row r="15" spans="1:10">
      <c r="A15">
        <v>0</v>
      </c>
      <c r="B15" t="s">
        <v>59</v>
      </c>
      <c r="C15" t="s">
        <v>806</v>
      </c>
      <c r="D15" t="s">
        <v>45</v>
      </c>
      <c r="E15" t="s">
        <v>868</v>
      </c>
      <c r="F15">
        <v>30</v>
      </c>
      <c r="G15">
        <v>2</v>
      </c>
      <c r="H15">
        <v>0</v>
      </c>
      <c r="I15">
        <v>1</v>
      </c>
      <c r="J15">
        <v>3</v>
      </c>
    </row>
    <row r="16" spans="1:10">
      <c r="A16">
        <v>0</v>
      </c>
      <c r="B16" t="s">
        <v>59</v>
      </c>
      <c r="C16" t="s">
        <v>806</v>
      </c>
      <c r="D16" t="s">
        <v>46</v>
      </c>
      <c r="E16" t="s">
        <v>869</v>
      </c>
      <c r="F16">
        <v>24</v>
      </c>
      <c r="G16">
        <v>1</v>
      </c>
      <c r="H16">
        <v>2</v>
      </c>
      <c r="I16">
        <v>1</v>
      </c>
      <c r="J16">
        <v>4</v>
      </c>
    </row>
    <row r="17" spans="1:10">
      <c r="A17">
        <v>0</v>
      </c>
      <c r="B17" t="s">
        <v>59</v>
      </c>
      <c r="C17" t="s">
        <v>806</v>
      </c>
      <c r="D17" t="s">
        <v>52</v>
      </c>
      <c r="E17" t="s">
        <v>850</v>
      </c>
      <c r="F17">
        <v>4</v>
      </c>
      <c r="G17">
        <v>0</v>
      </c>
      <c r="H17">
        <v>0</v>
      </c>
      <c r="I17">
        <v>0</v>
      </c>
      <c r="J17">
        <v>0</v>
      </c>
    </row>
    <row r="18" spans="1:10">
      <c r="A18">
        <v>1</v>
      </c>
      <c r="B18" t="s">
        <v>60</v>
      </c>
      <c r="C18" t="s">
        <v>807</v>
      </c>
      <c r="D18" t="s">
        <v>507</v>
      </c>
      <c r="E18" t="s">
        <v>870</v>
      </c>
      <c r="F18">
        <v>10</v>
      </c>
      <c r="G18">
        <v>0</v>
      </c>
      <c r="H18">
        <v>0</v>
      </c>
      <c r="I18">
        <v>0</v>
      </c>
      <c r="J18">
        <v>0</v>
      </c>
    </row>
    <row r="19" spans="1:10">
      <c r="A19">
        <v>1</v>
      </c>
      <c r="B19" t="s">
        <v>60</v>
      </c>
      <c r="C19" t="s">
        <v>807</v>
      </c>
      <c r="D19" t="s">
        <v>50</v>
      </c>
      <c r="E19" t="s">
        <v>856</v>
      </c>
      <c r="F19">
        <v>39</v>
      </c>
      <c r="G19">
        <v>0</v>
      </c>
      <c r="H19">
        <v>3</v>
      </c>
      <c r="I19">
        <v>1</v>
      </c>
      <c r="J19">
        <v>4</v>
      </c>
    </row>
    <row r="20" spans="1:10">
      <c r="A20">
        <v>1</v>
      </c>
      <c r="B20" t="s">
        <v>60</v>
      </c>
      <c r="C20" t="s">
        <v>807</v>
      </c>
      <c r="D20" t="s">
        <v>96</v>
      </c>
      <c r="E20" t="s">
        <v>857</v>
      </c>
      <c r="F20">
        <v>25</v>
      </c>
      <c r="G20">
        <v>0</v>
      </c>
      <c r="H20">
        <v>0</v>
      </c>
      <c r="I20">
        <v>1</v>
      </c>
      <c r="J20">
        <v>1</v>
      </c>
    </row>
    <row r="21" spans="1:10">
      <c r="A21">
        <v>1</v>
      </c>
      <c r="B21" t="s">
        <v>60</v>
      </c>
      <c r="C21" t="s">
        <v>807</v>
      </c>
      <c r="D21" t="s">
        <v>53</v>
      </c>
      <c r="E21" t="s">
        <v>858</v>
      </c>
      <c r="F21">
        <v>23</v>
      </c>
      <c r="G21">
        <v>1</v>
      </c>
      <c r="H21">
        <v>0</v>
      </c>
      <c r="I21">
        <v>0</v>
      </c>
      <c r="J21">
        <v>1</v>
      </c>
    </row>
    <row r="22" spans="1:10">
      <c r="A22">
        <v>1</v>
      </c>
      <c r="B22" t="s">
        <v>60</v>
      </c>
      <c r="C22" t="s">
        <v>807</v>
      </c>
      <c r="D22" t="s">
        <v>97</v>
      </c>
      <c r="E22" t="s">
        <v>849</v>
      </c>
      <c r="F22">
        <v>29</v>
      </c>
      <c r="G22">
        <v>0</v>
      </c>
      <c r="H22">
        <v>0</v>
      </c>
      <c r="I22">
        <v>1</v>
      </c>
      <c r="J22">
        <v>1</v>
      </c>
    </row>
    <row r="23" spans="1:10">
      <c r="A23">
        <v>1</v>
      </c>
      <c r="B23" t="s">
        <v>60</v>
      </c>
      <c r="C23" t="s">
        <v>807</v>
      </c>
      <c r="D23" t="s">
        <v>505</v>
      </c>
      <c r="E23" t="s">
        <v>871</v>
      </c>
      <c r="F23">
        <v>2</v>
      </c>
      <c r="G23">
        <v>0</v>
      </c>
      <c r="H23">
        <v>0</v>
      </c>
      <c r="I23">
        <v>0</v>
      </c>
      <c r="J23">
        <v>0</v>
      </c>
    </row>
    <row r="24" spans="1:10">
      <c r="A24">
        <v>1</v>
      </c>
      <c r="B24" t="s">
        <v>60</v>
      </c>
      <c r="C24" t="s">
        <v>807</v>
      </c>
      <c r="D24" t="s">
        <v>98</v>
      </c>
      <c r="E24" t="s">
        <v>859</v>
      </c>
      <c r="F24">
        <v>18</v>
      </c>
      <c r="G24">
        <v>2</v>
      </c>
      <c r="H24">
        <v>1</v>
      </c>
      <c r="I24">
        <v>1</v>
      </c>
      <c r="J24">
        <v>4</v>
      </c>
    </row>
    <row r="25" spans="1:10">
      <c r="A25">
        <v>1</v>
      </c>
      <c r="B25" t="s">
        <v>60</v>
      </c>
      <c r="C25" t="s">
        <v>807</v>
      </c>
      <c r="D25" t="s">
        <v>44</v>
      </c>
      <c r="E25" t="s">
        <v>860</v>
      </c>
      <c r="F25">
        <v>38</v>
      </c>
      <c r="G25">
        <v>1</v>
      </c>
      <c r="H25">
        <v>0</v>
      </c>
      <c r="I25">
        <v>0</v>
      </c>
      <c r="J25">
        <v>1</v>
      </c>
    </row>
    <row r="26" spans="1:10">
      <c r="A26">
        <v>1</v>
      </c>
      <c r="B26" t="s">
        <v>60</v>
      </c>
      <c r="C26" t="s">
        <v>807</v>
      </c>
      <c r="D26" t="s">
        <v>47</v>
      </c>
      <c r="E26" t="s">
        <v>872</v>
      </c>
      <c r="F26">
        <v>44</v>
      </c>
      <c r="G26">
        <v>0</v>
      </c>
      <c r="H26">
        <v>0</v>
      </c>
      <c r="I26">
        <v>1</v>
      </c>
      <c r="J26">
        <v>1</v>
      </c>
    </row>
    <row r="27" spans="1:10">
      <c r="A27">
        <v>1</v>
      </c>
      <c r="B27" t="s">
        <v>60</v>
      </c>
      <c r="C27" t="s">
        <v>807</v>
      </c>
      <c r="D27" t="s">
        <v>99</v>
      </c>
      <c r="E27" t="s">
        <v>861</v>
      </c>
      <c r="F27">
        <v>32</v>
      </c>
      <c r="G27">
        <v>0</v>
      </c>
      <c r="H27">
        <v>0</v>
      </c>
      <c r="I27">
        <v>1</v>
      </c>
      <c r="J27">
        <v>1</v>
      </c>
    </row>
    <row r="28" spans="1:10">
      <c r="A28">
        <v>1</v>
      </c>
      <c r="B28" t="s">
        <v>60</v>
      </c>
      <c r="C28" t="s">
        <v>807</v>
      </c>
      <c r="D28" t="s">
        <v>100</v>
      </c>
      <c r="E28" t="s">
        <v>862</v>
      </c>
      <c r="F28">
        <v>13</v>
      </c>
      <c r="G28">
        <v>0</v>
      </c>
      <c r="H28">
        <v>0</v>
      </c>
      <c r="I28">
        <v>0</v>
      </c>
      <c r="J28">
        <v>0</v>
      </c>
    </row>
    <row r="29" spans="1:10">
      <c r="A29">
        <v>1</v>
      </c>
      <c r="B29" t="s">
        <v>60</v>
      </c>
      <c r="C29" t="s">
        <v>807</v>
      </c>
      <c r="D29" t="s">
        <v>49</v>
      </c>
      <c r="E29" t="s">
        <v>863</v>
      </c>
      <c r="F29">
        <v>13</v>
      </c>
      <c r="G29">
        <v>0</v>
      </c>
      <c r="H29">
        <v>0</v>
      </c>
      <c r="I29">
        <v>0</v>
      </c>
      <c r="J29">
        <v>0</v>
      </c>
    </row>
    <row r="30" spans="1:10">
      <c r="A30">
        <v>1</v>
      </c>
      <c r="B30" t="s">
        <v>60</v>
      </c>
      <c r="C30" t="s">
        <v>807</v>
      </c>
      <c r="D30" t="s">
        <v>51</v>
      </c>
      <c r="E30" t="s">
        <v>873</v>
      </c>
      <c r="F30">
        <v>6</v>
      </c>
      <c r="G30">
        <v>0</v>
      </c>
      <c r="H30">
        <v>0</v>
      </c>
      <c r="I30">
        <v>0</v>
      </c>
      <c r="J30">
        <v>0</v>
      </c>
    </row>
    <row r="31" spans="1:10">
      <c r="A31">
        <v>1</v>
      </c>
      <c r="B31" t="s">
        <v>60</v>
      </c>
      <c r="C31" t="s">
        <v>807</v>
      </c>
      <c r="D31" t="s">
        <v>101</v>
      </c>
      <c r="E31" t="s">
        <v>864</v>
      </c>
      <c r="F31">
        <v>1</v>
      </c>
      <c r="G31">
        <v>0</v>
      </c>
      <c r="H31">
        <v>0</v>
      </c>
      <c r="I31">
        <v>0</v>
      </c>
      <c r="J31">
        <v>0</v>
      </c>
    </row>
    <row r="32" spans="1:10">
      <c r="A32">
        <v>1</v>
      </c>
      <c r="B32" t="s">
        <v>60</v>
      </c>
      <c r="C32" t="s">
        <v>807</v>
      </c>
      <c r="D32" t="s">
        <v>508</v>
      </c>
      <c r="E32" t="s">
        <v>874</v>
      </c>
      <c r="F32">
        <v>1</v>
      </c>
      <c r="G32">
        <v>0</v>
      </c>
      <c r="H32">
        <v>0</v>
      </c>
      <c r="I32">
        <v>0</v>
      </c>
      <c r="J32">
        <v>0</v>
      </c>
    </row>
    <row r="33" spans="1:10">
      <c r="A33">
        <v>1</v>
      </c>
      <c r="B33" t="s">
        <v>60</v>
      </c>
      <c r="C33" t="s">
        <v>807</v>
      </c>
      <c r="D33" t="s">
        <v>509</v>
      </c>
      <c r="E33" t="s">
        <v>875</v>
      </c>
      <c r="F33">
        <v>5</v>
      </c>
      <c r="G33">
        <v>0</v>
      </c>
      <c r="H33">
        <v>0</v>
      </c>
      <c r="I33">
        <v>0</v>
      </c>
      <c r="J33">
        <v>0</v>
      </c>
    </row>
    <row r="34" spans="1:10">
      <c r="A34">
        <v>1</v>
      </c>
      <c r="B34" t="s">
        <v>60</v>
      </c>
      <c r="C34" t="s">
        <v>807</v>
      </c>
      <c r="D34" t="s">
        <v>510</v>
      </c>
      <c r="E34" t="s">
        <v>876</v>
      </c>
      <c r="F34">
        <v>5</v>
      </c>
      <c r="G34">
        <v>0</v>
      </c>
      <c r="H34">
        <v>0</v>
      </c>
      <c r="I34">
        <v>0</v>
      </c>
      <c r="J34">
        <v>0</v>
      </c>
    </row>
    <row r="35" spans="1:10">
      <c r="A35">
        <v>1</v>
      </c>
      <c r="B35" t="s">
        <v>60</v>
      </c>
      <c r="C35" t="s">
        <v>807</v>
      </c>
      <c r="D35" t="s">
        <v>511</v>
      </c>
      <c r="E35" t="s">
        <v>877</v>
      </c>
      <c r="F35">
        <v>7</v>
      </c>
      <c r="G35">
        <v>0</v>
      </c>
      <c r="H35">
        <v>0</v>
      </c>
      <c r="I35">
        <v>0</v>
      </c>
      <c r="J35">
        <v>0</v>
      </c>
    </row>
    <row r="36" spans="1:10">
      <c r="A36">
        <v>1</v>
      </c>
      <c r="B36" t="s">
        <v>60</v>
      </c>
      <c r="C36" t="s">
        <v>807</v>
      </c>
      <c r="D36" t="s">
        <v>48</v>
      </c>
      <c r="E36" t="s">
        <v>865</v>
      </c>
      <c r="F36">
        <v>25</v>
      </c>
      <c r="G36">
        <v>6</v>
      </c>
      <c r="H36">
        <v>4</v>
      </c>
      <c r="I36">
        <v>5</v>
      </c>
      <c r="J36">
        <v>15</v>
      </c>
    </row>
    <row r="37" spans="1:10">
      <c r="A37">
        <v>1</v>
      </c>
      <c r="B37" t="s">
        <v>60</v>
      </c>
      <c r="C37" t="s">
        <v>807</v>
      </c>
      <c r="D37" t="s">
        <v>102</v>
      </c>
      <c r="E37" t="s">
        <v>866</v>
      </c>
      <c r="F37">
        <v>26</v>
      </c>
      <c r="G37">
        <v>0</v>
      </c>
      <c r="H37">
        <v>0</v>
      </c>
      <c r="I37">
        <v>0</v>
      </c>
      <c r="J37">
        <v>0</v>
      </c>
    </row>
    <row r="38" spans="1:10">
      <c r="A38">
        <v>1</v>
      </c>
      <c r="B38" t="s">
        <v>60</v>
      </c>
      <c r="C38" t="s">
        <v>807</v>
      </c>
      <c r="D38" t="s">
        <v>512</v>
      </c>
      <c r="E38" t="s">
        <v>878</v>
      </c>
      <c r="F38">
        <v>10</v>
      </c>
      <c r="G38">
        <v>0</v>
      </c>
      <c r="H38">
        <v>0</v>
      </c>
      <c r="I38">
        <v>0</v>
      </c>
      <c r="J38">
        <v>0</v>
      </c>
    </row>
    <row r="39" spans="1:10">
      <c r="A39">
        <v>1</v>
      </c>
      <c r="B39" t="s">
        <v>60</v>
      </c>
      <c r="C39" t="s">
        <v>807</v>
      </c>
      <c r="D39" t="s">
        <v>103</v>
      </c>
      <c r="E39" t="s">
        <v>867</v>
      </c>
      <c r="F39">
        <v>24</v>
      </c>
      <c r="G39">
        <v>2</v>
      </c>
      <c r="H39">
        <v>2</v>
      </c>
      <c r="I39">
        <v>1</v>
      </c>
      <c r="J39">
        <v>5</v>
      </c>
    </row>
    <row r="40" spans="1:10">
      <c r="A40">
        <v>1</v>
      </c>
      <c r="B40" t="s">
        <v>60</v>
      </c>
      <c r="C40" t="s">
        <v>807</v>
      </c>
      <c r="D40" t="s">
        <v>45</v>
      </c>
      <c r="E40" t="s">
        <v>868</v>
      </c>
      <c r="F40">
        <v>41</v>
      </c>
      <c r="G40">
        <v>0</v>
      </c>
      <c r="H40">
        <v>0</v>
      </c>
      <c r="I40">
        <v>1</v>
      </c>
      <c r="J40">
        <v>1</v>
      </c>
    </row>
    <row r="41" spans="1:10">
      <c r="A41">
        <v>1</v>
      </c>
      <c r="B41" t="s">
        <v>60</v>
      </c>
      <c r="C41" t="s">
        <v>807</v>
      </c>
      <c r="D41" t="s">
        <v>46</v>
      </c>
      <c r="E41" t="s">
        <v>869</v>
      </c>
      <c r="F41">
        <v>24</v>
      </c>
      <c r="G41">
        <v>2</v>
      </c>
      <c r="H41">
        <v>2</v>
      </c>
      <c r="I41">
        <v>2</v>
      </c>
      <c r="J41">
        <v>6</v>
      </c>
    </row>
    <row r="42" spans="1:10">
      <c r="A42">
        <v>1</v>
      </c>
      <c r="B42" t="s">
        <v>60</v>
      </c>
      <c r="C42" t="s">
        <v>807</v>
      </c>
      <c r="D42" t="s">
        <v>52</v>
      </c>
      <c r="E42" t="s">
        <v>850</v>
      </c>
      <c r="F42">
        <v>6</v>
      </c>
      <c r="G42">
        <v>0</v>
      </c>
      <c r="H42">
        <v>0</v>
      </c>
      <c r="I42">
        <v>0</v>
      </c>
      <c r="J42">
        <v>0</v>
      </c>
    </row>
    <row r="43" spans="1:10">
      <c r="A43">
        <v>2</v>
      </c>
      <c r="B43" t="s">
        <v>61</v>
      </c>
      <c r="C43" t="s">
        <v>808</v>
      </c>
      <c r="D43" t="s">
        <v>50</v>
      </c>
      <c r="E43" t="s">
        <v>856</v>
      </c>
      <c r="G43">
        <v>1</v>
      </c>
      <c r="H43">
        <v>1</v>
      </c>
      <c r="I43">
        <v>0</v>
      </c>
      <c r="J43">
        <v>2</v>
      </c>
    </row>
    <row r="44" spans="1:10">
      <c r="A44">
        <v>2</v>
      </c>
      <c r="B44" t="s">
        <v>61</v>
      </c>
      <c r="C44" t="s">
        <v>808</v>
      </c>
      <c r="D44" t="s">
        <v>96</v>
      </c>
      <c r="E44" t="s">
        <v>857</v>
      </c>
      <c r="G44">
        <v>0</v>
      </c>
      <c r="H44">
        <v>0</v>
      </c>
      <c r="I44">
        <v>0</v>
      </c>
      <c r="J44">
        <v>0</v>
      </c>
    </row>
    <row r="45" spans="1:10">
      <c r="A45">
        <v>2</v>
      </c>
      <c r="B45" t="s">
        <v>61</v>
      </c>
      <c r="C45" t="s">
        <v>808</v>
      </c>
      <c r="D45" t="s">
        <v>53</v>
      </c>
      <c r="E45" t="s">
        <v>858</v>
      </c>
      <c r="G45">
        <v>1</v>
      </c>
      <c r="H45">
        <v>1</v>
      </c>
      <c r="I45">
        <v>5</v>
      </c>
      <c r="J45">
        <v>7</v>
      </c>
    </row>
    <row r="46" spans="1:10">
      <c r="A46">
        <v>2</v>
      </c>
      <c r="B46" t="s">
        <v>61</v>
      </c>
      <c r="C46" t="s">
        <v>808</v>
      </c>
      <c r="D46" t="s">
        <v>97</v>
      </c>
      <c r="E46" t="s">
        <v>849</v>
      </c>
      <c r="G46">
        <v>0</v>
      </c>
      <c r="H46">
        <v>0</v>
      </c>
      <c r="I46">
        <v>0</v>
      </c>
      <c r="J46">
        <v>0</v>
      </c>
    </row>
    <row r="47" spans="1:10">
      <c r="A47">
        <v>2</v>
      </c>
      <c r="B47" t="s">
        <v>61</v>
      </c>
      <c r="C47" t="s">
        <v>808</v>
      </c>
      <c r="D47" t="s">
        <v>98</v>
      </c>
      <c r="E47" t="s">
        <v>859</v>
      </c>
      <c r="G47">
        <v>1</v>
      </c>
      <c r="H47">
        <v>1</v>
      </c>
      <c r="I47">
        <v>1</v>
      </c>
      <c r="J47">
        <v>3</v>
      </c>
    </row>
    <row r="48" spans="1:10">
      <c r="A48">
        <v>2</v>
      </c>
      <c r="B48" t="s">
        <v>61</v>
      </c>
      <c r="C48" t="s">
        <v>808</v>
      </c>
      <c r="D48" t="s">
        <v>44</v>
      </c>
      <c r="E48" t="s">
        <v>860</v>
      </c>
      <c r="G48">
        <v>1</v>
      </c>
      <c r="H48">
        <v>0</v>
      </c>
      <c r="I48">
        <v>0</v>
      </c>
      <c r="J48">
        <v>1</v>
      </c>
    </row>
    <row r="49" spans="1:10">
      <c r="A49">
        <v>2</v>
      </c>
      <c r="B49" t="s">
        <v>61</v>
      </c>
      <c r="C49" t="s">
        <v>808</v>
      </c>
      <c r="D49" t="s">
        <v>47</v>
      </c>
      <c r="E49" t="s">
        <v>872</v>
      </c>
      <c r="G49">
        <v>0</v>
      </c>
      <c r="H49">
        <v>0</v>
      </c>
      <c r="I49">
        <v>2</v>
      </c>
      <c r="J49">
        <v>2</v>
      </c>
    </row>
    <row r="50" spans="1:10">
      <c r="A50">
        <v>2</v>
      </c>
      <c r="B50" t="s">
        <v>61</v>
      </c>
      <c r="C50" t="s">
        <v>808</v>
      </c>
      <c r="D50" t="s">
        <v>99</v>
      </c>
      <c r="E50" t="s">
        <v>861</v>
      </c>
      <c r="G50">
        <v>0</v>
      </c>
      <c r="H50">
        <v>0</v>
      </c>
      <c r="I50">
        <v>0</v>
      </c>
      <c r="J50">
        <v>0</v>
      </c>
    </row>
    <row r="51" spans="1:10">
      <c r="A51">
        <v>2</v>
      </c>
      <c r="B51" t="s">
        <v>61</v>
      </c>
      <c r="C51" t="s">
        <v>808</v>
      </c>
      <c r="D51" t="s">
        <v>100</v>
      </c>
      <c r="E51" t="s">
        <v>862</v>
      </c>
      <c r="G51">
        <v>0</v>
      </c>
      <c r="H51">
        <v>0</v>
      </c>
      <c r="I51">
        <v>1</v>
      </c>
      <c r="J51">
        <v>1</v>
      </c>
    </row>
    <row r="52" spans="1:10">
      <c r="A52">
        <v>2</v>
      </c>
      <c r="B52" t="s">
        <v>61</v>
      </c>
      <c r="C52" t="s">
        <v>808</v>
      </c>
      <c r="D52" t="s">
        <v>49</v>
      </c>
      <c r="E52" t="s">
        <v>863</v>
      </c>
      <c r="G52">
        <v>0</v>
      </c>
      <c r="H52">
        <v>0</v>
      </c>
      <c r="I52">
        <v>0</v>
      </c>
      <c r="J52">
        <v>0</v>
      </c>
    </row>
    <row r="53" spans="1:10">
      <c r="A53">
        <v>2</v>
      </c>
      <c r="B53" t="s">
        <v>61</v>
      </c>
      <c r="C53" t="s">
        <v>808</v>
      </c>
      <c r="D53" t="s">
        <v>51</v>
      </c>
      <c r="E53" t="s">
        <v>873</v>
      </c>
      <c r="G53">
        <v>0</v>
      </c>
      <c r="H53">
        <v>0</v>
      </c>
      <c r="I53">
        <v>0</v>
      </c>
      <c r="J53">
        <v>0</v>
      </c>
    </row>
    <row r="54" spans="1:10">
      <c r="A54">
        <v>2</v>
      </c>
      <c r="B54" t="s">
        <v>61</v>
      </c>
      <c r="C54" t="s">
        <v>808</v>
      </c>
      <c r="D54" t="s">
        <v>48</v>
      </c>
      <c r="E54" t="s">
        <v>865</v>
      </c>
      <c r="G54">
        <v>3</v>
      </c>
      <c r="H54">
        <v>4</v>
      </c>
      <c r="I54">
        <v>3</v>
      </c>
      <c r="J54">
        <v>10</v>
      </c>
    </row>
    <row r="55" spans="1:10">
      <c r="A55">
        <v>2</v>
      </c>
      <c r="B55" t="s">
        <v>61</v>
      </c>
      <c r="C55" t="s">
        <v>808</v>
      </c>
      <c r="D55" t="s">
        <v>102</v>
      </c>
      <c r="E55" t="s">
        <v>866</v>
      </c>
      <c r="G55">
        <v>0</v>
      </c>
      <c r="H55">
        <v>0</v>
      </c>
      <c r="I55">
        <v>0</v>
      </c>
      <c r="J55">
        <v>0</v>
      </c>
    </row>
    <row r="56" spans="1:10">
      <c r="A56">
        <v>2</v>
      </c>
      <c r="B56" t="s">
        <v>61</v>
      </c>
      <c r="C56" t="s">
        <v>808</v>
      </c>
      <c r="D56" t="s">
        <v>512</v>
      </c>
      <c r="E56" t="s">
        <v>878</v>
      </c>
      <c r="G56">
        <v>0</v>
      </c>
      <c r="H56">
        <v>0</v>
      </c>
      <c r="I56">
        <v>0</v>
      </c>
      <c r="J56">
        <v>0</v>
      </c>
    </row>
    <row r="57" spans="1:10">
      <c r="A57">
        <v>2</v>
      </c>
      <c r="B57" t="s">
        <v>61</v>
      </c>
      <c r="C57" t="s">
        <v>808</v>
      </c>
      <c r="D57" t="s">
        <v>103</v>
      </c>
      <c r="E57" t="s">
        <v>867</v>
      </c>
      <c r="G57">
        <v>1</v>
      </c>
      <c r="H57">
        <v>2</v>
      </c>
      <c r="I57">
        <v>0</v>
      </c>
      <c r="J57">
        <v>3</v>
      </c>
    </row>
    <row r="58" spans="1:10">
      <c r="A58">
        <v>2</v>
      </c>
      <c r="B58" t="s">
        <v>61</v>
      </c>
      <c r="C58" t="s">
        <v>808</v>
      </c>
      <c r="D58" t="s">
        <v>45</v>
      </c>
      <c r="E58" t="s">
        <v>868</v>
      </c>
      <c r="G58">
        <v>0</v>
      </c>
      <c r="H58">
        <v>1</v>
      </c>
      <c r="I58">
        <v>0</v>
      </c>
      <c r="J58">
        <v>1</v>
      </c>
    </row>
    <row r="59" spans="1:10">
      <c r="A59">
        <v>2</v>
      </c>
      <c r="B59" t="s">
        <v>61</v>
      </c>
      <c r="C59" t="s">
        <v>808</v>
      </c>
      <c r="D59" t="s">
        <v>46</v>
      </c>
      <c r="E59" t="s">
        <v>869</v>
      </c>
      <c r="G59">
        <v>6</v>
      </c>
      <c r="H59">
        <v>4</v>
      </c>
      <c r="I59">
        <v>2</v>
      </c>
      <c r="J59">
        <v>12</v>
      </c>
    </row>
    <row r="60" spans="1:10">
      <c r="A60">
        <v>3</v>
      </c>
      <c r="B60" t="s">
        <v>62</v>
      </c>
      <c r="C60" t="s">
        <v>809</v>
      </c>
      <c r="D60" t="s">
        <v>513</v>
      </c>
      <c r="E60" t="s">
        <v>879</v>
      </c>
      <c r="G60">
        <v>0</v>
      </c>
      <c r="H60">
        <v>0</v>
      </c>
      <c r="I60">
        <v>0</v>
      </c>
      <c r="J60">
        <v>0</v>
      </c>
    </row>
    <row r="61" spans="1:10">
      <c r="A61">
        <v>3</v>
      </c>
      <c r="B61" t="s">
        <v>62</v>
      </c>
      <c r="C61" t="s">
        <v>809</v>
      </c>
      <c r="D61" t="s">
        <v>50</v>
      </c>
      <c r="E61" t="s">
        <v>856</v>
      </c>
      <c r="G61">
        <v>1</v>
      </c>
      <c r="H61">
        <v>1</v>
      </c>
      <c r="I61">
        <v>2</v>
      </c>
      <c r="J61">
        <v>4</v>
      </c>
    </row>
    <row r="62" spans="1:10">
      <c r="A62">
        <v>3</v>
      </c>
      <c r="B62" t="s">
        <v>62</v>
      </c>
      <c r="C62" t="s">
        <v>809</v>
      </c>
      <c r="D62" t="s">
        <v>96</v>
      </c>
      <c r="E62" t="s">
        <v>857</v>
      </c>
      <c r="G62">
        <v>0</v>
      </c>
      <c r="H62">
        <v>0</v>
      </c>
      <c r="I62">
        <v>0</v>
      </c>
      <c r="J62">
        <v>0</v>
      </c>
    </row>
    <row r="63" spans="1:10">
      <c r="A63">
        <v>3</v>
      </c>
      <c r="B63" t="s">
        <v>62</v>
      </c>
      <c r="C63" t="s">
        <v>809</v>
      </c>
      <c r="D63" t="s">
        <v>514</v>
      </c>
      <c r="E63" t="s">
        <v>880</v>
      </c>
      <c r="G63">
        <v>0</v>
      </c>
      <c r="H63">
        <v>0</v>
      </c>
      <c r="I63">
        <v>0</v>
      </c>
      <c r="J63">
        <v>0</v>
      </c>
    </row>
    <row r="64" spans="1:10">
      <c r="A64">
        <v>3</v>
      </c>
      <c r="B64" t="s">
        <v>62</v>
      </c>
      <c r="C64" t="s">
        <v>809</v>
      </c>
      <c r="D64" t="s">
        <v>53</v>
      </c>
      <c r="E64" t="s">
        <v>858</v>
      </c>
      <c r="G64">
        <v>0</v>
      </c>
      <c r="H64">
        <v>1</v>
      </c>
      <c r="I64">
        <v>0</v>
      </c>
      <c r="J64">
        <v>1</v>
      </c>
    </row>
    <row r="65" spans="1:10">
      <c r="A65">
        <v>3</v>
      </c>
      <c r="B65" t="s">
        <v>62</v>
      </c>
      <c r="C65" t="s">
        <v>809</v>
      </c>
      <c r="D65" t="s">
        <v>97</v>
      </c>
      <c r="E65" t="s">
        <v>849</v>
      </c>
      <c r="G65">
        <v>0</v>
      </c>
      <c r="H65">
        <v>0</v>
      </c>
      <c r="I65">
        <v>0</v>
      </c>
      <c r="J65">
        <v>0</v>
      </c>
    </row>
    <row r="66" spans="1:10">
      <c r="A66">
        <v>3</v>
      </c>
      <c r="B66" t="s">
        <v>62</v>
      </c>
      <c r="C66" t="s">
        <v>809</v>
      </c>
      <c r="D66" t="s">
        <v>505</v>
      </c>
      <c r="E66" t="s">
        <v>871</v>
      </c>
      <c r="G66">
        <v>0</v>
      </c>
      <c r="H66">
        <v>0</v>
      </c>
      <c r="I66">
        <v>0</v>
      </c>
      <c r="J66">
        <v>0</v>
      </c>
    </row>
    <row r="67" spans="1:10">
      <c r="A67">
        <v>3</v>
      </c>
      <c r="B67" t="s">
        <v>62</v>
      </c>
      <c r="C67" t="s">
        <v>809</v>
      </c>
      <c r="D67" t="s">
        <v>98</v>
      </c>
      <c r="E67" t="s">
        <v>859</v>
      </c>
      <c r="G67">
        <v>1</v>
      </c>
      <c r="H67">
        <v>2</v>
      </c>
      <c r="I67">
        <v>3</v>
      </c>
      <c r="J67">
        <v>6</v>
      </c>
    </row>
    <row r="68" spans="1:10">
      <c r="A68">
        <v>3</v>
      </c>
      <c r="B68" t="s">
        <v>62</v>
      </c>
      <c r="C68" t="s">
        <v>809</v>
      </c>
      <c r="D68" t="s">
        <v>44</v>
      </c>
      <c r="E68" t="s">
        <v>860</v>
      </c>
      <c r="G68">
        <v>0</v>
      </c>
      <c r="H68">
        <v>0</v>
      </c>
      <c r="I68">
        <v>1</v>
      </c>
      <c r="J68">
        <v>1</v>
      </c>
    </row>
    <row r="69" spans="1:10">
      <c r="A69">
        <v>3</v>
      </c>
      <c r="B69" t="s">
        <v>62</v>
      </c>
      <c r="C69" t="s">
        <v>809</v>
      </c>
      <c r="D69" t="s">
        <v>47</v>
      </c>
      <c r="E69" t="s">
        <v>855</v>
      </c>
      <c r="G69">
        <v>3</v>
      </c>
      <c r="H69">
        <v>3</v>
      </c>
      <c r="I69">
        <v>0</v>
      </c>
      <c r="J69">
        <v>6</v>
      </c>
    </row>
    <row r="70" spans="1:10">
      <c r="A70">
        <v>3</v>
      </c>
      <c r="B70" t="s">
        <v>62</v>
      </c>
      <c r="C70" t="s">
        <v>809</v>
      </c>
      <c r="D70" t="s">
        <v>99</v>
      </c>
      <c r="E70" t="s">
        <v>861</v>
      </c>
      <c r="G70">
        <v>1</v>
      </c>
      <c r="H70">
        <v>1</v>
      </c>
      <c r="I70">
        <v>1</v>
      </c>
      <c r="J70">
        <v>3</v>
      </c>
    </row>
    <row r="71" spans="1:10">
      <c r="A71">
        <v>3</v>
      </c>
      <c r="B71" t="s">
        <v>62</v>
      </c>
      <c r="C71" t="s">
        <v>809</v>
      </c>
      <c r="D71" t="s">
        <v>515</v>
      </c>
      <c r="E71" t="s">
        <v>881</v>
      </c>
      <c r="G71">
        <v>0</v>
      </c>
      <c r="H71">
        <v>0</v>
      </c>
      <c r="I71">
        <v>0</v>
      </c>
      <c r="J71">
        <v>0</v>
      </c>
    </row>
    <row r="72" spans="1:10">
      <c r="A72">
        <v>3</v>
      </c>
      <c r="B72" t="s">
        <v>62</v>
      </c>
      <c r="C72" t="s">
        <v>809</v>
      </c>
      <c r="D72" t="s">
        <v>100</v>
      </c>
      <c r="E72" t="s">
        <v>862</v>
      </c>
      <c r="G72">
        <v>0</v>
      </c>
      <c r="H72">
        <v>0</v>
      </c>
      <c r="I72">
        <v>1</v>
      </c>
      <c r="J72">
        <v>1</v>
      </c>
    </row>
    <row r="73" spans="1:10">
      <c r="A73">
        <v>3</v>
      </c>
      <c r="B73" t="s">
        <v>62</v>
      </c>
      <c r="C73" t="s">
        <v>809</v>
      </c>
      <c r="D73" t="s">
        <v>49</v>
      </c>
      <c r="E73" t="s">
        <v>863</v>
      </c>
      <c r="G73">
        <v>0</v>
      </c>
      <c r="H73">
        <v>0</v>
      </c>
      <c r="I73">
        <v>0</v>
      </c>
      <c r="J73">
        <v>0</v>
      </c>
    </row>
    <row r="74" spans="1:10">
      <c r="A74">
        <v>3</v>
      </c>
      <c r="B74" t="s">
        <v>62</v>
      </c>
      <c r="C74" t="s">
        <v>809</v>
      </c>
      <c r="D74" t="s">
        <v>51</v>
      </c>
      <c r="E74" t="s">
        <v>873</v>
      </c>
      <c r="G74">
        <v>0</v>
      </c>
      <c r="H74">
        <v>0</v>
      </c>
      <c r="I74">
        <v>0</v>
      </c>
      <c r="J74">
        <v>0</v>
      </c>
    </row>
    <row r="75" spans="1:10">
      <c r="A75">
        <v>3</v>
      </c>
      <c r="B75" t="s">
        <v>62</v>
      </c>
      <c r="C75" t="s">
        <v>809</v>
      </c>
      <c r="D75" t="s">
        <v>101</v>
      </c>
      <c r="E75" t="s">
        <v>864</v>
      </c>
      <c r="G75">
        <v>0</v>
      </c>
      <c r="H75">
        <v>0</v>
      </c>
      <c r="I75">
        <v>0</v>
      </c>
      <c r="J75">
        <v>0</v>
      </c>
    </row>
    <row r="76" spans="1:10">
      <c r="A76">
        <v>3</v>
      </c>
      <c r="B76" t="s">
        <v>62</v>
      </c>
      <c r="C76" t="s">
        <v>809</v>
      </c>
      <c r="D76" t="s">
        <v>516</v>
      </c>
      <c r="E76" t="s">
        <v>882</v>
      </c>
      <c r="G76">
        <v>0</v>
      </c>
      <c r="H76">
        <v>0</v>
      </c>
      <c r="I76">
        <v>0</v>
      </c>
      <c r="J76">
        <v>0</v>
      </c>
    </row>
    <row r="77" spans="1:10">
      <c r="A77">
        <v>3</v>
      </c>
      <c r="B77" t="s">
        <v>62</v>
      </c>
      <c r="C77" t="s">
        <v>809</v>
      </c>
      <c r="D77" t="s">
        <v>509</v>
      </c>
      <c r="E77" t="s">
        <v>875</v>
      </c>
      <c r="G77">
        <v>0</v>
      </c>
      <c r="H77">
        <v>0</v>
      </c>
      <c r="I77">
        <v>0</v>
      </c>
      <c r="J77">
        <v>0</v>
      </c>
    </row>
    <row r="78" spans="1:10">
      <c r="A78">
        <v>3</v>
      </c>
      <c r="B78" t="s">
        <v>62</v>
      </c>
      <c r="C78" t="s">
        <v>809</v>
      </c>
      <c r="D78" t="s">
        <v>511</v>
      </c>
      <c r="E78" t="s">
        <v>877</v>
      </c>
      <c r="G78">
        <v>0</v>
      </c>
      <c r="H78">
        <v>0</v>
      </c>
      <c r="I78">
        <v>0</v>
      </c>
      <c r="J78">
        <v>0</v>
      </c>
    </row>
    <row r="79" spans="1:10">
      <c r="A79">
        <v>3</v>
      </c>
      <c r="B79" t="s">
        <v>62</v>
      </c>
      <c r="C79" t="s">
        <v>809</v>
      </c>
      <c r="D79" t="s">
        <v>48</v>
      </c>
      <c r="E79" t="s">
        <v>865</v>
      </c>
      <c r="G79">
        <v>7</v>
      </c>
      <c r="H79">
        <v>5</v>
      </c>
      <c r="I79">
        <v>3</v>
      </c>
      <c r="J79">
        <v>15</v>
      </c>
    </row>
    <row r="80" spans="1:10">
      <c r="A80">
        <v>3</v>
      </c>
      <c r="B80" t="s">
        <v>62</v>
      </c>
      <c r="C80" t="s">
        <v>809</v>
      </c>
      <c r="D80" t="s">
        <v>102</v>
      </c>
      <c r="E80" t="s">
        <v>866</v>
      </c>
      <c r="G80">
        <v>0</v>
      </c>
      <c r="H80">
        <v>0</v>
      </c>
      <c r="I80">
        <v>0</v>
      </c>
      <c r="J80">
        <v>0</v>
      </c>
    </row>
    <row r="81" spans="1:10">
      <c r="A81">
        <v>3</v>
      </c>
      <c r="B81" t="s">
        <v>62</v>
      </c>
      <c r="C81" t="s">
        <v>809</v>
      </c>
      <c r="D81" t="s">
        <v>512</v>
      </c>
      <c r="E81" t="s">
        <v>878</v>
      </c>
      <c r="G81">
        <v>0</v>
      </c>
      <c r="H81">
        <v>0</v>
      </c>
      <c r="I81">
        <v>0</v>
      </c>
      <c r="J81">
        <v>0</v>
      </c>
    </row>
    <row r="82" spans="1:10">
      <c r="A82">
        <v>3</v>
      </c>
      <c r="B82" t="s">
        <v>62</v>
      </c>
      <c r="C82" t="s">
        <v>809</v>
      </c>
      <c r="D82" t="s">
        <v>517</v>
      </c>
      <c r="E82" t="s">
        <v>883</v>
      </c>
      <c r="G82">
        <v>0</v>
      </c>
      <c r="H82">
        <v>0</v>
      </c>
      <c r="I82">
        <v>0</v>
      </c>
      <c r="J82">
        <v>0</v>
      </c>
    </row>
    <row r="83" spans="1:10">
      <c r="A83">
        <v>3</v>
      </c>
      <c r="B83" t="s">
        <v>62</v>
      </c>
      <c r="C83" t="s">
        <v>809</v>
      </c>
      <c r="D83" t="s">
        <v>103</v>
      </c>
      <c r="E83" t="s">
        <v>867</v>
      </c>
      <c r="G83">
        <v>2</v>
      </c>
      <c r="H83">
        <v>2</v>
      </c>
      <c r="I83">
        <v>3</v>
      </c>
      <c r="J83">
        <v>7</v>
      </c>
    </row>
    <row r="84" spans="1:10">
      <c r="A84">
        <v>3</v>
      </c>
      <c r="B84" t="s">
        <v>62</v>
      </c>
      <c r="C84" t="s">
        <v>809</v>
      </c>
      <c r="D84" t="s">
        <v>45</v>
      </c>
      <c r="E84" t="s">
        <v>868</v>
      </c>
      <c r="G84">
        <v>1</v>
      </c>
      <c r="H84">
        <v>2</v>
      </c>
      <c r="I84">
        <v>0</v>
      </c>
      <c r="J84">
        <v>3</v>
      </c>
    </row>
    <row r="85" spans="1:10">
      <c r="A85">
        <v>3</v>
      </c>
      <c r="B85" t="s">
        <v>62</v>
      </c>
      <c r="C85" t="s">
        <v>809</v>
      </c>
      <c r="D85" t="s">
        <v>518</v>
      </c>
      <c r="E85" t="s">
        <v>884</v>
      </c>
      <c r="G85">
        <v>0</v>
      </c>
      <c r="H85">
        <v>0</v>
      </c>
      <c r="I85">
        <v>0</v>
      </c>
      <c r="J85">
        <v>0</v>
      </c>
    </row>
    <row r="86" spans="1:10">
      <c r="A86">
        <v>3</v>
      </c>
      <c r="B86" t="s">
        <v>62</v>
      </c>
      <c r="C86" t="s">
        <v>809</v>
      </c>
      <c r="D86" t="s">
        <v>46</v>
      </c>
      <c r="E86" t="s">
        <v>869</v>
      </c>
      <c r="G86">
        <v>1</v>
      </c>
      <c r="H86">
        <v>0</v>
      </c>
      <c r="I86">
        <v>3</v>
      </c>
      <c r="J86">
        <v>4</v>
      </c>
    </row>
    <row r="87" spans="1:10">
      <c r="A87">
        <v>3</v>
      </c>
      <c r="B87" t="s">
        <v>62</v>
      </c>
      <c r="C87" t="s">
        <v>809</v>
      </c>
      <c r="D87" t="s">
        <v>52</v>
      </c>
      <c r="E87" t="s">
        <v>850</v>
      </c>
      <c r="G87">
        <v>0</v>
      </c>
      <c r="H87">
        <v>0</v>
      </c>
      <c r="I87">
        <v>0</v>
      </c>
      <c r="J87">
        <v>0</v>
      </c>
    </row>
    <row r="88" spans="1:10">
      <c r="A88">
        <v>6</v>
      </c>
      <c r="B88" t="s">
        <v>60</v>
      </c>
      <c r="C88" t="s">
        <v>810</v>
      </c>
      <c r="D88" t="s">
        <v>507</v>
      </c>
      <c r="E88" t="s">
        <v>870</v>
      </c>
      <c r="G88">
        <v>0</v>
      </c>
      <c r="H88">
        <v>0</v>
      </c>
      <c r="I88">
        <v>0</v>
      </c>
      <c r="J88">
        <v>0</v>
      </c>
    </row>
    <row r="89" spans="1:10">
      <c r="A89">
        <v>6</v>
      </c>
      <c r="B89" t="s">
        <v>60</v>
      </c>
      <c r="C89" t="s">
        <v>810</v>
      </c>
      <c r="D89" t="s">
        <v>50</v>
      </c>
      <c r="E89" t="s">
        <v>856</v>
      </c>
      <c r="G89">
        <v>1</v>
      </c>
      <c r="H89">
        <v>3</v>
      </c>
      <c r="I89">
        <v>4</v>
      </c>
      <c r="J89">
        <v>8</v>
      </c>
    </row>
    <row r="90" spans="1:10">
      <c r="A90">
        <v>6</v>
      </c>
      <c r="B90" t="s">
        <v>60</v>
      </c>
      <c r="C90" t="s">
        <v>810</v>
      </c>
      <c r="D90" t="s">
        <v>96</v>
      </c>
      <c r="E90" t="s">
        <v>857</v>
      </c>
      <c r="G90">
        <v>1</v>
      </c>
      <c r="H90">
        <v>1</v>
      </c>
      <c r="I90">
        <v>0</v>
      </c>
      <c r="J90">
        <v>2</v>
      </c>
    </row>
    <row r="91" spans="1:10">
      <c r="A91">
        <v>6</v>
      </c>
      <c r="B91" t="s">
        <v>60</v>
      </c>
      <c r="C91" t="s">
        <v>810</v>
      </c>
      <c r="D91" t="s">
        <v>514</v>
      </c>
      <c r="E91" t="s">
        <v>880</v>
      </c>
      <c r="G91">
        <v>0</v>
      </c>
      <c r="H91">
        <v>0</v>
      </c>
      <c r="I91">
        <v>0</v>
      </c>
      <c r="J91">
        <v>0</v>
      </c>
    </row>
    <row r="92" spans="1:10">
      <c r="A92">
        <v>6</v>
      </c>
      <c r="B92" t="s">
        <v>60</v>
      </c>
      <c r="C92" t="s">
        <v>810</v>
      </c>
      <c r="D92" t="s">
        <v>53</v>
      </c>
      <c r="E92" t="s">
        <v>858</v>
      </c>
      <c r="G92">
        <v>2</v>
      </c>
      <c r="H92">
        <v>0</v>
      </c>
      <c r="I92">
        <v>1</v>
      </c>
      <c r="J92">
        <v>3</v>
      </c>
    </row>
    <row r="93" spans="1:10">
      <c r="A93">
        <v>6</v>
      </c>
      <c r="B93" t="s">
        <v>60</v>
      </c>
      <c r="C93" t="s">
        <v>810</v>
      </c>
      <c r="D93" t="s">
        <v>519</v>
      </c>
      <c r="E93" t="s">
        <v>885</v>
      </c>
      <c r="G93">
        <v>0</v>
      </c>
      <c r="H93">
        <v>0</v>
      </c>
      <c r="I93">
        <v>0</v>
      </c>
      <c r="J93">
        <v>0</v>
      </c>
    </row>
    <row r="94" spans="1:10">
      <c r="A94">
        <v>6</v>
      </c>
      <c r="B94" t="s">
        <v>60</v>
      </c>
      <c r="C94" t="s">
        <v>810</v>
      </c>
      <c r="D94" t="s">
        <v>97</v>
      </c>
      <c r="E94" t="s">
        <v>849</v>
      </c>
      <c r="G94">
        <v>0</v>
      </c>
      <c r="H94">
        <v>1</v>
      </c>
      <c r="I94">
        <v>0</v>
      </c>
      <c r="J94">
        <v>1</v>
      </c>
    </row>
    <row r="95" spans="1:10">
      <c r="A95">
        <v>6</v>
      </c>
      <c r="B95" t="s">
        <v>60</v>
      </c>
      <c r="C95" t="s">
        <v>810</v>
      </c>
      <c r="D95" t="s">
        <v>520</v>
      </c>
      <c r="E95" t="s">
        <v>886</v>
      </c>
      <c r="G95">
        <v>0</v>
      </c>
      <c r="H95">
        <v>0</v>
      </c>
      <c r="I95">
        <v>0</v>
      </c>
      <c r="J95">
        <v>0</v>
      </c>
    </row>
    <row r="96" spans="1:10">
      <c r="A96">
        <v>6</v>
      </c>
      <c r="B96" t="s">
        <v>60</v>
      </c>
      <c r="C96" t="s">
        <v>810</v>
      </c>
      <c r="D96" t="s">
        <v>98</v>
      </c>
      <c r="E96" t="s">
        <v>859</v>
      </c>
      <c r="G96">
        <v>1</v>
      </c>
      <c r="H96">
        <v>3</v>
      </c>
      <c r="I96">
        <v>2</v>
      </c>
      <c r="J96">
        <v>6</v>
      </c>
    </row>
    <row r="97" spans="1:10">
      <c r="A97">
        <v>6</v>
      </c>
      <c r="B97" t="s">
        <v>60</v>
      </c>
      <c r="C97" t="s">
        <v>810</v>
      </c>
      <c r="D97" t="s">
        <v>44</v>
      </c>
      <c r="E97" t="s">
        <v>860</v>
      </c>
      <c r="G97">
        <v>2</v>
      </c>
      <c r="H97">
        <v>1</v>
      </c>
      <c r="I97">
        <v>2</v>
      </c>
      <c r="J97">
        <v>5</v>
      </c>
    </row>
    <row r="98" spans="1:10">
      <c r="A98">
        <v>6</v>
      </c>
      <c r="B98" t="s">
        <v>60</v>
      </c>
      <c r="C98" t="s">
        <v>810</v>
      </c>
      <c r="D98" t="s">
        <v>99</v>
      </c>
      <c r="E98" t="s">
        <v>861</v>
      </c>
      <c r="G98">
        <v>0</v>
      </c>
      <c r="H98">
        <v>0</v>
      </c>
      <c r="I98">
        <v>2</v>
      </c>
      <c r="J98">
        <v>2</v>
      </c>
    </row>
    <row r="99" spans="1:10">
      <c r="A99">
        <v>6</v>
      </c>
      <c r="B99" t="s">
        <v>60</v>
      </c>
      <c r="C99" t="s">
        <v>810</v>
      </c>
      <c r="D99" t="s">
        <v>515</v>
      </c>
      <c r="E99" t="s">
        <v>881</v>
      </c>
      <c r="G99">
        <v>0</v>
      </c>
      <c r="H99">
        <v>0</v>
      </c>
      <c r="I99">
        <v>0</v>
      </c>
      <c r="J99">
        <v>0</v>
      </c>
    </row>
    <row r="100" spans="1:10">
      <c r="A100">
        <v>6</v>
      </c>
      <c r="B100" t="s">
        <v>60</v>
      </c>
      <c r="C100" t="s">
        <v>810</v>
      </c>
      <c r="D100" t="s">
        <v>100</v>
      </c>
      <c r="E100" t="s">
        <v>862</v>
      </c>
      <c r="G100">
        <v>0</v>
      </c>
      <c r="H100">
        <v>1</v>
      </c>
      <c r="I100">
        <v>0</v>
      </c>
      <c r="J100">
        <v>1</v>
      </c>
    </row>
    <row r="101" spans="1:10">
      <c r="A101">
        <v>6</v>
      </c>
      <c r="B101" t="s">
        <v>60</v>
      </c>
      <c r="C101" t="s">
        <v>810</v>
      </c>
      <c r="D101" t="s">
        <v>521</v>
      </c>
      <c r="E101" t="s">
        <v>887</v>
      </c>
      <c r="G101">
        <v>0</v>
      </c>
      <c r="H101">
        <v>0</v>
      </c>
      <c r="I101">
        <v>0</v>
      </c>
      <c r="J101">
        <v>0</v>
      </c>
    </row>
    <row r="102" spans="1:10">
      <c r="A102">
        <v>6</v>
      </c>
      <c r="B102" t="s">
        <v>60</v>
      </c>
      <c r="C102" t="s">
        <v>810</v>
      </c>
      <c r="D102" t="s">
        <v>49</v>
      </c>
      <c r="E102" t="s">
        <v>863</v>
      </c>
      <c r="G102">
        <v>1</v>
      </c>
      <c r="H102">
        <v>0</v>
      </c>
      <c r="I102">
        <v>0</v>
      </c>
      <c r="J102">
        <v>1</v>
      </c>
    </row>
    <row r="103" spans="1:10">
      <c r="A103">
        <v>6</v>
      </c>
      <c r="B103" t="s">
        <v>60</v>
      </c>
      <c r="C103" t="s">
        <v>810</v>
      </c>
      <c r="D103" t="s">
        <v>55</v>
      </c>
      <c r="E103" t="s">
        <v>888</v>
      </c>
      <c r="G103">
        <v>0</v>
      </c>
      <c r="H103">
        <v>0</v>
      </c>
      <c r="I103">
        <v>0</v>
      </c>
      <c r="J103">
        <v>0</v>
      </c>
    </row>
    <row r="104" spans="1:10">
      <c r="A104">
        <v>6</v>
      </c>
      <c r="B104" t="s">
        <v>60</v>
      </c>
      <c r="C104" t="s">
        <v>810</v>
      </c>
      <c r="D104" t="s">
        <v>522</v>
      </c>
      <c r="E104" t="s">
        <v>889</v>
      </c>
      <c r="G104">
        <v>0</v>
      </c>
      <c r="H104">
        <v>0</v>
      </c>
      <c r="I104">
        <v>0</v>
      </c>
      <c r="J104">
        <v>0</v>
      </c>
    </row>
    <row r="105" spans="1:10">
      <c r="A105">
        <v>6</v>
      </c>
      <c r="B105" t="s">
        <v>60</v>
      </c>
      <c r="C105" t="s">
        <v>810</v>
      </c>
      <c r="D105" t="s">
        <v>516</v>
      </c>
      <c r="E105" t="s">
        <v>882</v>
      </c>
      <c r="G105">
        <v>0</v>
      </c>
      <c r="H105">
        <v>0</v>
      </c>
      <c r="I105">
        <v>0</v>
      </c>
      <c r="J105">
        <v>0</v>
      </c>
    </row>
    <row r="106" spans="1:10">
      <c r="A106">
        <v>6</v>
      </c>
      <c r="B106" t="s">
        <v>60</v>
      </c>
      <c r="C106" t="s">
        <v>810</v>
      </c>
      <c r="D106" t="s">
        <v>511</v>
      </c>
      <c r="E106" t="s">
        <v>877</v>
      </c>
      <c r="G106">
        <v>0</v>
      </c>
      <c r="H106">
        <v>0</v>
      </c>
      <c r="I106">
        <v>0</v>
      </c>
      <c r="J106">
        <v>0</v>
      </c>
    </row>
    <row r="107" spans="1:10">
      <c r="A107">
        <v>6</v>
      </c>
      <c r="B107" t="s">
        <v>60</v>
      </c>
      <c r="C107" t="s">
        <v>810</v>
      </c>
      <c r="D107" t="s">
        <v>48</v>
      </c>
      <c r="E107" t="s">
        <v>865</v>
      </c>
      <c r="G107">
        <v>4</v>
      </c>
      <c r="H107">
        <v>3</v>
      </c>
      <c r="I107">
        <v>3</v>
      </c>
      <c r="J107">
        <v>10</v>
      </c>
    </row>
    <row r="108" spans="1:10">
      <c r="A108">
        <v>6</v>
      </c>
      <c r="B108" t="s">
        <v>60</v>
      </c>
      <c r="C108" t="s">
        <v>810</v>
      </c>
      <c r="D108" t="s">
        <v>102</v>
      </c>
      <c r="E108" t="s">
        <v>866</v>
      </c>
      <c r="G108">
        <v>0</v>
      </c>
      <c r="H108">
        <v>0</v>
      </c>
      <c r="I108">
        <v>0</v>
      </c>
      <c r="J108">
        <v>0</v>
      </c>
    </row>
    <row r="109" spans="1:10">
      <c r="A109">
        <v>6</v>
      </c>
      <c r="B109" t="s">
        <v>60</v>
      </c>
      <c r="C109" t="s">
        <v>810</v>
      </c>
      <c r="D109" t="s">
        <v>512</v>
      </c>
      <c r="E109" t="s">
        <v>878</v>
      </c>
      <c r="G109">
        <v>0</v>
      </c>
      <c r="H109">
        <v>0</v>
      </c>
      <c r="I109">
        <v>0</v>
      </c>
      <c r="J109">
        <v>0</v>
      </c>
    </row>
    <row r="110" spans="1:10">
      <c r="A110">
        <v>6</v>
      </c>
      <c r="B110" t="s">
        <v>60</v>
      </c>
      <c r="C110" t="s">
        <v>810</v>
      </c>
      <c r="D110" t="s">
        <v>517</v>
      </c>
      <c r="E110" t="s">
        <v>883</v>
      </c>
      <c r="G110">
        <v>0</v>
      </c>
      <c r="H110">
        <v>0</v>
      </c>
      <c r="I110">
        <v>0</v>
      </c>
      <c r="J110">
        <v>0</v>
      </c>
    </row>
    <row r="111" spans="1:10">
      <c r="A111">
        <v>6</v>
      </c>
      <c r="B111" t="s">
        <v>60</v>
      </c>
      <c r="C111" t="s">
        <v>810</v>
      </c>
      <c r="D111" t="s">
        <v>103</v>
      </c>
      <c r="E111" t="s">
        <v>867</v>
      </c>
      <c r="G111">
        <v>4</v>
      </c>
      <c r="H111">
        <v>3</v>
      </c>
      <c r="I111">
        <v>3</v>
      </c>
      <c r="J111">
        <v>10</v>
      </c>
    </row>
    <row r="112" spans="1:10">
      <c r="A112">
        <v>6</v>
      </c>
      <c r="B112" t="s">
        <v>60</v>
      </c>
      <c r="C112" t="s">
        <v>810</v>
      </c>
      <c r="D112" t="s">
        <v>45</v>
      </c>
      <c r="E112" t="s">
        <v>868</v>
      </c>
      <c r="G112">
        <v>3</v>
      </c>
      <c r="H112">
        <v>4</v>
      </c>
      <c r="I112">
        <v>3</v>
      </c>
      <c r="J112">
        <v>10</v>
      </c>
    </row>
    <row r="113" spans="1:10">
      <c r="A113">
        <v>6</v>
      </c>
      <c r="B113" t="s">
        <v>60</v>
      </c>
      <c r="C113" t="s">
        <v>810</v>
      </c>
      <c r="D113" t="s">
        <v>518</v>
      </c>
      <c r="E113" t="s">
        <v>884</v>
      </c>
      <c r="G113">
        <v>0</v>
      </c>
      <c r="H113">
        <v>0</v>
      </c>
      <c r="I113">
        <v>0</v>
      </c>
      <c r="J113">
        <v>0</v>
      </c>
    </row>
    <row r="114" spans="1:10">
      <c r="A114">
        <v>6</v>
      </c>
      <c r="B114" t="s">
        <v>60</v>
      </c>
      <c r="C114" t="s">
        <v>810</v>
      </c>
      <c r="D114" t="s">
        <v>46</v>
      </c>
      <c r="E114" t="s">
        <v>869</v>
      </c>
      <c r="G114">
        <v>3</v>
      </c>
      <c r="H114">
        <v>4</v>
      </c>
      <c r="I114">
        <v>2</v>
      </c>
      <c r="J114">
        <v>9</v>
      </c>
    </row>
    <row r="115" spans="1:10">
      <c r="A115">
        <v>6</v>
      </c>
      <c r="B115" t="s">
        <v>60</v>
      </c>
      <c r="C115" t="s">
        <v>810</v>
      </c>
      <c r="D115" t="s">
        <v>52</v>
      </c>
      <c r="E115" t="s">
        <v>850</v>
      </c>
      <c r="G115">
        <v>0</v>
      </c>
      <c r="H115">
        <v>0</v>
      </c>
      <c r="I115">
        <v>0</v>
      </c>
      <c r="J115">
        <v>0</v>
      </c>
    </row>
    <row r="116" spans="1:10">
      <c r="A116">
        <v>7</v>
      </c>
      <c r="B116" t="s">
        <v>63</v>
      </c>
      <c r="C116" t="s">
        <v>811</v>
      </c>
      <c r="D116" t="s">
        <v>507</v>
      </c>
      <c r="E116" t="s">
        <v>870</v>
      </c>
      <c r="G116">
        <v>0</v>
      </c>
      <c r="H116">
        <v>0</v>
      </c>
      <c r="I116">
        <v>0</v>
      </c>
      <c r="J116">
        <v>0</v>
      </c>
    </row>
    <row r="117" spans="1:10">
      <c r="A117">
        <v>7</v>
      </c>
      <c r="B117" t="s">
        <v>63</v>
      </c>
      <c r="C117" t="s">
        <v>811</v>
      </c>
      <c r="D117" t="s">
        <v>513</v>
      </c>
      <c r="E117" t="s">
        <v>879</v>
      </c>
      <c r="G117">
        <v>0</v>
      </c>
      <c r="H117">
        <v>0</v>
      </c>
      <c r="I117">
        <v>0</v>
      </c>
      <c r="J117">
        <v>0</v>
      </c>
    </row>
    <row r="118" spans="1:10">
      <c r="A118">
        <v>7</v>
      </c>
      <c r="B118" t="s">
        <v>63</v>
      </c>
      <c r="C118" t="s">
        <v>811</v>
      </c>
      <c r="D118" t="s">
        <v>50</v>
      </c>
      <c r="E118" t="s">
        <v>856</v>
      </c>
      <c r="G118">
        <v>2</v>
      </c>
      <c r="H118">
        <v>4</v>
      </c>
      <c r="I118">
        <v>2</v>
      </c>
      <c r="J118">
        <v>8</v>
      </c>
    </row>
    <row r="119" spans="1:10">
      <c r="A119">
        <v>7</v>
      </c>
      <c r="B119" t="s">
        <v>63</v>
      </c>
      <c r="C119" t="s">
        <v>811</v>
      </c>
      <c r="D119" t="s">
        <v>96</v>
      </c>
      <c r="E119" t="s">
        <v>857</v>
      </c>
      <c r="G119">
        <v>0</v>
      </c>
      <c r="H119">
        <v>0</v>
      </c>
      <c r="I119">
        <v>0</v>
      </c>
      <c r="J119">
        <v>0</v>
      </c>
    </row>
    <row r="120" spans="1:10">
      <c r="A120">
        <v>7</v>
      </c>
      <c r="B120" t="s">
        <v>63</v>
      </c>
      <c r="C120" t="s">
        <v>811</v>
      </c>
      <c r="D120" t="s">
        <v>514</v>
      </c>
      <c r="E120" t="s">
        <v>880</v>
      </c>
      <c r="G120">
        <v>0</v>
      </c>
      <c r="H120">
        <v>0</v>
      </c>
      <c r="I120">
        <v>0</v>
      </c>
      <c r="J120">
        <v>0</v>
      </c>
    </row>
    <row r="121" spans="1:10">
      <c r="A121">
        <v>7</v>
      </c>
      <c r="B121" t="s">
        <v>63</v>
      </c>
      <c r="C121" t="s">
        <v>811</v>
      </c>
      <c r="D121" t="s">
        <v>53</v>
      </c>
      <c r="E121" t="s">
        <v>858</v>
      </c>
      <c r="G121">
        <v>1</v>
      </c>
      <c r="H121">
        <v>0</v>
      </c>
      <c r="I121">
        <v>1</v>
      </c>
      <c r="J121">
        <v>2</v>
      </c>
    </row>
    <row r="122" spans="1:10">
      <c r="A122">
        <v>7</v>
      </c>
      <c r="B122" t="s">
        <v>63</v>
      </c>
      <c r="C122" t="s">
        <v>811</v>
      </c>
      <c r="D122" t="s">
        <v>519</v>
      </c>
      <c r="E122" t="s">
        <v>885</v>
      </c>
      <c r="G122">
        <v>0</v>
      </c>
      <c r="H122">
        <v>0</v>
      </c>
      <c r="I122">
        <v>0</v>
      </c>
      <c r="J122">
        <v>0</v>
      </c>
    </row>
    <row r="123" spans="1:10">
      <c r="A123">
        <v>7</v>
      </c>
      <c r="B123" t="s">
        <v>63</v>
      </c>
      <c r="C123" t="s">
        <v>811</v>
      </c>
      <c r="D123" t="s">
        <v>97</v>
      </c>
      <c r="E123" t="s">
        <v>849</v>
      </c>
      <c r="G123">
        <v>0</v>
      </c>
      <c r="H123">
        <v>0</v>
      </c>
      <c r="I123">
        <v>0</v>
      </c>
      <c r="J123">
        <v>0</v>
      </c>
    </row>
    <row r="124" spans="1:10">
      <c r="A124">
        <v>7</v>
      </c>
      <c r="B124" t="s">
        <v>63</v>
      </c>
      <c r="C124" t="s">
        <v>811</v>
      </c>
      <c r="D124" t="s">
        <v>520</v>
      </c>
      <c r="E124" t="s">
        <v>886</v>
      </c>
      <c r="G124">
        <v>0</v>
      </c>
      <c r="H124">
        <v>0</v>
      </c>
      <c r="I124">
        <v>0</v>
      </c>
      <c r="J124">
        <v>0</v>
      </c>
    </row>
    <row r="125" spans="1:10">
      <c r="A125">
        <v>7</v>
      </c>
      <c r="B125" t="s">
        <v>63</v>
      </c>
      <c r="C125" t="s">
        <v>811</v>
      </c>
      <c r="D125" t="s">
        <v>98</v>
      </c>
      <c r="E125" t="s">
        <v>859</v>
      </c>
      <c r="G125">
        <v>3</v>
      </c>
      <c r="H125">
        <v>4</v>
      </c>
      <c r="I125">
        <v>2</v>
      </c>
      <c r="J125">
        <v>9</v>
      </c>
    </row>
    <row r="126" spans="1:10">
      <c r="A126">
        <v>7</v>
      </c>
      <c r="B126" t="s">
        <v>63</v>
      </c>
      <c r="C126" t="s">
        <v>811</v>
      </c>
      <c r="D126" t="s">
        <v>44</v>
      </c>
      <c r="E126" t="s">
        <v>860</v>
      </c>
      <c r="G126">
        <v>0</v>
      </c>
      <c r="H126">
        <v>0</v>
      </c>
      <c r="I126">
        <v>1</v>
      </c>
      <c r="J126">
        <v>1</v>
      </c>
    </row>
    <row r="127" spans="1:10">
      <c r="A127">
        <v>7</v>
      </c>
      <c r="B127" t="s">
        <v>63</v>
      </c>
      <c r="C127" t="s">
        <v>811</v>
      </c>
      <c r="D127" t="s">
        <v>47</v>
      </c>
      <c r="E127" t="s">
        <v>872</v>
      </c>
      <c r="G127">
        <v>3</v>
      </c>
      <c r="H127">
        <v>2</v>
      </c>
      <c r="I127">
        <v>2</v>
      </c>
      <c r="J127">
        <v>7</v>
      </c>
    </row>
    <row r="128" spans="1:10">
      <c r="A128">
        <v>7</v>
      </c>
      <c r="B128" t="s">
        <v>63</v>
      </c>
      <c r="C128" t="s">
        <v>811</v>
      </c>
      <c r="D128" t="s">
        <v>99</v>
      </c>
      <c r="E128" t="s">
        <v>861</v>
      </c>
      <c r="G128">
        <v>1</v>
      </c>
      <c r="H128">
        <v>0</v>
      </c>
      <c r="I128">
        <v>0</v>
      </c>
      <c r="J128">
        <v>1</v>
      </c>
    </row>
    <row r="129" spans="1:10">
      <c r="A129">
        <v>7</v>
      </c>
      <c r="B129" t="s">
        <v>63</v>
      </c>
      <c r="C129" t="s">
        <v>811</v>
      </c>
      <c r="D129" t="s">
        <v>515</v>
      </c>
      <c r="E129" t="s">
        <v>881</v>
      </c>
      <c r="G129">
        <v>0</v>
      </c>
      <c r="H129">
        <v>0</v>
      </c>
      <c r="I129">
        <v>0</v>
      </c>
      <c r="J129">
        <v>0</v>
      </c>
    </row>
    <row r="130" spans="1:10">
      <c r="A130">
        <v>7</v>
      </c>
      <c r="B130" t="s">
        <v>63</v>
      </c>
      <c r="C130" t="s">
        <v>811</v>
      </c>
      <c r="D130" t="s">
        <v>100</v>
      </c>
      <c r="E130" t="s">
        <v>862</v>
      </c>
      <c r="G130">
        <v>0</v>
      </c>
      <c r="H130">
        <v>0</v>
      </c>
      <c r="I130">
        <v>1</v>
      </c>
      <c r="J130">
        <v>1</v>
      </c>
    </row>
    <row r="131" spans="1:10">
      <c r="A131">
        <v>7</v>
      </c>
      <c r="B131" t="s">
        <v>63</v>
      </c>
      <c r="C131" t="s">
        <v>811</v>
      </c>
      <c r="D131" t="s">
        <v>521</v>
      </c>
      <c r="E131" t="s">
        <v>887</v>
      </c>
      <c r="G131">
        <v>0</v>
      </c>
      <c r="H131">
        <v>0</v>
      </c>
      <c r="I131">
        <v>0</v>
      </c>
      <c r="J131">
        <v>0</v>
      </c>
    </row>
    <row r="132" spans="1:10">
      <c r="A132">
        <v>7</v>
      </c>
      <c r="B132" t="s">
        <v>63</v>
      </c>
      <c r="C132" t="s">
        <v>811</v>
      </c>
      <c r="D132" t="s">
        <v>49</v>
      </c>
      <c r="E132" t="s">
        <v>863</v>
      </c>
      <c r="G132">
        <v>1</v>
      </c>
      <c r="H132">
        <v>0</v>
      </c>
      <c r="I132">
        <v>1</v>
      </c>
      <c r="J132">
        <v>2</v>
      </c>
    </row>
    <row r="133" spans="1:10">
      <c r="A133">
        <v>7</v>
      </c>
      <c r="B133" t="s">
        <v>63</v>
      </c>
      <c r="C133" t="s">
        <v>811</v>
      </c>
      <c r="D133" t="s">
        <v>51</v>
      </c>
      <c r="E133" t="s">
        <v>873</v>
      </c>
      <c r="G133">
        <v>0</v>
      </c>
      <c r="H133">
        <v>0</v>
      </c>
      <c r="I133">
        <v>0</v>
      </c>
      <c r="J133">
        <v>0</v>
      </c>
    </row>
    <row r="134" spans="1:10">
      <c r="A134">
        <v>7</v>
      </c>
      <c r="B134" t="s">
        <v>63</v>
      </c>
      <c r="C134" t="s">
        <v>811</v>
      </c>
      <c r="D134" t="s">
        <v>522</v>
      </c>
      <c r="E134" t="s">
        <v>889</v>
      </c>
      <c r="G134">
        <v>0</v>
      </c>
      <c r="H134">
        <v>0</v>
      </c>
      <c r="I134">
        <v>0</v>
      </c>
      <c r="J134">
        <v>0</v>
      </c>
    </row>
    <row r="135" spans="1:10">
      <c r="A135">
        <v>7</v>
      </c>
      <c r="B135" t="s">
        <v>63</v>
      </c>
      <c r="C135" t="s">
        <v>811</v>
      </c>
      <c r="D135" t="s">
        <v>511</v>
      </c>
      <c r="E135" t="s">
        <v>877</v>
      </c>
      <c r="G135">
        <v>0</v>
      </c>
      <c r="H135">
        <v>3</v>
      </c>
      <c r="I135">
        <v>0</v>
      </c>
      <c r="J135">
        <v>3</v>
      </c>
    </row>
    <row r="136" spans="1:10">
      <c r="A136">
        <v>7</v>
      </c>
      <c r="B136" t="s">
        <v>63</v>
      </c>
      <c r="C136" t="s">
        <v>811</v>
      </c>
      <c r="D136" t="s">
        <v>523</v>
      </c>
      <c r="E136" t="s">
        <v>890</v>
      </c>
      <c r="G136">
        <v>0</v>
      </c>
      <c r="H136">
        <v>0</v>
      </c>
      <c r="I136">
        <v>0</v>
      </c>
      <c r="J136">
        <v>0</v>
      </c>
    </row>
    <row r="137" spans="1:10">
      <c r="A137">
        <v>7</v>
      </c>
      <c r="B137" t="s">
        <v>63</v>
      </c>
      <c r="C137" t="s">
        <v>811</v>
      </c>
      <c r="D137" t="s">
        <v>48</v>
      </c>
      <c r="E137" t="s">
        <v>865</v>
      </c>
      <c r="G137">
        <v>7</v>
      </c>
      <c r="H137">
        <v>3</v>
      </c>
      <c r="I137">
        <v>6</v>
      </c>
      <c r="J137">
        <v>16</v>
      </c>
    </row>
    <row r="138" spans="1:10">
      <c r="A138">
        <v>7</v>
      </c>
      <c r="B138" t="s">
        <v>63</v>
      </c>
      <c r="C138" t="s">
        <v>811</v>
      </c>
      <c r="D138" t="s">
        <v>102</v>
      </c>
      <c r="E138" t="s">
        <v>866</v>
      </c>
      <c r="G138">
        <v>0</v>
      </c>
      <c r="H138">
        <v>0</v>
      </c>
      <c r="I138">
        <v>0</v>
      </c>
      <c r="J138">
        <v>0</v>
      </c>
    </row>
    <row r="139" spans="1:10">
      <c r="A139">
        <v>7</v>
      </c>
      <c r="B139" t="s">
        <v>63</v>
      </c>
      <c r="C139" t="s">
        <v>811</v>
      </c>
      <c r="D139" t="s">
        <v>524</v>
      </c>
      <c r="E139" t="s">
        <v>891</v>
      </c>
      <c r="G139">
        <v>0</v>
      </c>
      <c r="H139">
        <v>0</v>
      </c>
      <c r="I139">
        <v>0</v>
      </c>
      <c r="J139">
        <v>0</v>
      </c>
    </row>
    <row r="140" spans="1:10">
      <c r="A140">
        <v>7</v>
      </c>
      <c r="B140" t="s">
        <v>63</v>
      </c>
      <c r="C140" t="s">
        <v>811</v>
      </c>
      <c r="D140" t="s">
        <v>512</v>
      </c>
      <c r="E140" t="s">
        <v>878</v>
      </c>
      <c r="G140">
        <v>0</v>
      </c>
      <c r="H140">
        <v>0</v>
      </c>
      <c r="I140">
        <v>0</v>
      </c>
      <c r="J140">
        <v>0</v>
      </c>
    </row>
    <row r="141" spans="1:10">
      <c r="A141">
        <v>7</v>
      </c>
      <c r="B141" t="s">
        <v>63</v>
      </c>
      <c r="C141" t="s">
        <v>811</v>
      </c>
      <c r="D141" t="s">
        <v>517</v>
      </c>
      <c r="E141" t="s">
        <v>883</v>
      </c>
      <c r="G141">
        <v>0</v>
      </c>
      <c r="H141">
        <v>0</v>
      </c>
      <c r="I141">
        <v>0</v>
      </c>
      <c r="J141">
        <v>0</v>
      </c>
    </row>
    <row r="142" spans="1:10">
      <c r="A142">
        <v>7</v>
      </c>
      <c r="B142" t="s">
        <v>63</v>
      </c>
      <c r="C142" t="s">
        <v>811</v>
      </c>
      <c r="D142" t="s">
        <v>103</v>
      </c>
      <c r="E142" t="s">
        <v>867</v>
      </c>
      <c r="G142">
        <v>0</v>
      </c>
      <c r="H142">
        <v>0</v>
      </c>
      <c r="I142">
        <v>4</v>
      </c>
      <c r="J142">
        <v>4</v>
      </c>
    </row>
    <row r="143" spans="1:10">
      <c r="A143">
        <v>7</v>
      </c>
      <c r="B143" t="s">
        <v>63</v>
      </c>
      <c r="C143" t="s">
        <v>811</v>
      </c>
      <c r="D143" t="s">
        <v>45</v>
      </c>
      <c r="E143" t="s">
        <v>868</v>
      </c>
      <c r="G143">
        <v>0</v>
      </c>
      <c r="H143">
        <v>0</v>
      </c>
      <c r="I143">
        <v>2</v>
      </c>
      <c r="J143">
        <v>2</v>
      </c>
    </row>
    <row r="144" spans="1:10">
      <c r="A144">
        <v>7</v>
      </c>
      <c r="B144" t="s">
        <v>63</v>
      </c>
      <c r="C144" t="s">
        <v>811</v>
      </c>
      <c r="D144" t="s">
        <v>46</v>
      </c>
      <c r="E144" t="s">
        <v>869</v>
      </c>
      <c r="G144">
        <v>4</v>
      </c>
      <c r="H144">
        <v>6</v>
      </c>
      <c r="I144">
        <v>1</v>
      </c>
      <c r="J144">
        <v>11</v>
      </c>
    </row>
    <row r="145" spans="1:10">
      <c r="A145">
        <v>7</v>
      </c>
      <c r="B145" t="s">
        <v>63</v>
      </c>
      <c r="C145" t="s">
        <v>811</v>
      </c>
      <c r="D145" t="s">
        <v>52</v>
      </c>
      <c r="E145" t="s">
        <v>850</v>
      </c>
      <c r="G145">
        <v>0</v>
      </c>
      <c r="H145">
        <v>0</v>
      </c>
      <c r="I145">
        <v>0</v>
      </c>
      <c r="J145">
        <v>0</v>
      </c>
    </row>
    <row r="146" spans="1:10">
      <c r="A146">
        <v>8</v>
      </c>
      <c r="B146" t="s">
        <v>39</v>
      </c>
      <c r="C146" t="s">
        <v>812</v>
      </c>
      <c r="D146" t="s">
        <v>513</v>
      </c>
      <c r="E146" t="s">
        <v>879</v>
      </c>
      <c r="F146">
        <v>10</v>
      </c>
      <c r="G146">
        <v>0</v>
      </c>
      <c r="H146">
        <v>0</v>
      </c>
      <c r="I146">
        <v>0</v>
      </c>
      <c r="J146">
        <v>0</v>
      </c>
    </row>
    <row r="147" spans="1:10">
      <c r="A147">
        <v>8</v>
      </c>
      <c r="B147" t="s">
        <v>39</v>
      </c>
      <c r="C147" t="s">
        <v>812</v>
      </c>
      <c r="D147" t="s">
        <v>50</v>
      </c>
      <c r="E147" t="s">
        <v>856</v>
      </c>
      <c r="F147">
        <v>66</v>
      </c>
      <c r="G147">
        <v>4</v>
      </c>
      <c r="H147">
        <v>3</v>
      </c>
      <c r="I147">
        <v>4</v>
      </c>
      <c r="J147">
        <v>11</v>
      </c>
    </row>
    <row r="148" spans="1:10">
      <c r="A148">
        <v>8</v>
      </c>
      <c r="B148" t="s">
        <v>39</v>
      </c>
      <c r="C148" t="s">
        <v>812</v>
      </c>
      <c r="D148" t="s">
        <v>96</v>
      </c>
      <c r="E148" t="s">
        <v>857</v>
      </c>
      <c r="F148">
        <v>6</v>
      </c>
      <c r="G148">
        <v>0</v>
      </c>
      <c r="H148">
        <v>0</v>
      </c>
      <c r="I148">
        <v>0</v>
      </c>
      <c r="J148">
        <v>0</v>
      </c>
    </row>
    <row r="149" spans="1:10">
      <c r="A149">
        <v>8</v>
      </c>
      <c r="B149" t="s">
        <v>39</v>
      </c>
      <c r="C149" t="s">
        <v>812</v>
      </c>
      <c r="D149" t="s">
        <v>525</v>
      </c>
      <c r="E149" t="s">
        <v>892</v>
      </c>
      <c r="F149">
        <v>1</v>
      </c>
      <c r="G149">
        <v>0</v>
      </c>
      <c r="H149">
        <v>0</v>
      </c>
      <c r="I149">
        <v>0</v>
      </c>
      <c r="J149">
        <v>0</v>
      </c>
    </row>
    <row r="150" spans="1:10">
      <c r="A150">
        <v>8</v>
      </c>
      <c r="B150" t="s">
        <v>39</v>
      </c>
      <c r="C150" t="s">
        <v>812</v>
      </c>
      <c r="D150" t="s">
        <v>514</v>
      </c>
      <c r="E150" t="s">
        <v>880</v>
      </c>
      <c r="F150">
        <v>7</v>
      </c>
      <c r="G150">
        <v>0</v>
      </c>
      <c r="H150">
        <v>0</v>
      </c>
      <c r="I150">
        <v>0</v>
      </c>
      <c r="J150">
        <v>0</v>
      </c>
    </row>
    <row r="151" spans="1:10">
      <c r="A151">
        <v>8</v>
      </c>
      <c r="B151" t="s">
        <v>39</v>
      </c>
      <c r="C151" t="s">
        <v>812</v>
      </c>
      <c r="D151" t="s">
        <v>53</v>
      </c>
      <c r="E151" t="s">
        <v>858</v>
      </c>
      <c r="F151">
        <v>37</v>
      </c>
      <c r="G151">
        <v>0</v>
      </c>
      <c r="H151">
        <v>1</v>
      </c>
      <c r="I151">
        <v>2</v>
      </c>
      <c r="J151">
        <v>3</v>
      </c>
    </row>
    <row r="152" spans="1:10">
      <c r="A152">
        <v>8</v>
      </c>
      <c r="B152" t="s">
        <v>39</v>
      </c>
      <c r="C152" t="s">
        <v>812</v>
      </c>
      <c r="D152" t="s">
        <v>519</v>
      </c>
      <c r="E152" t="s">
        <v>885</v>
      </c>
      <c r="F152">
        <v>4</v>
      </c>
      <c r="G152">
        <v>0</v>
      </c>
      <c r="H152">
        <v>0</v>
      </c>
      <c r="I152">
        <v>0</v>
      </c>
      <c r="J152">
        <v>0</v>
      </c>
    </row>
    <row r="153" spans="1:10">
      <c r="A153">
        <v>8</v>
      </c>
      <c r="B153" t="s">
        <v>39</v>
      </c>
      <c r="C153" t="s">
        <v>812</v>
      </c>
      <c r="D153" t="s">
        <v>97</v>
      </c>
      <c r="E153" t="s">
        <v>849</v>
      </c>
      <c r="F153">
        <v>41</v>
      </c>
      <c r="G153">
        <v>0</v>
      </c>
      <c r="H153">
        <v>0</v>
      </c>
      <c r="I153">
        <v>0</v>
      </c>
      <c r="J153">
        <v>0</v>
      </c>
    </row>
    <row r="154" spans="1:10">
      <c r="A154">
        <v>8</v>
      </c>
      <c r="B154" t="s">
        <v>39</v>
      </c>
      <c r="C154" t="s">
        <v>812</v>
      </c>
      <c r="D154" t="s">
        <v>98</v>
      </c>
      <c r="E154" t="s">
        <v>859</v>
      </c>
      <c r="F154">
        <v>34</v>
      </c>
      <c r="G154">
        <v>3</v>
      </c>
      <c r="H154">
        <v>3</v>
      </c>
      <c r="I154">
        <v>1</v>
      </c>
      <c r="J154">
        <v>7</v>
      </c>
    </row>
    <row r="155" spans="1:10">
      <c r="A155">
        <v>8</v>
      </c>
      <c r="B155" t="s">
        <v>39</v>
      </c>
      <c r="C155" t="s">
        <v>812</v>
      </c>
      <c r="D155" t="s">
        <v>44</v>
      </c>
      <c r="E155" t="s">
        <v>860</v>
      </c>
      <c r="F155">
        <v>37</v>
      </c>
      <c r="G155">
        <v>0</v>
      </c>
      <c r="H155">
        <v>0</v>
      </c>
      <c r="I155">
        <v>0</v>
      </c>
      <c r="J155">
        <v>0</v>
      </c>
    </row>
    <row r="156" spans="1:10">
      <c r="A156">
        <v>8</v>
      </c>
      <c r="B156" t="s">
        <v>39</v>
      </c>
      <c r="C156" t="s">
        <v>812</v>
      </c>
      <c r="D156" t="s">
        <v>526</v>
      </c>
      <c r="E156" t="s">
        <v>872</v>
      </c>
      <c r="F156">
        <v>75</v>
      </c>
      <c r="G156">
        <v>1</v>
      </c>
      <c r="H156">
        <v>0</v>
      </c>
      <c r="I156">
        <v>1</v>
      </c>
      <c r="J156">
        <v>2</v>
      </c>
    </row>
    <row r="157" spans="1:10">
      <c r="A157">
        <v>8</v>
      </c>
      <c r="B157" t="s">
        <v>39</v>
      </c>
      <c r="C157" t="s">
        <v>812</v>
      </c>
      <c r="D157" t="s">
        <v>99</v>
      </c>
      <c r="E157" t="s">
        <v>861</v>
      </c>
      <c r="F157">
        <v>45</v>
      </c>
      <c r="G157">
        <v>0</v>
      </c>
      <c r="H157">
        <v>0</v>
      </c>
      <c r="I157">
        <v>0</v>
      </c>
      <c r="J157">
        <v>0</v>
      </c>
    </row>
    <row r="158" spans="1:10">
      <c r="A158">
        <v>8</v>
      </c>
      <c r="B158" t="s">
        <v>39</v>
      </c>
      <c r="C158" t="s">
        <v>812</v>
      </c>
      <c r="D158" t="s">
        <v>515</v>
      </c>
      <c r="E158" t="s">
        <v>881</v>
      </c>
      <c r="F158">
        <v>3</v>
      </c>
      <c r="G158">
        <v>0</v>
      </c>
      <c r="H158">
        <v>0</v>
      </c>
      <c r="I158">
        <v>0</v>
      </c>
      <c r="J158">
        <v>0</v>
      </c>
    </row>
    <row r="159" spans="1:10">
      <c r="A159">
        <v>8</v>
      </c>
      <c r="B159" t="s">
        <v>39</v>
      </c>
      <c r="C159" t="s">
        <v>812</v>
      </c>
      <c r="D159" t="s">
        <v>100</v>
      </c>
      <c r="E159" t="s">
        <v>862</v>
      </c>
      <c r="F159">
        <v>2</v>
      </c>
      <c r="G159">
        <v>0</v>
      </c>
      <c r="H159">
        <v>0</v>
      </c>
      <c r="I159">
        <v>1</v>
      </c>
      <c r="J159">
        <v>1</v>
      </c>
    </row>
    <row r="160" spans="1:10">
      <c r="A160">
        <v>8</v>
      </c>
      <c r="B160" t="s">
        <v>39</v>
      </c>
      <c r="C160" t="s">
        <v>812</v>
      </c>
      <c r="D160" t="s">
        <v>521</v>
      </c>
      <c r="E160" t="s">
        <v>887</v>
      </c>
      <c r="F160">
        <v>8</v>
      </c>
      <c r="G160">
        <v>0</v>
      </c>
      <c r="H160">
        <v>0</v>
      </c>
      <c r="I160">
        <v>0</v>
      </c>
      <c r="J160">
        <v>0</v>
      </c>
    </row>
    <row r="161" spans="1:10">
      <c r="A161">
        <v>8</v>
      </c>
      <c r="B161" t="s">
        <v>39</v>
      </c>
      <c r="C161" t="s">
        <v>812</v>
      </c>
      <c r="D161" t="s">
        <v>527</v>
      </c>
      <c r="E161" t="s">
        <v>893</v>
      </c>
      <c r="F161">
        <v>4</v>
      </c>
      <c r="G161">
        <v>0</v>
      </c>
      <c r="H161">
        <v>0</v>
      </c>
      <c r="I161">
        <v>0</v>
      </c>
      <c r="J161">
        <v>0</v>
      </c>
    </row>
    <row r="162" spans="1:10">
      <c r="A162">
        <v>8</v>
      </c>
      <c r="B162" t="s">
        <v>39</v>
      </c>
      <c r="C162" t="s">
        <v>812</v>
      </c>
      <c r="D162" t="s">
        <v>49</v>
      </c>
      <c r="E162" t="s">
        <v>863</v>
      </c>
      <c r="F162">
        <v>79</v>
      </c>
      <c r="G162">
        <v>1</v>
      </c>
      <c r="H162">
        <v>2</v>
      </c>
      <c r="I162">
        <v>0</v>
      </c>
      <c r="J162">
        <v>3</v>
      </c>
    </row>
    <row r="163" spans="1:10">
      <c r="A163">
        <v>8</v>
      </c>
      <c r="B163" t="s">
        <v>39</v>
      </c>
      <c r="C163" t="s">
        <v>812</v>
      </c>
      <c r="D163" t="s">
        <v>51</v>
      </c>
      <c r="E163" t="s">
        <v>873</v>
      </c>
      <c r="F163">
        <v>10</v>
      </c>
      <c r="G163">
        <v>0</v>
      </c>
      <c r="H163">
        <v>1</v>
      </c>
      <c r="I163">
        <v>0</v>
      </c>
      <c r="J163">
        <v>1</v>
      </c>
    </row>
    <row r="164" spans="1:10">
      <c r="A164">
        <v>8</v>
      </c>
      <c r="B164" t="s">
        <v>39</v>
      </c>
      <c r="C164" t="s">
        <v>812</v>
      </c>
      <c r="D164" t="s">
        <v>55</v>
      </c>
      <c r="E164" t="s">
        <v>888</v>
      </c>
      <c r="F164">
        <v>4</v>
      </c>
      <c r="G164">
        <v>0</v>
      </c>
      <c r="H164">
        <v>0</v>
      </c>
      <c r="I164">
        <v>0</v>
      </c>
      <c r="J164">
        <v>0</v>
      </c>
    </row>
    <row r="165" spans="1:10">
      <c r="A165">
        <v>8</v>
      </c>
      <c r="B165" t="s">
        <v>39</v>
      </c>
      <c r="C165" t="s">
        <v>812</v>
      </c>
      <c r="D165" t="s">
        <v>522</v>
      </c>
      <c r="E165" t="s">
        <v>889</v>
      </c>
      <c r="F165">
        <v>3</v>
      </c>
      <c r="G165">
        <v>0</v>
      </c>
      <c r="H165">
        <v>0</v>
      </c>
      <c r="I165">
        <v>0</v>
      </c>
      <c r="J165">
        <v>0</v>
      </c>
    </row>
    <row r="166" spans="1:10">
      <c r="A166">
        <v>8</v>
      </c>
      <c r="B166" t="s">
        <v>39</v>
      </c>
      <c r="C166" t="s">
        <v>812</v>
      </c>
      <c r="D166" t="s">
        <v>516</v>
      </c>
      <c r="E166" t="s">
        <v>882</v>
      </c>
      <c r="F166">
        <v>8</v>
      </c>
      <c r="G166">
        <v>0</v>
      </c>
      <c r="H166">
        <v>0</v>
      </c>
      <c r="I166">
        <v>0</v>
      </c>
      <c r="J166">
        <v>0</v>
      </c>
    </row>
    <row r="167" spans="1:10">
      <c r="A167">
        <v>8</v>
      </c>
      <c r="B167" t="s">
        <v>39</v>
      </c>
      <c r="C167" t="s">
        <v>812</v>
      </c>
      <c r="D167" t="s">
        <v>511</v>
      </c>
      <c r="E167" t="s">
        <v>877</v>
      </c>
      <c r="F167">
        <v>8</v>
      </c>
      <c r="G167">
        <v>0</v>
      </c>
      <c r="H167">
        <v>0</v>
      </c>
      <c r="I167">
        <v>0</v>
      </c>
      <c r="J167">
        <v>0</v>
      </c>
    </row>
    <row r="168" spans="1:10">
      <c r="A168">
        <v>8</v>
      </c>
      <c r="B168" t="s">
        <v>39</v>
      </c>
      <c r="C168" t="s">
        <v>812</v>
      </c>
      <c r="D168" t="s">
        <v>48</v>
      </c>
      <c r="E168" t="s">
        <v>865</v>
      </c>
      <c r="F168">
        <v>51</v>
      </c>
      <c r="G168">
        <v>2</v>
      </c>
      <c r="H168">
        <v>1</v>
      </c>
      <c r="I168">
        <v>1</v>
      </c>
      <c r="J168">
        <v>4</v>
      </c>
    </row>
    <row r="169" spans="1:10">
      <c r="A169">
        <v>8</v>
      </c>
      <c r="B169" t="s">
        <v>39</v>
      </c>
      <c r="C169" t="s">
        <v>812</v>
      </c>
      <c r="D169" t="s">
        <v>102</v>
      </c>
      <c r="E169" t="s">
        <v>866</v>
      </c>
      <c r="F169">
        <v>53</v>
      </c>
      <c r="G169">
        <v>0</v>
      </c>
      <c r="H169">
        <v>0</v>
      </c>
      <c r="I169">
        <v>1</v>
      </c>
      <c r="J169">
        <v>1</v>
      </c>
    </row>
    <row r="170" spans="1:10">
      <c r="A170">
        <v>8</v>
      </c>
      <c r="B170" t="s">
        <v>39</v>
      </c>
      <c r="C170" t="s">
        <v>812</v>
      </c>
      <c r="D170" t="s">
        <v>512</v>
      </c>
      <c r="E170" t="s">
        <v>878</v>
      </c>
      <c r="F170">
        <v>20</v>
      </c>
      <c r="G170">
        <v>0</v>
      </c>
      <c r="H170">
        <v>0</v>
      </c>
      <c r="I170">
        <v>0</v>
      </c>
      <c r="J170">
        <v>0</v>
      </c>
    </row>
    <row r="171" spans="1:10">
      <c r="A171">
        <v>8</v>
      </c>
      <c r="B171" t="s">
        <v>39</v>
      </c>
      <c r="C171" t="s">
        <v>812</v>
      </c>
      <c r="D171" t="s">
        <v>528</v>
      </c>
      <c r="E171" t="s">
        <v>851</v>
      </c>
      <c r="F171">
        <v>67</v>
      </c>
      <c r="G171">
        <v>7</v>
      </c>
      <c r="H171">
        <v>3</v>
      </c>
      <c r="I171">
        <v>6</v>
      </c>
      <c r="J171">
        <v>16</v>
      </c>
    </row>
    <row r="172" spans="1:10">
      <c r="A172">
        <v>8</v>
      </c>
      <c r="B172" t="s">
        <v>39</v>
      </c>
      <c r="C172" t="s">
        <v>812</v>
      </c>
      <c r="D172" t="s">
        <v>517</v>
      </c>
      <c r="E172" t="s">
        <v>883</v>
      </c>
      <c r="F172">
        <v>14</v>
      </c>
      <c r="G172">
        <v>0</v>
      </c>
      <c r="H172">
        <v>0</v>
      </c>
      <c r="I172">
        <v>0</v>
      </c>
      <c r="J172">
        <v>0</v>
      </c>
    </row>
    <row r="173" spans="1:10">
      <c r="A173">
        <v>8</v>
      </c>
      <c r="B173" t="s">
        <v>39</v>
      </c>
      <c r="C173" t="s">
        <v>812</v>
      </c>
      <c r="D173" t="s">
        <v>103</v>
      </c>
      <c r="E173" t="s">
        <v>867</v>
      </c>
      <c r="F173">
        <v>68</v>
      </c>
      <c r="G173">
        <v>2</v>
      </c>
      <c r="H173">
        <v>4</v>
      </c>
      <c r="I173">
        <v>4</v>
      </c>
      <c r="J173">
        <v>10</v>
      </c>
    </row>
    <row r="174" spans="1:10">
      <c r="A174">
        <v>8</v>
      </c>
      <c r="B174" t="s">
        <v>39</v>
      </c>
      <c r="C174" t="s">
        <v>812</v>
      </c>
      <c r="D174" t="s">
        <v>45</v>
      </c>
      <c r="E174" t="s">
        <v>868</v>
      </c>
      <c r="F174">
        <v>61</v>
      </c>
      <c r="G174">
        <v>3</v>
      </c>
      <c r="H174">
        <v>2</v>
      </c>
      <c r="I174">
        <v>1</v>
      </c>
      <c r="J174">
        <v>6</v>
      </c>
    </row>
    <row r="175" spans="1:10">
      <c r="A175">
        <v>8</v>
      </c>
      <c r="B175" t="s">
        <v>39</v>
      </c>
      <c r="C175" t="s">
        <v>812</v>
      </c>
      <c r="D175" t="s">
        <v>518</v>
      </c>
      <c r="E175" t="s">
        <v>884</v>
      </c>
      <c r="F175">
        <v>6</v>
      </c>
      <c r="G175">
        <v>0</v>
      </c>
      <c r="H175">
        <v>0</v>
      </c>
      <c r="I175">
        <v>0</v>
      </c>
      <c r="J175">
        <v>0</v>
      </c>
    </row>
    <row r="176" spans="1:10">
      <c r="A176">
        <v>8</v>
      </c>
      <c r="B176" t="s">
        <v>39</v>
      </c>
      <c r="C176" t="s">
        <v>812</v>
      </c>
      <c r="D176" t="s">
        <v>46</v>
      </c>
      <c r="E176" t="s">
        <v>869</v>
      </c>
      <c r="F176">
        <v>74</v>
      </c>
      <c r="G176">
        <v>2</v>
      </c>
      <c r="H176">
        <v>3</v>
      </c>
      <c r="I176">
        <v>2</v>
      </c>
      <c r="J176">
        <v>7</v>
      </c>
    </row>
    <row r="177" spans="1:10">
      <c r="A177">
        <v>8</v>
      </c>
      <c r="B177" t="s">
        <v>39</v>
      </c>
      <c r="C177" t="s">
        <v>812</v>
      </c>
      <c r="D177" t="s">
        <v>52</v>
      </c>
      <c r="E177" t="s">
        <v>850</v>
      </c>
      <c r="F177">
        <v>18</v>
      </c>
      <c r="G177">
        <v>0</v>
      </c>
      <c r="H177">
        <v>0</v>
      </c>
      <c r="I177">
        <v>0</v>
      </c>
      <c r="J177">
        <v>0</v>
      </c>
    </row>
    <row r="178" spans="1:10">
      <c r="A178">
        <v>9</v>
      </c>
      <c r="B178" t="s">
        <v>64</v>
      </c>
      <c r="C178" t="s">
        <v>813</v>
      </c>
      <c r="D178" t="s">
        <v>507</v>
      </c>
      <c r="E178" t="s">
        <v>870</v>
      </c>
      <c r="F178">
        <v>6</v>
      </c>
      <c r="G178">
        <v>0</v>
      </c>
      <c r="H178">
        <v>0</v>
      </c>
      <c r="I178">
        <v>0</v>
      </c>
      <c r="J178">
        <v>0</v>
      </c>
    </row>
    <row r="179" spans="1:10">
      <c r="A179">
        <v>9</v>
      </c>
      <c r="B179" t="s">
        <v>64</v>
      </c>
      <c r="C179" t="s">
        <v>813</v>
      </c>
      <c r="D179" t="s">
        <v>513</v>
      </c>
      <c r="E179" t="s">
        <v>879</v>
      </c>
      <c r="F179">
        <v>30</v>
      </c>
      <c r="G179">
        <v>0</v>
      </c>
      <c r="H179">
        <v>0</v>
      </c>
      <c r="I179">
        <v>0</v>
      </c>
      <c r="J179">
        <v>0</v>
      </c>
    </row>
    <row r="180" spans="1:10">
      <c r="A180">
        <v>9</v>
      </c>
      <c r="B180" t="s">
        <v>64</v>
      </c>
      <c r="C180" t="s">
        <v>813</v>
      </c>
      <c r="D180" t="s">
        <v>50</v>
      </c>
      <c r="E180" t="s">
        <v>856</v>
      </c>
      <c r="F180">
        <v>26</v>
      </c>
      <c r="G180">
        <v>1</v>
      </c>
      <c r="H180">
        <v>2</v>
      </c>
      <c r="I180">
        <v>3</v>
      </c>
      <c r="J180">
        <v>6</v>
      </c>
    </row>
    <row r="181" spans="1:10">
      <c r="A181">
        <v>9</v>
      </c>
      <c r="B181" t="s">
        <v>64</v>
      </c>
      <c r="C181" t="s">
        <v>813</v>
      </c>
      <c r="D181" t="s">
        <v>514</v>
      </c>
      <c r="E181" t="s">
        <v>880</v>
      </c>
      <c r="F181">
        <v>7</v>
      </c>
      <c r="G181">
        <v>0</v>
      </c>
      <c r="H181">
        <v>0</v>
      </c>
      <c r="I181">
        <v>0</v>
      </c>
      <c r="J181">
        <v>0</v>
      </c>
    </row>
    <row r="182" spans="1:10">
      <c r="A182">
        <v>9</v>
      </c>
      <c r="B182" t="s">
        <v>64</v>
      </c>
      <c r="C182" t="s">
        <v>813</v>
      </c>
      <c r="D182" t="s">
        <v>53</v>
      </c>
      <c r="E182" t="s">
        <v>858</v>
      </c>
      <c r="F182">
        <v>44</v>
      </c>
      <c r="G182">
        <v>2</v>
      </c>
      <c r="H182">
        <v>1</v>
      </c>
      <c r="I182">
        <v>1</v>
      </c>
      <c r="J182">
        <v>4</v>
      </c>
    </row>
    <row r="183" spans="1:10">
      <c r="A183">
        <v>9</v>
      </c>
      <c r="B183" t="s">
        <v>64</v>
      </c>
      <c r="C183" t="s">
        <v>813</v>
      </c>
      <c r="D183" t="s">
        <v>519</v>
      </c>
      <c r="E183" t="s">
        <v>885</v>
      </c>
      <c r="F183">
        <v>5</v>
      </c>
      <c r="G183">
        <v>0</v>
      </c>
      <c r="H183">
        <v>0</v>
      </c>
      <c r="I183">
        <v>0</v>
      </c>
      <c r="J183">
        <v>0</v>
      </c>
    </row>
    <row r="184" spans="1:10">
      <c r="A184">
        <v>9</v>
      </c>
      <c r="B184" t="s">
        <v>64</v>
      </c>
      <c r="C184" t="s">
        <v>813</v>
      </c>
      <c r="D184" t="s">
        <v>97</v>
      </c>
      <c r="E184" t="s">
        <v>849</v>
      </c>
      <c r="F184">
        <v>21</v>
      </c>
      <c r="G184">
        <v>0</v>
      </c>
      <c r="H184">
        <v>1</v>
      </c>
      <c r="I184">
        <v>0</v>
      </c>
      <c r="J184">
        <v>1</v>
      </c>
    </row>
    <row r="185" spans="1:10">
      <c r="A185">
        <v>9</v>
      </c>
      <c r="B185" t="s">
        <v>64</v>
      </c>
      <c r="C185" t="s">
        <v>813</v>
      </c>
      <c r="D185" t="s">
        <v>520</v>
      </c>
      <c r="E185" t="s">
        <v>886</v>
      </c>
      <c r="F185">
        <v>1</v>
      </c>
      <c r="G185">
        <v>0</v>
      </c>
      <c r="H185">
        <v>0</v>
      </c>
      <c r="I185">
        <v>0</v>
      </c>
      <c r="J185">
        <v>0</v>
      </c>
    </row>
    <row r="186" spans="1:10">
      <c r="A186">
        <v>9</v>
      </c>
      <c r="B186" t="s">
        <v>64</v>
      </c>
      <c r="C186" t="s">
        <v>813</v>
      </c>
      <c r="D186" t="s">
        <v>98</v>
      </c>
      <c r="E186" t="s">
        <v>859</v>
      </c>
      <c r="F186">
        <v>48</v>
      </c>
      <c r="G186">
        <v>2</v>
      </c>
      <c r="H186">
        <v>3</v>
      </c>
      <c r="I186">
        <v>3</v>
      </c>
      <c r="J186">
        <v>8</v>
      </c>
    </row>
    <row r="187" spans="1:10">
      <c r="A187">
        <v>9</v>
      </c>
      <c r="B187" t="s">
        <v>64</v>
      </c>
      <c r="C187" t="s">
        <v>813</v>
      </c>
      <c r="D187" t="s">
        <v>44</v>
      </c>
      <c r="E187" t="s">
        <v>860</v>
      </c>
      <c r="F187">
        <v>26</v>
      </c>
      <c r="G187">
        <v>1</v>
      </c>
      <c r="H187">
        <v>0</v>
      </c>
      <c r="I187">
        <v>2</v>
      </c>
      <c r="J187">
        <v>3</v>
      </c>
    </row>
    <row r="188" spans="1:10">
      <c r="A188">
        <v>9</v>
      </c>
      <c r="B188" t="s">
        <v>64</v>
      </c>
      <c r="C188" t="s">
        <v>813</v>
      </c>
      <c r="D188" t="s">
        <v>526</v>
      </c>
      <c r="E188" t="s">
        <v>872</v>
      </c>
      <c r="F188">
        <v>74</v>
      </c>
      <c r="G188">
        <v>4</v>
      </c>
      <c r="H188">
        <v>3</v>
      </c>
      <c r="I188">
        <v>1</v>
      </c>
      <c r="J188">
        <v>8</v>
      </c>
    </row>
    <row r="189" spans="1:10">
      <c r="A189">
        <v>9</v>
      </c>
      <c r="B189" t="s">
        <v>64</v>
      </c>
      <c r="C189" t="s">
        <v>813</v>
      </c>
      <c r="D189" t="s">
        <v>99</v>
      </c>
      <c r="E189" t="s">
        <v>861</v>
      </c>
      <c r="F189">
        <v>17</v>
      </c>
      <c r="G189">
        <v>0</v>
      </c>
      <c r="H189">
        <v>0</v>
      </c>
      <c r="I189">
        <v>0</v>
      </c>
      <c r="J189">
        <v>0</v>
      </c>
    </row>
    <row r="190" spans="1:10">
      <c r="A190">
        <v>9</v>
      </c>
      <c r="B190" t="s">
        <v>64</v>
      </c>
      <c r="C190" t="s">
        <v>813</v>
      </c>
      <c r="D190" t="s">
        <v>100</v>
      </c>
      <c r="E190" t="s">
        <v>862</v>
      </c>
      <c r="F190">
        <v>3</v>
      </c>
      <c r="G190">
        <v>0</v>
      </c>
      <c r="H190">
        <v>0</v>
      </c>
      <c r="I190">
        <v>0</v>
      </c>
      <c r="J190">
        <v>0</v>
      </c>
    </row>
    <row r="191" spans="1:10">
      <c r="A191">
        <v>9</v>
      </c>
      <c r="B191" t="s">
        <v>64</v>
      </c>
      <c r="C191" t="s">
        <v>813</v>
      </c>
      <c r="D191" t="s">
        <v>521</v>
      </c>
      <c r="E191" t="s">
        <v>887</v>
      </c>
      <c r="F191">
        <v>4</v>
      </c>
      <c r="G191">
        <v>0</v>
      </c>
      <c r="H191">
        <v>0</v>
      </c>
      <c r="I191">
        <v>0</v>
      </c>
      <c r="J191">
        <v>0</v>
      </c>
    </row>
    <row r="192" spans="1:10">
      <c r="A192">
        <v>9</v>
      </c>
      <c r="B192" t="s">
        <v>64</v>
      </c>
      <c r="C192" t="s">
        <v>813</v>
      </c>
      <c r="D192" t="s">
        <v>49</v>
      </c>
      <c r="E192" t="s">
        <v>863</v>
      </c>
      <c r="F192">
        <v>28</v>
      </c>
      <c r="G192">
        <v>0</v>
      </c>
      <c r="H192">
        <v>0</v>
      </c>
      <c r="I192">
        <v>1</v>
      </c>
      <c r="J192">
        <v>1</v>
      </c>
    </row>
    <row r="193" spans="1:10">
      <c r="A193">
        <v>9</v>
      </c>
      <c r="B193" t="s">
        <v>64</v>
      </c>
      <c r="C193" t="s">
        <v>813</v>
      </c>
      <c r="D193" t="s">
        <v>51</v>
      </c>
      <c r="E193" t="s">
        <v>873</v>
      </c>
      <c r="F193">
        <v>41</v>
      </c>
      <c r="G193">
        <v>0</v>
      </c>
      <c r="H193">
        <v>0</v>
      </c>
      <c r="I193">
        <v>0</v>
      </c>
      <c r="J193">
        <v>0</v>
      </c>
    </row>
    <row r="194" spans="1:10">
      <c r="A194">
        <v>9</v>
      </c>
      <c r="B194" t="s">
        <v>64</v>
      </c>
      <c r="C194" t="s">
        <v>813</v>
      </c>
      <c r="D194" t="s">
        <v>55</v>
      </c>
      <c r="E194" t="s">
        <v>888</v>
      </c>
      <c r="F194">
        <v>7</v>
      </c>
      <c r="G194">
        <v>0</v>
      </c>
      <c r="H194">
        <v>0</v>
      </c>
      <c r="I194">
        <v>0</v>
      </c>
      <c r="J194">
        <v>0</v>
      </c>
    </row>
    <row r="195" spans="1:10">
      <c r="A195">
        <v>9</v>
      </c>
      <c r="B195" t="s">
        <v>64</v>
      </c>
      <c r="C195" t="s">
        <v>813</v>
      </c>
      <c r="D195" t="s">
        <v>522</v>
      </c>
      <c r="E195" t="s">
        <v>889</v>
      </c>
      <c r="F195">
        <v>2</v>
      </c>
      <c r="G195">
        <v>0</v>
      </c>
      <c r="H195">
        <v>0</v>
      </c>
      <c r="I195">
        <v>0</v>
      </c>
      <c r="J195">
        <v>0</v>
      </c>
    </row>
    <row r="196" spans="1:10">
      <c r="A196">
        <v>9</v>
      </c>
      <c r="B196" t="s">
        <v>64</v>
      </c>
      <c r="C196" t="s">
        <v>813</v>
      </c>
      <c r="D196" t="s">
        <v>516</v>
      </c>
      <c r="E196" t="s">
        <v>882</v>
      </c>
      <c r="F196">
        <v>5</v>
      </c>
      <c r="G196">
        <v>0</v>
      </c>
      <c r="H196">
        <v>0</v>
      </c>
      <c r="I196">
        <v>0</v>
      </c>
      <c r="J196">
        <v>0</v>
      </c>
    </row>
    <row r="197" spans="1:10">
      <c r="A197">
        <v>9</v>
      </c>
      <c r="B197" t="s">
        <v>64</v>
      </c>
      <c r="C197" t="s">
        <v>813</v>
      </c>
      <c r="D197" t="s">
        <v>511</v>
      </c>
      <c r="E197" t="s">
        <v>877</v>
      </c>
      <c r="F197">
        <v>7</v>
      </c>
      <c r="G197">
        <v>0</v>
      </c>
      <c r="H197">
        <v>1</v>
      </c>
      <c r="I197">
        <v>1</v>
      </c>
      <c r="J197">
        <v>2</v>
      </c>
    </row>
    <row r="198" spans="1:10">
      <c r="A198">
        <v>9</v>
      </c>
      <c r="B198" t="s">
        <v>64</v>
      </c>
      <c r="C198" t="s">
        <v>813</v>
      </c>
      <c r="D198" t="s">
        <v>523</v>
      </c>
      <c r="E198" t="s">
        <v>890</v>
      </c>
      <c r="F198">
        <v>4</v>
      </c>
      <c r="G198">
        <v>0</v>
      </c>
      <c r="H198">
        <v>0</v>
      </c>
      <c r="I198">
        <v>0</v>
      </c>
      <c r="J198">
        <v>0</v>
      </c>
    </row>
    <row r="199" spans="1:10">
      <c r="A199">
        <v>9</v>
      </c>
      <c r="B199" t="s">
        <v>64</v>
      </c>
      <c r="C199" t="s">
        <v>813</v>
      </c>
      <c r="D199" t="s">
        <v>48</v>
      </c>
      <c r="E199" t="s">
        <v>865</v>
      </c>
      <c r="F199">
        <v>29</v>
      </c>
      <c r="G199">
        <v>3</v>
      </c>
      <c r="H199">
        <v>3</v>
      </c>
      <c r="I199">
        <v>0</v>
      </c>
      <c r="J199">
        <v>6</v>
      </c>
    </row>
    <row r="200" spans="1:10">
      <c r="A200">
        <v>9</v>
      </c>
      <c r="B200" t="s">
        <v>64</v>
      </c>
      <c r="C200" t="s">
        <v>813</v>
      </c>
      <c r="D200" t="s">
        <v>102</v>
      </c>
      <c r="E200" t="s">
        <v>866</v>
      </c>
      <c r="F200">
        <v>13</v>
      </c>
      <c r="G200">
        <v>0</v>
      </c>
      <c r="H200">
        <v>1</v>
      </c>
      <c r="I200">
        <v>1</v>
      </c>
      <c r="J200">
        <v>2</v>
      </c>
    </row>
    <row r="201" spans="1:10">
      <c r="A201">
        <v>9</v>
      </c>
      <c r="B201" t="s">
        <v>64</v>
      </c>
      <c r="C201" t="s">
        <v>813</v>
      </c>
      <c r="D201" t="s">
        <v>529</v>
      </c>
      <c r="E201" t="s">
        <v>894</v>
      </c>
      <c r="F201">
        <v>4</v>
      </c>
      <c r="G201">
        <v>0</v>
      </c>
      <c r="H201">
        <v>0</v>
      </c>
      <c r="I201">
        <v>0</v>
      </c>
      <c r="J201">
        <v>0</v>
      </c>
    </row>
    <row r="202" spans="1:10">
      <c r="A202">
        <v>9</v>
      </c>
      <c r="B202" t="s">
        <v>64</v>
      </c>
      <c r="C202" t="s">
        <v>813</v>
      </c>
      <c r="D202" t="s">
        <v>517</v>
      </c>
      <c r="E202" t="s">
        <v>883</v>
      </c>
      <c r="F202">
        <v>4</v>
      </c>
      <c r="G202">
        <v>0</v>
      </c>
      <c r="H202">
        <v>0</v>
      </c>
      <c r="I202">
        <v>0</v>
      </c>
      <c r="J202">
        <v>0</v>
      </c>
    </row>
    <row r="203" spans="1:10">
      <c r="A203">
        <v>9</v>
      </c>
      <c r="B203" t="s">
        <v>64</v>
      </c>
      <c r="C203" t="s">
        <v>813</v>
      </c>
      <c r="D203" t="s">
        <v>103</v>
      </c>
      <c r="E203" t="s">
        <v>867</v>
      </c>
      <c r="F203">
        <v>47</v>
      </c>
      <c r="G203">
        <v>3</v>
      </c>
      <c r="H203">
        <v>2</v>
      </c>
      <c r="I203">
        <v>2</v>
      </c>
      <c r="J203">
        <v>7</v>
      </c>
    </row>
    <row r="204" spans="1:10">
      <c r="A204">
        <v>9</v>
      </c>
      <c r="B204" t="s">
        <v>64</v>
      </c>
      <c r="C204" t="s">
        <v>813</v>
      </c>
      <c r="D204" t="s">
        <v>45</v>
      </c>
      <c r="E204" t="s">
        <v>868</v>
      </c>
      <c r="F204">
        <v>21</v>
      </c>
      <c r="G204">
        <v>2</v>
      </c>
      <c r="H204">
        <v>0</v>
      </c>
      <c r="I204">
        <v>0</v>
      </c>
      <c r="J204">
        <v>2</v>
      </c>
    </row>
    <row r="205" spans="1:10">
      <c r="A205">
        <v>9</v>
      </c>
      <c r="B205" t="s">
        <v>64</v>
      </c>
      <c r="C205" t="s">
        <v>813</v>
      </c>
      <c r="D205" t="s">
        <v>518</v>
      </c>
      <c r="E205" t="s">
        <v>884</v>
      </c>
      <c r="F205">
        <v>2</v>
      </c>
      <c r="G205">
        <v>0</v>
      </c>
      <c r="H205">
        <v>0</v>
      </c>
      <c r="I205">
        <v>0</v>
      </c>
      <c r="J205">
        <v>0</v>
      </c>
    </row>
    <row r="206" spans="1:10">
      <c r="A206">
        <v>9</v>
      </c>
      <c r="B206" t="s">
        <v>64</v>
      </c>
      <c r="C206" t="s">
        <v>813</v>
      </c>
      <c r="D206" t="s">
        <v>46</v>
      </c>
      <c r="E206" t="s">
        <v>869</v>
      </c>
      <c r="F206">
        <v>79</v>
      </c>
      <c r="G206">
        <v>3</v>
      </c>
      <c r="H206">
        <v>4</v>
      </c>
      <c r="I206">
        <v>3</v>
      </c>
      <c r="J206">
        <v>10</v>
      </c>
    </row>
    <row r="207" spans="1:10">
      <c r="A207">
        <v>9</v>
      </c>
      <c r="B207" t="s">
        <v>64</v>
      </c>
      <c r="C207" t="s">
        <v>813</v>
      </c>
      <c r="D207" t="s">
        <v>528</v>
      </c>
      <c r="E207" t="s">
        <v>851</v>
      </c>
      <c r="F207">
        <v>62</v>
      </c>
      <c r="G207">
        <v>7</v>
      </c>
      <c r="H207">
        <v>5</v>
      </c>
      <c r="I207">
        <v>9</v>
      </c>
      <c r="J207">
        <v>21</v>
      </c>
    </row>
    <row r="208" spans="1:10">
      <c r="A208">
        <v>10</v>
      </c>
      <c r="B208" t="s">
        <v>65</v>
      </c>
      <c r="C208" t="s">
        <v>814</v>
      </c>
      <c r="D208" t="s">
        <v>507</v>
      </c>
      <c r="E208" t="s">
        <v>870</v>
      </c>
      <c r="G208">
        <v>0</v>
      </c>
      <c r="H208">
        <v>0</v>
      </c>
      <c r="I208">
        <v>0</v>
      </c>
      <c r="J208">
        <v>0</v>
      </c>
    </row>
    <row r="209" spans="1:10">
      <c r="A209">
        <v>10</v>
      </c>
      <c r="B209" t="s">
        <v>65</v>
      </c>
      <c r="C209" t="s">
        <v>814</v>
      </c>
      <c r="D209" t="s">
        <v>513</v>
      </c>
      <c r="E209" t="s">
        <v>879</v>
      </c>
      <c r="G209">
        <v>0</v>
      </c>
      <c r="H209">
        <v>0</v>
      </c>
      <c r="I209">
        <v>0</v>
      </c>
      <c r="J209">
        <v>0</v>
      </c>
    </row>
    <row r="210" spans="1:10">
      <c r="A210">
        <v>10</v>
      </c>
      <c r="B210" t="s">
        <v>65</v>
      </c>
      <c r="C210" t="s">
        <v>814</v>
      </c>
      <c r="D210" t="s">
        <v>50</v>
      </c>
      <c r="E210" t="s">
        <v>856</v>
      </c>
      <c r="G210">
        <v>4</v>
      </c>
      <c r="H210">
        <v>5</v>
      </c>
      <c r="I210">
        <v>3</v>
      </c>
      <c r="J210">
        <v>12</v>
      </c>
    </row>
    <row r="211" spans="1:10">
      <c r="A211">
        <v>10</v>
      </c>
      <c r="B211" t="s">
        <v>65</v>
      </c>
      <c r="C211" t="s">
        <v>814</v>
      </c>
      <c r="D211" t="s">
        <v>96</v>
      </c>
      <c r="E211" t="s">
        <v>857</v>
      </c>
      <c r="G211">
        <v>0</v>
      </c>
      <c r="H211">
        <v>0</v>
      </c>
      <c r="I211">
        <v>0</v>
      </c>
      <c r="J211">
        <v>0</v>
      </c>
    </row>
    <row r="212" spans="1:10">
      <c r="A212">
        <v>10</v>
      </c>
      <c r="B212" t="s">
        <v>65</v>
      </c>
      <c r="C212" t="s">
        <v>814</v>
      </c>
      <c r="D212" t="s">
        <v>514</v>
      </c>
      <c r="E212" t="s">
        <v>880</v>
      </c>
      <c r="G212">
        <v>0</v>
      </c>
      <c r="H212">
        <v>0</v>
      </c>
      <c r="I212">
        <v>0</v>
      </c>
      <c r="J212">
        <v>0</v>
      </c>
    </row>
    <row r="213" spans="1:10">
      <c r="A213">
        <v>10</v>
      </c>
      <c r="B213" t="s">
        <v>65</v>
      </c>
      <c r="C213" t="s">
        <v>814</v>
      </c>
      <c r="D213" t="s">
        <v>53</v>
      </c>
      <c r="E213" t="s">
        <v>858</v>
      </c>
      <c r="G213">
        <v>1</v>
      </c>
      <c r="H213">
        <v>1</v>
      </c>
      <c r="I213">
        <v>1</v>
      </c>
      <c r="J213">
        <v>3</v>
      </c>
    </row>
    <row r="214" spans="1:10">
      <c r="A214">
        <v>10</v>
      </c>
      <c r="B214" t="s">
        <v>65</v>
      </c>
      <c r="C214" t="s">
        <v>814</v>
      </c>
      <c r="D214" t="s">
        <v>519</v>
      </c>
      <c r="E214" t="s">
        <v>885</v>
      </c>
      <c r="G214">
        <v>0</v>
      </c>
      <c r="H214">
        <v>0</v>
      </c>
      <c r="I214">
        <v>0</v>
      </c>
      <c r="J214">
        <v>0</v>
      </c>
    </row>
    <row r="215" spans="1:10">
      <c r="A215">
        <v>10</v>
      </c>
      <c r="B215" t="s">
        <v>65</v>
      </c>
      <c r="C215" t="s">
        <v>814</v>
      </c>
      <c r="D215" t="s">
        <v>97</v>
      </c>
      <c r="E215" t="s">
        <v>849</v>
      </c>
      <c r="G215">
        <v>0</v>
      </c>
      <c r="H215">
        <v>0</v>
      </c>
      <c r="I215">
        <v>1</v>
      </c>
      <c r="J215">
        <v>1</v>
      </c>
    </row>
    <row r="216" spans="1:10">
      <c r="A216">
        <v>10</v>
      </c>
      <c r="B216" t="s">
        <v>65</v>
      </c>
      <c r="C216" t="s">
        <v>814</v>
      </c>
      <c r="D216" t="s">
        <v>520</v>
      </c>
      <c r="E216" t="s">
        <v>886</v>
      </c>
      <c r="G216">
        <v>0</v>
      </c>
      <c r="H216">
        <v>0</v>
      </c>
      <c r="I216">
        <v>0</v>
      </c>
      <c r="J216">
        <v>0</v>
      </c>
    </row>
    <row r="217" spans="1:10">
      <c r="A217">
        <v>10</v>
      </c>
      <c r="B217" t="s">
        <v>65</v>
      </c>
      <c r="C217" t="s">
        <v>814</v>
      </c>
      <c r="D217" t="s">
        <v>98</v>
      </c>
      <c r="E217" t="s">
        <v>859</v>
      </c>
      <c r="G217">
        <v>3</v>
      </c>
      <c r="H217">
        <v>4</v>
      </c>
      <c r="I217">
        <v>3</v>
      </c>
      <c r="J217">
        <v>10</v>
      </c>
    </row>
    <row r="218" spans="1:10">
      <c r="A218">
        <v>10</v>
      </c>
      <c r="B218" t="s">
        <v>65</v>
      </c>
      <c r="C218" t="s">
        <v>814</v>
      </c>
      <c r="D218" t="s">
        <v>44</v>
      </c>
      <c r="E218" t="s">
        <v>860</v>
      </c>
      <c r="G218">
        <v>3</v>
      </c>
      <c r="H218">
        <v>4</v>
      </c>
      <c r="I218">
        <v>0</v>
      </c>
      <c r="J218">
        <v>7</v>
      </c>
    </row>
    <row r="219" spans="1:10">
      <c r="A219">
        <v>10</v>
      </c>
      <c r="B219" t="s">
        <v>65</v>
      </c>
      <c r="C219" t="s">
        <v>814</v>
      </c>
      <c r="D219" t="s">
        <v>526</v>
      </c>
      <c r="E219" t="e">
        <v>#N/A</v>
      </c>
      <c r="G219">
        <v>3</v>
      </c>
      <c r="H219">
        <v>3</v>
      </c>
      <c r="I219">
        <v>3</v>
      </c>
      <c r="J219">
        <v>9</v>
      </c>
    </row>
    <row r="220" spans="1:10">
      <c r="A220">
        <v>10</v>
      </c>
      <c r="B220" t="s">
        <v>65</v>
      </c>
      <c r="C220" t="s">
        <v>814</v>
      </c>
      <c r="D220" t="s">
        <v>99</v>
      </c>
      <c r="E220" t="s">
        <v>861</v>
      </c>
      <c r="G220">
        <v>1</v>
      </c>
      <c r="H220">
        <v>0</v>
      </c>
      <c r="I220">
        <v>0</v>
      </c>
      <c r="J220">
        <v>1</v>
      </c>
    </row>
    <row r="221" spans="1:10">
      <c r="A221">
        <v>10</v>
      </c>
      <c r="B221" t="s">
        <v>65</v>
      </c>
      <c r="C221" t="s">
        <v>814</v>
      </c>
      <c r="D221" t="s">
        <v>515</v>
      </c>
      <c r="E221" t="s">
        <v>881</v>
      </c>
      <c r="G221">
        <v>0</v>
      </c>
      <c r="H221">
        <v>0</v>
      </c>
      <c r="I221">
        <v>0</v>
      </c>
      <c r="J221">
        <v>0</v>
      </c>
    </row>
    <row r="222" spans="1:10">
      <c r="A222">
        <v>10</v>
      </c>
      <c r="B222" t="s">
        <v>65</v>
      </c>
      <c r="C222" t="s">
        <v>814</v>
      </c>
      <c r="D222" t="s">
        <v>100</v>
      </c>
      <c r="E222" t="s">
        <v>862</v>
      </c>
      <c r="G222">
        <v>0</v>
      </c>
      <c r="H222">
        <v>0</v>
      </c>
      <c r="I222">
        <v>0</v>
      </c>
      <c r="J222">
        <v>0</v>
      </c>
    </row>
    <row r="223" spans="1:10">
      <c r="A223">
        <v>10</v>
      </c>
      <c r="B223" t="s">
        <v>65</v>
      </c>
      <c r="C223" t="s">
        <v>814</v>
      </c>
      <c r="D223" t="s">
        <v>521</v>
      </c>
      <c r="E223" t="s">
        <v>887</v>
      </c>
      <c r="G223">
        <v>0</v>
      </c>
      <c r="H223">
        <v>0</v>
      </c>
      <c r="I223">
        <v>0</v>
      </c>
      <c r="J223">
        <v>0</v>
      </c>
    </row>
    <row r="224" spans="1:10">
      <c r="A224">
        <v>10</v>
      </c>
      <c r="B224" t="s">
        <v>65</v>
      </c>
      <c r="C224" t="s">
        <v>814</v>
      </c>
      <c r="D224" t="s">
        <v>530</v>
      </c>
      <c r="E224" t="s">
        <v>895</v>
      </c>
      <c r="G224">
        <v>0</v>
      </c>
      <c r="H224">
        <v>0</v>
      </c>
      <c r="I224">
        <v>0</v>
      </c>
      <c r="J224">
        <v>0</v>
      </c>
    </row>
    <row r="225" spans="1:10">
      <c r="A225">
        <v>10</v>
      </c>
      <c r="B225" t="s">
        <v>65</v>
      </c>
      <c r="C225" t="s">
        <v>814</v>
      </c>
      <c r="D225" t="s">
        <v>527</v>
      </c>
      <c r="E225" t="s">
        <v>893</v>
      </c>
      <c r="G225">
        <v>0</v>
      </c>
      <c r="H225">
        <v>0</v>
      </c>
      <c r="I225">
        <v>0</v>
      </c>
      <c r="J225">
        <v>0</v>
      </c>
    </row>
    <row r="226" spans="1:10">
      <c r="A226">
        <v>10</v>
      </c>
      <c r="B226" t="s">
        <v>65</v>
      </c>
      <c r="C226" t="s">
        <v>814</v>
      </c>
      <c r="D226" t="s">
        <v>49</v>
      </c>
      <c r="E226" t="s">
        <v>863</v>
      </c>
      <c r="G226">
        <v>0</v>
      </c>
      <c r="H226">
        <v>1</v>
      </c>
      <c r="I226">
        <v>3</v>
      </c>
      <c r="J226">
        <v>4</v>
      </c>
    </row>
    <row r="227" spans="1:10">
      <c r="A227">
        <v>10</v>
      </c>
      <c r="B227" t="s">
        <v>65</v>
      </c>
      <c r="C227" t="s">
        <v>814</v>
      </c>
      <c r="D227" t="s">
        <v>51</v>
      </c>
      <c r="E227" t="s">
        <v>873</v>
      </c>
      <c r="G227">
        <v>0</v>
      </c>
      <c r="H227">
        <v>0</v>
      </c>
      <c r="I227">
        <v>0</v>
      </c>
      <c r="J227">
        <v>0</v>
      </c>
    </row>
    <row r="228" spans="1:10">
      <c r="A228">
        <v>10</v>
      </c>
      <c r="B228" t="s">
        <v>65</v>
      </c>
      <c r="C228" t="s">
        <v>814</v>
      </c>
      <c r="D228" t="s">
        <v>531</v>
      </c>
      <c r="E228" t="s">
        <v>896</v>
      </c>
      <c r="G228">
        <v>0</v>
      </c>
      <c r="H228">
        <v>1</v>
      </c>
      <c r="I228">
        <v>0</v>
      </c>
      <c r="J228">
        <v>1</v>
      </c>
    </row>
    <row r="229" spans="1:10">
      <c r="A229">
        <v>10</v>
      </c>
      <c r="B229" t="s">
        <v>65</v>
      </c>
      <c r="C229" t="s">
        <v>814</v>
      </c>
      <c r="D229" t="s">
        <v>55</v>
      </c>
      <c r="E229" t="s">
        <v>888</v>
      </c>
      <c r="G229">
        <v>0</v>
      </c>
      <c r="H229">
        <v>0</v>
      </c>
      <c r="I229">
        <v>0</v>
      </c>
      <c r="J229">
        <v>0</v>
      </c>
    </row>
    <row r="230" spans="1:10">
      <c r="A230">
        <v>10</v>
      </c>
      <c r="B230" t="s">
        <v>65</v>
      </c>
      <c r="C230" t="s">
        <v>814</v>
      </c>
      <c r="D230" t="s">
        <v>522</v>
      </c>
      <c r="E230" t="s">
        <v>889</v>
      </c>
      <c r="G230">
        <v>0</v>
      </c>
      <c r="H230">
        <v>0</v>
      </c>
      <c r="I230">
        <v>0</v>
      </c>
      <c r="J230">
        <v>0</v>
      </c>
    </row>
    <row r="231" spans="1:10">
      <c r="A231">
        <v>10</v>
      </c>
      <c r="B231" t="s">
        <v>65</v>
      </c>
      <c r="C231" t="s">
        <v>814</v>
      </c>
      <c r="D231" t="s">
        <v>516</v>
      </c>
      <c r="E231" t="s">
        <v>882</v>
      </c>
      <c r="G231">
        <v>0</v>
      </c>
      <c r="H231">
        <v>0</v>
      </c>
      <c r="I231">
        <v>0</v>
      </c>
      <c r="J231">
        <v>0</v>
      </c>
    </row>
    <row r="232" spans="1:10">
      <c r="A232">
        <v>10</v>
      </c>
      <c r="B232" t="s">
        <v>65</v>
      </c>
      <c r="C232" t="s">
        <v>814</v>
      </c>
      <c r="D232" t="s">
        <v>532</v>
      </c>
      <c r="E232" t="s">
        <v>897</v>
      </c>
      <c r="G232">
        <v>0</v>
      </c>
      <c r="H232">
        <v>0</v>
      </c>
      <c r="I232">
        <v>0</v>
      </c>
      <c r="J232">
        <v>0</v>
      </c>
    </row>
    <row r="233" spans="1:10">
      <c r="A233">
        <v>10</v>
      </c>
      <c r="B233" t="s">
        <v>65</v>
      </c>
      <c r="C233" t="s">
        <v>814</v>
      </c>
      <c r="D233" t="s">
        <v>511</v>
      </c>
      <c r="E233" t="s">
        <v>877</v>
      </c>
      <c r="G233">
        <v>1</v>
      </c>
      <c r="H233">
        <v>1</v>
      </c>
      <c r="I233">
        <v>0</v>
      </c>
      <c r="J233">
        <v>2</v>
      </c>
    </row>
    <row r="234" spans="1:10">
      <c r="A234">
        <v>10</v>
      </c>
      <c r="B234" t="s">
        <v>65</v>
      </c>
      <c r="C234" t="s">
        <v>814</v>
      </c>
      <c r="D234" t="s">
        <v>48</v>
      </c>
      <c r="E234" t="s">
        <v>865</v>
      </c>
      <c r="G234">
        <v>3</v>
      </c>
      <c r="H234">
        <v>6</v>
      </c>
      <c r="I234">
        <v>6</v>
      </c>
      <c r="J234">
        <v>15</v>
      </c>
    </row>
    <row r="235" spans="1:10">
      <c r="A235">
        <v>10</v>
      </c>
      <c r="B235" t="s">
        <v>65</v>
      </c>
      <c r="C235" t="s">
        <v>814</v>
      </c>
      <c r="D235" t="s">
        <v>102</v>
      </c>
      <c r="E235" t="s">
        <v>866</v>
      </c>
      <c r="G235">
        <v>0</v>
      </c>
      <c r="H235">
        <v>0</v>
      </c>
      <c r="I235">
        <v>0</v>
      </c>
      <c r="J235">
        <v>0</v>
      </c>
    </row>
    <row r="236" spans="1:10">
      <c r="A236">
        <v>10</v>
      </c>
      <c r="B236" t="s">
        <v>65</v>
      </c>
      <c r="C236" t="s">
        <v>814</v>
      </c>
      <c r="D236" t="s">
        <v>512</v>
      </c>
      <c r="E236" t="s">
        <v>878</v>
      </c>
      <c r="G236">
        <v>0</v>
      </c>
      <c r="H236">
        <v>0</v>
      </c>
      <c r="I236">
        <v>0</v>
      </c>
      <c r="J236">
        <v>0</v>
      </c>
    </row>
    <row r="237" spans="1:10">
      <c r="A237">
        <v>10</v>
      </c>
      <c r="B237" t="s">
        <v>65</v>
      </c>
      <c r="C237" t="s">
        <v>814</v>
      </c>
      <c r="D237" t="s">
        <v>517</v>
      </c>
      <c r="E237" t="s">
        <v>883</v>
      </c>
      <c r="G237">
        <v>0</v>
      </c>
      <c r="H237">
        <v>0</v>
      </c>
      <c r="I237">
        <v>0</v>
      </c>
      <c r="J237">
        <v>0</v>
      </c>
    </row>
    <row r="238" spans="1:10">
      <c r="A238">
        <v>10</v>
      </c>
      <c r="B238" t="s">
        <v>65</v>
      </c>
      <c r="C238" t="s">
        <v>814</v>
      </c>
      <c r="D238" t="s">
        <v>103</v>
      </c>
      <c r="E238" t="s">
        <v>867</v>
      </c>
      <c r="G238">
        <v>3</v>
      </c>
      <c r="H238">
        <v>3</v>
      </c>
      <c r="I238">
        <v>1</v>
      </c>
      <c r="J238">
        <v>7</v>
      </c>
    </row>
    <row r="239" spans="1:10">
      <c r="A239">
        <v>10</v>
      </c>
      <c r="B239" t="s">
        <v>65</v>
      </c>
      <c r="C239" t="s">
        <v>814</v>
      </c>
      <c r="D239" t="s">
        <v>45</v>
      </c>
      <c r="E239" t="s">
        <v>868</v>
      </c>
      <c r="G239">
        <v>0</v>
      </c>
      <c r="H239">
        <v>0</v>
      </c>
      <c r="I239">
        <v>0</v>
      </c>
      <c r="J239">
        <v>0</v>
      </c>
    </row>
    <row r="240" spans="1:10">
      <c r="A240">
        <v>10</v>
      </c>
      <c r="B240" t="s">
        <v>65</v>
      </c>
      <c r="C240" t="s">
        <v>814</v>
      </c>
      <c r="D240" t="s">
        <v>518</v>
      </c>
      <c r="E240" t="s">
        <v>884</v>
      </c>
      <c r="G240">
        <v>0</v>
      </c>
      <c r="H240">
        <v>0</v>
      </c>
      <c r="I240">
        <v>0</v>
      </c>
      <c r="J240">
        <v>0</v>
      </c>
    </row>
    <row r="241" spans="1:10">
      <c r="A241">
        <v>10</v>
      </c>
      <c r="B241" t="s">
        <v>65</v>
      </c>
      <c r="C241" t="s">
        <v>814</v>
      </c>
      <c r="D241" t="s">
        <v>46</v>
      </c>
      <c r="E241" t="s">
        <v>869</v>
      </c>
      <c r="G241">
        <v>1</v>
      </c>
      <c r="H241">
        <v>2</v>
      </c>
      <c r="I241">
        <v>4</v>
      </c>
      <c r="J241">
        <v>7</v>
      </c>
    </row>
    <row r="242" spans="1:10">
      <c r="A242">
        <v>10</v>
      </c>
      <c r="B242" t="s">
        <v>65</v>
      </c>
      <c r="C242" t="s">
        <v>814</v>
      </c>
      <c r="D242" t="s">
        <v>528</v>
      </c>
      <c r="E242" t="s">
        <v>851</v>
      </c>
      <c r="G242">
        <v>11</v>
      </c>
      <c r="H242">
        <v>8</v>
      </c>
      <c r="I242">
        <v>6</v>
      </c>
      <c r="J242">
        <v>25</v>
      </c>
    </row>
    <row r="243" spans="1:10">
      <c r="A243">
        <v>10</v>
      </c>
      <c r="B243" t="s">
        <v>65</v>
      </c>
      <c r="C243" t="s">
        <v>814</v>
      </c>
      <c r="D243" t="s">
        <v>52</v>
      </c>
      <c r="E243" t="s">
        <v>850</v>
      </c>
      <c r="G243">
        <v>0</v>
      </c>
      <c r="H243">
        <v>0</v>
      </c>
      <c r="I243">
        <v>0</v>
      </c>
      <c r="J243">
        <v>0</v>
      </c>
    </row>
    <row r="244" spans="1:10">
      <c r="A244">
        <v>11</v>
      </c>
      <c r="B244" t="s">
        <v>66</v>
      </c>
      <c r="C244" t="s">
        <v>815</v>
      </c>
      <c r="D244" t="s">
        <v>507</v>
      </c>
      <c r="E244" t="s">
        <v>870</v>
      </c>
      <c r="G244">
        <v>0</v>
      </c>
      <c r="H244">
        <v>0</v>
      </c>
      <c r="I244">
        <v>0</v>
      </c>
      <c r="J244">
        <v>0</v>
      </c>
    </row>
    <row r="245" spans="1:10">
      <c r="A245">
        <v>11</v>
      </c>
      <c r="B245" t="s">
        <v>66</v>
      </c>
      <c r="C245" t="s">
        <v>815</v>
      </c>
      <c r="D245" t="s">
        <v>513</v>
      </c>
      <c r="E245" t="s">
        <v>879</v>
      </c>
      <c r="G245">
        <v>0</v>
      </c>
      <c r="H245">
        <v>0</v>
      </c>
      <c r="I245">
        <v>0</v>
      </c>
      <c r="J245">
        <v>0</v>
      </c>
    </row>
    <row r="246" spans="1:10">
      <c r="A246">
        <v>11</v>
      </c>
      <c r="B246" t="s">
        <v>66</v>
      </c>
      <c r="C246" t="s">
        <v>815</v>
      </c>
      <c r="D246" t="s">
        <v>50</v>
      </c>
      <c r="E246" t="s">
        <v>856</v>
      </c>
      <c r="G246">
        <v>3</v>
      </c>
      <c r="H246">
        <v>4</v>
      </c>
      <c r="I246">
        <v>4</v>
      </c>
      <c r="J246">
        <v>11</v>
      </c>
    </row>
    <row r="247" spans="1:10">
      <c r="A247">
        <v>11</v>
      </c>
      <c r="B247" t="s">
        <v>66</v>
      </c>
      <c r="C247" t="s">
        <v>815</v>
      </c>
      <c r="D247" t="s">
        <v>514</v>
      </c>
      <c r="E247" t="s">
        <v>880</v>
      </c>
      <c r="G247">
        <v>0</v>
      </c>
      <c r="H247">
        <v>0</v>
      </c>
      <c r="I247">
        <v>0</v>
      </c>
      <c r="J247">
        <v>0</v>
      </c>
    </row>
    <row r="248" spans="1:10">
      <c r="A248">
        <v>11</v>
      </c>
      <c r="B248" t="s">
        <v>66</v>
      </c>
      <c r="C248" t="s">
        <v>815</v>
      </c>
      <c r="D248" t="s">
        <v>53</v>
      </c>
      <c r="E248" t="s">
        <v>858</v>
      </c>
      <c r="G248">
        <v>1</v>
      </c>
      <c r="H248">
        <v>1</v>
      </c>
      <c r="I248">
        <v>1</v>
      </c>
      <c r="J248">
        <v>3</v>
      </c>
    </row>
    <row r="249" spans="1:10">
      <c r="A249">
        <v>11</v>
      </c>
      <c r="B249" t="s">
        <v>66</v>
      </c>
      <c r="C249" t="s">
        <v>815</v>
      </c>
      <c r="D249" t="s">
        <v>519</v>
      </c>
      <c r="E249" t="s">
        <v>885</v>
      </c>
      <c r="G249">
        <v>0</v>
      </c>
      <c r="H249">
        <v>0</v>
      </c>
      <c r="I249">
        <v>0</v>
      </c>
      <c r="J249">
        <v>0</v>
      </c>
    </row>
    <row r="250" spans="1:10">
      <c r="A250">
        <v>11</v>
      </c>
      <c r="B250" t="s">
        <v>66</v>
      </c>
      <c r="C250" t="s">
        <v>815</v>
      </c>
      <c r="D250" t="s">
        <v>97</v>
      </c>
      <c r="E250" t="s">
        <v>849</v>
      </c>
      <c r="G250">
        <v>1</v>
      </c>
      <c r="H250">
        <v>2</v>
      </c>
      <c r="I250">
        <v>1</v>
      </c>
      <c r="J250">
        <v>4</v>
      </c>
    </row>
    <row r="251" spans="1:10">
      <c r="A251">
        <v>11</v>
      </c>
      <c r="B251" t="s">
        <v>66</v>
      </c>
      <c r="C251" t="s">
        <v>815</v>
      </c>
      <c r="D251" t="s">
        <v>520</v>
      </c>
      <c r="E251" t="s">
        <v>886</v>
      </c>
      <c r="G251">
        <v>0</v>
      </c>
      <c r="H251">
        <v>0</v>
      </c>
      <c r="I251">
        <v>0</v>
      </c>
      <c r="J251">
        <v>0</v>
      </c>
    </row>
    <row r="252" spans="1:10">
      <c r="A252">
        <v>11</v>
      </c>
      <c r="B252" t="s">
        <v>66</v>
      </c>
      <c r="C252" t="s">
        <v>815</v>
      </c>
      <c r="D252" t="s">
        <v>98</v>
      </c>
      <c r="E252" t="s">
        <v>859</v>
      </c>
      <c r="G252">
        <v>1</v>
      </c>
      <c r="H252">
        <v>2</v>
      </c>
      <c r="I252">
        <v>2</v>
      </c>
      <c r="J252">
        <v>5</v>
      </c>
    </row>
    <row r="253" spans="1:10">
      <c r="A253">
        <v>11</v>
      </c>
      <c r="B253" t="s">
        <v>66</v>
      </c>
      <c r="C253" t="s">
        <v>815</v>
      </c>
      <c r="D253" t="s">
        <v>44</v>
      </c>
      <c r="E253" t="s">
        <v>860</v>
      </c>
      <c r="F253" t="s">
        <v>25</v>
      </c>
      <c r="G253">
        <v>4</v>
      </c>
      <c r="H253">
        <v>3</v>
      </c>
      <c r="I253">
        <v>2</v>
      </c>
      <c r="J253">
        <v>9</v>
      </c>
    </row>
    <row r="254" spans="1:10">
      <c r="A254">
        <v>11</v>
      </c>
      <c r="B254" t="s">
        <v>66</v>
      </c>
      <c r="C254" t="s">
        <v>815</v>
      </c>
      <c r="D254" t="s">
        <v>533</v>
      </c>
      <c r="E254" t="s">
        <v>852</v>
      </c>
      <c r="G254">
        <v>1</v>
      </c>
      <c r="H254">
        <v>2</v>
      </c>
      <c r="I254">
        <v>2</v>
      </c>
      <c r="J254">
        <v>5</v>
      </c>
    </row>
    <row r="255" spans="1:10">
      <c r="A255">
        <v>11</v>
      </c>
      <c r="B255" t="s">
        <v>66</v>
      </c>
      <c r="C255" t="s">
        <v>815</v>
      </c>
      <c r="D255" t="s">
        <v>534</v>
      </c>
      <c r="E255" t="s">
        <v>872</v>
      </c>
      <c r="G255">
        <v>2</v>
      </c>
      <c r="H255">
        <v>2</v>
      </c>
      <c r="I255">
        <v>3</v>
      </c>
      <c r="J255">
        <v>7</v>
      </c>
    </row>
    <row r="256" spans="1:10">
      <c r="A256">
        <v>11</v>
      </c>
      <c r="B256" t="s">
        <v>66</v>
      </c>
      <c r="C256" t="s">
        <v>815</v>
      </c>
      <c r="D256" t="s">
        <v>99</v>
      </c>
      <c r="E256" t="s">
        <v>861</v>
      </c>
      <c r="G256">
        <v>0</v>
      </c>
      <c r="H256">
        <v>0</v>
      </c>
      <c r="I256">
        <v>0</v>
      </c>
      <c r="J256">
        <v>0</v>
      </c>
    </row>
    <row r="257" spans="1:10">
      <c r="A257">
        <v>11</v>
      </c>
      <c r="B257" t="s">
        <v>66</v>
      </c>
      <c r="C257" t="s">
        <v>815</v>
      </c>
      <c r="D257" t="s">
        <v>515</v>
      </c>
      <c r="E257" t="s">
        <v>881</v>
      </c>
      <c r="G257">
        <v>0</v>
      </c>
      <c r="H257">
        <v>0</v>
      </c>
      <c r="I257">
        <v>0</v>
      </c>
      <c r="J257">
        <v>0</v>
      </c>
    </row>
    <row r="258" spans="1:10">
      <c r="A258">
        <v>11</v>
      </c>
      <c r="B258" t="s">
        <v>66</v>
      </c>
      <c r="C258" t="s">
        <v>815</v>
      </c>
      <c r="D258" t="s">
        <v>100</v>
      </c>
      <c r="E258" t="s">
        <v>862</v>
      </c>
      <c r="G258">
        <v>0</v>
      </c>
      <c r="H258">
        <v>0</v>
      </c>
      <c r="I258">
        <v>0</v>
      </c>
      <c r="J258">
        <v>0</v>
      </c>
    </row>
    <row r="259" spans="1:10">
      <c r="A259">
        <v>11</v>
      </c>
      <c r="B259" t="s">
        <v>66</v>
      </c>
      <c r="C259" t="s">
        <v>815</v>
      </c>
      <c r="D259" t="s">
        <v>521</v>
      </c>
      <c r="E259" t="s">
        <v>887</v>
      </c>
      <c r="G259">
        <v>0</v>
      </c>
      <c r="H259">
        <v>0</v>
      </c>
      <c r="I259">
        <v>0</v>
      </c>
      <c r="J259">
        <v>0</v>
      </c>
    </row>
    <row r="260" spans="1:10">
      <c r="A260">
        <v>11</v>
      </c>
      <c r="B260" t="s">
        <v>66</v>
      </c>
      <c r="C260" t="s">
        <v>815</v>
      </c>
      <c r="D260" t="s">
        <v>530</v>
      </c>
      <c r="E260" t="s">
        <v>895</v>
      </c>
      <c r="G260">
        <v>0</v>
      </c>
      <c r="H260">
        <v>0</v>
      </c>
      <c r="I260">
        <v>0</v>
      </c>
      <c r="J260">
        <v>0</v>
      </c>
    </row>
    <row r="261" spans="1:10">
      <c r="A261">
        <v>11</v>
      </c>
      <c r="B261" t="s">
        <v>66</v>
      </c>
      <c r="C261" t="s">
        <v>815</v>
      </c>
      <c r="D261" t="s">
        <v>527</v>
      </c>
      <c r="E261" t="s">
        <v>893</v>
      </c>
      <c r="G261">
        <v>0</v>
      </c>
      <c r="H261">
        <v>0</v>
      </c>
      <c r="I261">
        <v>0</v>
      </c>
      <c r="J261">
        <v>0</v>
      </c>
    </row>
    <row r="262" spans="1:10">
      <c r="A262">
        <v>11</v>
      </c>
      <c r="B262" t="s">
        <v>66</v>
      </c>
      <c r="C262" t="s">
        <v>815</v>
      </c>
      <c r="D262" t="s">
        <v>49</v>
      </c>
      <c r="E262" t="s">
        <v>863</v>
      </c>
      <c r="G262">
        <v>4</v>
      </c>
      <c r="H262">
        <v>0</v>
      </c>
      <c r="I262">
        <v>0</v>
      </c>
      <c r="J262">
        <v>4</v>
      </c>
    </row>
    <row r="263" spans="1:10">
      <c r="A263">
        <v>11</v>
      </c>
      <c r="B263" t="s">
        <v>66</v>
      </c>
      <c r="C263" t="s">
        <v>815</v>
      </c>
      <c r="D263" t="s">
        <v>51</v>
      </c>
      <c r="E263" t="s">
        <v>873</v>
      </c>
      <c r="G263">
        <v>0</v>
      </c>
      <c r="H263">
        <v>0</v>
      </c>
      <c r="I263">
        <v>0</v>
      </c>
      <c r="J263">
        <v>0</v>
      </c>
    </row>
    <row r="264" spans="1:10">
      <c r="A264">
        <v>11</v>
      </c>
      <c r="B264" t="s">
        <v>66</v>
      </c>
      <c r="C264" t="s">
        <v>815</v>
      </c>
      <c r="D264" t="s">
        <v>55</v>
      </c>
      <c r="E264" t="s">
        <v>888</v>
      </c>
      <c r="G264">
        <v>0</v>
      </c>
      <c r="H264">
        <v>0</v>
      </c>
      <c r="I264">
        <v>0</v>
      </c>
      <c r="J264">
        <v>0</v>
      </c>
    </row>
    <row r="265" spans="1:10">
      <c r="A265">
        <v>11</v>
      </c>
      <c r="B265" t="s">
        <v>66</v>
      </c>
      <c r="C265" t="s">
        <v>815</v>
      </c>
      <c r="D265" t="s">
        <v>522</v>
      </c>
      <c r="E265" t="s">
        <v>889</v>
      </c>
      <c r="G265">
        <v>0</v>
      </c>
      <c r="H265">
        <v>0</v>
      </c>
      <c r="I265">
        <v>0</v>
      </c>
      <c r="J265">
        <v>0</v>
      </c>
    </row>
    <row r="266" spans="1:10">
      <c r="A266">
        <v>11</v>
      </c>
      <c r="B266" t="s">
        <v>66</v>
      </c>
      <c r="C266" t="s">
        <v>815</v>
      </c>
      <c r="D266" t="s">
        <v>516</v>
      </c>
      <c r="E266" t="s">
        <v>882</v>
      </c>
      <c r="G266">
        <v>0</v>
      </c>
      <c r="H266">
        <v>0</v>
      </c>
      <c r="I266">
        <v>0</v>
      </c>
      <c r="J266">
        <v>0</v>
      </c>
    </row>
    <row r="267" spans="1:10">
      <c r="A267">
        <v>11</v>
      </c>
      <c r="B267" t="s">
        <v>66</v>
      </c>
      <c r="C267" t="s">
        <v>815</v>
      </c>
      <c r="D267" t="s">
        <v>532</v>
      </c>
      <c r="E267" t="s">
        <v>897</v>
      </c>
      <c r="G267">
        <v>0</v>
      </c>
      <c r="H267">
        <v>0</v>
      </c>
      <c r="I267">
        <v>0</v>
      </c>
      <c r="J267">
        <v>0</v>
      </c>
    </row>
    <row r="268" spans="1:10">
      <c r="A268">
        <v>11</v>
      </c>
      <c r="B268" t="s">
        <v>66</v>
      </c>
      <c r="C268" t="s">
        <v>815</v>
      </c>
      <c r="D268" t="s">
        <v>535</v>
      </c>
      <c r="E268" t="s">
        <v>898</v>
      </c>
      <c r="G268">
        <v>0</v>
      </c>
      <c r="H268">
        <v>0</v>
      </c>
      <c r="I268">
        <v>0</v>
      </c>
      <c r="J268">
        <v>0</v>
      </c>
    </row>
    <row r="269" spans="1:10">
      <c r="A269">
        <v>11</v>
      </c>
      <c r="B269" t="s">
        <v>66</v>
      </c>
      <c r="C269" t="s">
        <v>815</v>
      </c>
      <c r="D269" t="s">
        <v>511</v>
      </c>
      <c r="E269" t="s">
        <v>877</v>
      </c>
      <c r="G269">
        <v>3</v>
      </c>
      <c r="H269">
        <v>3</v>
      </c>
      <c r="I269">
        <v>3</v>
      </c>
      <c r="J269">
        <v>9</v>
      </c>
    </row>
    <row r="270" spans="1:10">
      <c r="A270">
        <v>11</v>
      </c>
      <c r="B270" t="s">
        <v>66</v>
      </c>
      <c r="C270" t="s">
        <v>815</v>
      </c>
      <c r="D270" t="s">
        <v>523</v>
      </c>
      <c r="E270" t="s">
        <v>890</v>
      </c>
      <c r="G270">
        <v>0</v>
      </c>
      <c r="H270">
        <v>0</v>
      </c>
      <c r="I270">
        <v>0</v>
      </c>
      <c r="J270">
        <v>0</v>
      </c>
    </row>
    <row r="271" spans="1:10">
      <c r="A271">
        <v>11</v>
      </c>
      <c r="B271" t="s">
        <v>66</v>
      </c>
      <c r="C271" t="s">
        <v>815</v>
      </c>
      <c r="D271" t="s">
        <v>48</v>
      </c>
      <c r="E271" t="s">
        <v>865</v>
      </c>
      <c r="G271">
        <v>6</v>
      </c>
      <c r="H271">
        <v>6</v>
      </c>
      <c r="I271">
        <v>2</v>
      </c>
      <c r="J271">
        <v>14</v>
      </c>
    </row>
    <row r="272" spans="1:10">
      <c r="A272">
        <v>11</v>
      </c>
      <c r="B272" t="s">
        <v>66</v>
      </c>
      <c r="C272" t="s">
        <v>815</v>
      </c>
      <c r="D272" t="s">
        <v>102</v>
      </c>
      <c r="E272" t="s">
        <v>866</v>
      </c>
      <c r="G272">
        <v>0</v>
      </c>
      <c r="H272">
        <v>0</v>
      </c>
      <c r="I272">
        <v>0</v>
      </c>
      <c r="J272">
        <v>0</v>
      </c>
    </row>
    <row r="273" spans="1:10">
      <c r="A273">
        <v>11</v>
      </c>
      <c r="B273" t="s">
        <v>66</v>
      </c>
      <c r="C273" t="s">
        <v>815</v>
      </c>
      <c r="D273" t="s">
        <v>512</v>
      </c>
      <c r="E273" t="s">
        <v>878</v>
      </c>
      <c r="F273">
        <v>30</v>
      </c>
      <c r="G273">
        <v>0</v>
      </c>
      <c r="H273">
        <v>0</v>
      </c>
      <c r="I273">
        <v>1</v>
      </c>
      <c r="J273">
        <v>1</v>
      </c>
    </row>
    <row r="274" spans="1:10">
      <c r="A274">
        <v>11</v>
      </c>
      <c r="B274" t="s">
        <v>66</v>
      </c>
      <c r="C274" t="s">
        <v>815</v>
      </c>
      <c r="D274" t="s">
        <v>517</v>
      </c>
      <c r="E274" t="s">
        <v>883</v>
      </c>
      <c r="G274">
        <v>0</v>
      </c>
      <c r="H274">
        <v>0</v>
      </c>
      <c r="I274">
        <v>0</v>
      </c>
      <c r="J274">
        <v>0</v>
      </c>
    </row>
    <row r="275" spans="1:10">
      <c r="A275">
        <v>11</v>
      </c>
      <c r="B275" t="s">
        <v>66</v>
      </c>
      <c r="C275" t="s">
        <v>815</v>
      </c>
      <c r="D275" t="s">
        <v>103</v>
      </c>
      <c r="E275" t="s">
        <v>867</v>
      </c>
      <c r="G275">
        <v>3</v>
      </c>
      <c r="H275">
        <v>2</v>
      </c>
      <c r="I275">
        <v>3</v>
      </c>
      <c r="J275">
        <v>8</v>
      </c>
    </row>
    <row r="276" spans="1:10">
      <c r="A276">
        <v>11</v>
      </c>
      <c r="B276" t="s">
        <v>66</v>
      </c>
      <c r="C276" t="s">
        <v>815</v>
      </c>
      <c r="D276" t="s">
        <v>45</v>
      </c>
      <c r="E276" t="s">
        <v>868</v>
      </c>
      <c r="G276">
        <v>0</v>
      </c>
      <c r="H276">
        <v>2</v>
      </c>
      <c r="I276">
        <v>4</v>
      </c>
      <c r="J276">
        <v>6</v>
      </c>
    </row>
    <row r="277" spans="1:10">
      <c r="A277">
        <v>11</v>
      </c>
      <c r="B277" t="s">
        <v>66</v>
      </c>
      <c r="C277" t="s">
        <v>815</v>
      </c>
      <c r="D277" t="s">
        <v>518</v>
      </c>
      <c r="E277" t="s">
        <v>884</v>
      </c>
      <c r="G277">
        <v>0</v>
      </c>
      <c r="H277">
        <v>0</v>
      </c>
      <c r="I277">
        <v>0</v>
      </c>
      <c r="J277">
        <v>0</v>
      </c>
    </row>
    <row r="278" spans="1:10">
      <c r="A278">
        <v>11</v>
      </c>
      <c r="B278" t="s">
        <v>66</v>
      </c>
      <c r="C278" t="s">
        <v>815</v>
      </c>
      <c r="D278" t="s">
        <v>46</v>
      </c>
      <c r="E278" t="s">
        <v>869</v>
      </c>
      <c r="G278">
        <v>1</v>
      </c>
      <c r="H278">
        <v>5</v>
      </c>
      <c r="I278">
        <v>1</v>
      </c>
      <c r="J278">
        <v>7</v>
      </c>
    </row>
    <row r="279" spans="1:10">
      <c r="A279">
        <v>11</v>
      </c>
      <c r="B279" t="s">
        <v>66</v>
      </c>
      <c r="C279" t="s">
        <v>815</v>
      </c>
      <c r="D279" t="s">
        <v>528</v>
      </c>
      <c r="E279" t="s">
        <v>851</v>
      </c>
      <c r="G279">
        <v>5</v>
      </c>
      <c r="H279">
        <v>5</v>
      </c>
      <c r="I279">
        <v>3</v>
      </c>
      <c r="J279">
        <v>13</v>
      </c>
    </row>
    <row r="280" spans="1:10">
      <c r="A280">
        <v>11</v>
      </c>
      <c r="B280" t="s">
        <v>66</v>
      </c>
      <c r="C280" t="s">
        <v>815</v>
      </c>
      <c r="D280" t="s">
        <v>52</v>
      </c>
      <c r="E280" t="s">
        <v>850</v>
      </c>
      <c r="G280">
        <v>0</v>
      </c>
      <c r="H280">
        <v>0</v>
      </c>
      <c r="I280">
        <v>0</v>
      </c>
      <c r="J280">
        <v>0</v>
      </c>
    </row>
    <row r="281" spans="1:10">
      <c r="A281">
        <v>12</v>
      </c>
      <c r="B281" t="s">
        <v>42</v>
      </c>
      <c r="C281" t="s">
        <v>816</v>
      </c>
      <c r="D281" t="s">
        <v>507</v>
      </c>
      <c r="E281" t="s">
        <v>870</v>
      </c>
      <c r="G281">
        <v>0</v>
      </c>
      <c r="H281">
        <v>0</v>
      </c>
      <c r="I281">
        <v>0</v>
      </c>
      <c r="J281">
        <v>0</v>
      </c>
    </row>
    <row r="282" spans="1:10">
      <c r="A282">
        <v>12</v>
      </c>
      <c r="B282" t="s">
        <v>42</v>
      </c>
      <c r="C282" t="s">
        <v>816</v>
      </c>
      <c r="D282" t="s">
        <v>513</v>
      </c>
      <c r="E282" t="s">
        <v>879</v>
      </c>
      <c r="G282">
        <v>0</v>
      </c>
      <c r="H282">
        <v>0</v>
      </c>
      <c r="I282">
        <v>0</v>
      </c>
      <c r="J282">
        <v>0</v>
      </c>
    </row>
    <row r="283" spans="1:10">
      <c r="A283">
        <v>12</v>
      </c>
      <c r="B283" t="s">
        <v>42</v>
      </c>
      <c r="C283" t="s">
        <v>816</v>
      </c>
      <c r="D283" t="s">
        <v>50</v>
      </c>
      <c r="E283" t="s">
        <v>856</v>
      </c>
      <c r="G283">
        <v>1</v>
      </c>
      <c r="H283">
        <v>2</v>
      </c>
      <c r="I283">
        <v>2</v>
      </c>
      <c r="J283">
        <v>5</v>
      </c>
    </row>
    <row r="284" spans="1:10">
      <c r="A284">
        <v>12</v>
      </c>
      <c r="B284" t="s">
        <v>42</v>
      </c>
      <c r="C284" t="s">
        <v>816</v>
      </c>
      <c r="D284" t="s">
        <v>96</v>
      </c>
      <c r="E284" t="s">
        <v>857</v>
      </c>
      <c r="G284">
        <v>0</v>
      </c>
      <c r="H284">
        <v>0</v>
      </c>
      <c r="I284">
        <v>0</v>
      </c>
      <c r="J284">
        <v>0</v>
      </c>
    </row>
    <row r="285" spans="1:10">
      <c r="A285">
        <v>12</v>
      </c>
      <c r="B285" t="s">
        <v>42</v>
      </c>
      <c r="C285" t="s">
        <v>816</v>
      </c>
      <c r="D285" t="s">
        <v>514</v>
      </c>
      <c r="E285" t="s">
        <v>880</v>
      </c>
      <c r="G285">
        <v>0</v>
      </c>
      <c r="H285">
        <v>0</v>
      </c>
      <c r="I285">
        <v>0</v>
      </c>
      <c r="J285">
        <v>0</v>
      </c>
    </row>
    <row r="286" spans="1:10">
      <c r="A286">
        <v>12</v>
      </c>
      <c r="B286" t="s">
        <v>42</v>
      </c>
      <c r="C286" t="s">
        <v>816</v>
      </c>
      <c r="D286" t="s">
        <v>53</v>
      </c>
      <c r="E286" t="s">
        <v>858</v>
      </c>
      <c r="G286">
        <v>0</v>
      </c>
      <c r="H286">
        <v>1</v>
      </c>
      <c r="I286">
        <v>0</v>
      </c>
      <c r="J286">
        <v>1</v>
      </c>
    </row>
    <row r="287" spans="1:10">
      <c r="A287">
        <v>12</v>
      </c>
      <c r="B287" t="s">
        <v>42</v>
      </c>
      <c r="C287" t="s">
        <v>816</v>
      </c>
      <c r="D287" t="s">
        <v>536</v>
      </c>
      <c r="E287" t="s">
        <v>899</v>
      </c>
      <c r="G287">
        <v>0</v>
      </c>
      <c r="H287">
        <v>0</v>
      </c>
      <c r="I287">
        <v>0</v>
      </c>
      <c r="J287">
        <v>0</v>
      </c>
    </row>
    <row r="288" spans="1:10">
      <c r="A288">
        <v>12</v>
      </c>
      <c r="B288" t="s">
        <v>42</v>
      </c>
      <c r="C288" t="s">
        <v>816</v>
      </c>
      <c r="D288" t="s">
        <v>97</v>
      </c>
      <c r="E288" t="s">
        <v>849</v>
      </c>
      <c r="G288">
        <v>1</v>
      </c>
      <c r="H288">
        <v>0</v>
      </c>
      <c r="I288">
        <v>2</v>
      </c>
      <c r="J288">
        <v>3</v>
      </c>
    </row>
    <row r="289" spans="1:10">
      <c r="A289">
        <v>12</v>
      </c>
      <c r="B289" t="s">
        <v>42</v>
      </c>
      <c r="C289" t="s">
        <v>816</v>
      </c>
      <c r="D289" t="s">
        <v>98</v>
      </c>
      <c r="E289" t="s">
        <v>859</v>
      </c>
      <c r="G289">
        <v>0</v>
      </c>
      <c r="H289">
        <v>4</v>
      </c>
      <c r="I289">
        <v>1</v>
      </c>
      <c r="J289">
        <v>5</v>
      </c>
    </row>
    <row r="290" spans="1:10">
      <c r="A290">
        <v>12</v>
      </c>
      <c r="B290" t="s">
        <v>42</v>
      </c>
      <c r="C290" t="s">
        <v>816</v>
      </c>
      <c r="D290" t="s">
        <v>44</v>
      </c>
      <c r="E290" t="s">
        <v>860</v>
      </c>
      <c r="G290">
        <v>0</v>
      </c>
      <c r="H290">
        <v>1</v>
      </c>
      <c r="I290">
        <v>2</v>
      </c>
      <c r="J290">
        <v>3</v>
      </c>
    </row>
    <row r="291" spans="1:10">
      <c r="A291">
        <v>12</v>
      </c>
      <c r="B291" t="s">
        <v>42</v>
      </c>
      <c r="C291" t="s">
        <v>816</v>
      </c>
      <c r="D291" t="s">
        <v>533</v>
      </c>
      <c r="E291" t="s">
        <v>852</v>
      </c>
      <c r="G291">
        <v>4</v>
      </c>
      <c r="H291">
        <v>3</v>
      </c>
      <c r="I291">
        <v>7</v>
      </c>
      <c r="J291">
        <v>14</v>
      </c>
    </row>
    <row r="292" spans="1:10">
      <c r="A292">
        <v>12</v>
      </c>
      <c r="B292" t="s">
        <v>42</v>
      </c>
      <c r="C292" t="s">
        <v>816</v>
      </c>
      <c r="D292" t="s">
        <v>534</v>
      </c>
      <c r="E292" t="s">
        <v>872</v>
      </c>
      <c r="G292">
        <v>3</v>
      </c>
      <c r="H292">
        <v>1</v>
      </c>
      <c r="I292">
        <v>1</v>
      </c>
      <c r="J292">
        <v>5</v>
      </c>
    </row>
    <row r="293" spans="1:10">
      <c r="A293">
        <v>12</v>
      </c>
      <c r="B293" t="s">
        <v>42</v>
      </c>
      <c r="C293" t="s">
        <v>816</v>
      </c>
      <c r="D293" t="s">
        <v>99</v>
      </c>
      <c r="E293" t="s">
        <v>861</v>
      </c>
      <c r="G293">
        <v>0</v>
      </c>
      <c r="H293">
        <v>0</v>
      </c>
      <c r="I293">
        <v>0</v>
      </c>
      <c r="J293">
        <v>0</v>
      </c>
    </row>
    <row r="294" spans="1:10">
      <c r="A294">
        <v>12</v>
      </c>
      <c r="B294" t="s">
        <v>42</v>
      </c>
      <c r="C294" t="s">
        <v>816</v>
      </c>
      <c r="D294" t="s">
        <v>515</v>
      </c>
      <c r="E294" t="s">
        <v>881</v>
      </c>
      <c r="G294">
        <v>0</v>
      </c>
      <c r="H294">
        <v>0</v>
      </c>
      <c r="I294">
        <v>0</v>
      </c>
      <c r="J294">
        <v>0</v>
      </c>
    </row>
    <row r="295" spans="1:10">
      <c r="A295">
        <v>12</v>
      </c>
      <c r="B295" t="s">
        <v>42</v>
      </c>
      <c r="C295" t="s">
        <v>816</v>
      </c>
      <c r="D295" t="s">
        <v>100</v>
      </c>
      <c r="E295" t="s">
        <v>862</v>
      </c>
      <c r="G295">
        <v>0</v>
      </c>
      <c r="H295">
        <v>0</v>
      </c>
      <c r="I295">
        <v>0</v>
      </c>
      <c r="J295">
        <v>0</v>
      </c>
    </row>
    <row r="296" spans="1:10">
      <c r="A296">
        <v>12</v>
      </c>
      <c r="B296" t="s">
        <v>42</v>
      </c>
      <c r="C296" t="s">
        <v>816</v>
      </c>
      <c r="D296" t="s">
        <v>527</v>
      </c>
      <c r="E296" t="s">
        <v>893</v>
      </c>
      <c r="G296">
        <v>0</v>
      </c>
      <c r="H296">
        <v>0</v>
      </c>
      <c r="I296">
        <v>0</v>
      </c>
      <c r="J296">
        <v>0</v>
      </c>
    </row>
    <row r="297" spans="1:10">
      <c r="A297">
        <v>12</v>
      </c>
      <c r="B297" t="s">
        <v>42</v>
      </c>
      <c r="C297" t="s">
        <v>816</v>
      </c>
      <c r="D297" t="s">
        <v>49</v>
      </c>
      <c r="E297" t="s">
        <v>863</v>
      </c>
      <c r="G297">
        <v>2</v>
      </c>
      <c r="H297">
        <v>2</v>
      </c>
      <c r="I297">
        <v>1</v>
      </c>
      <c r="J297">
        <v>5</v>
      </c>
    </row>
    <row r="298" spans="1:10">
      <c r="A298">
        <v>12</v>
      </c>
      <c r="B298" t="s">
        <v>42</v>
      </c>
      <c r="C298" t="s">
        <v>816</v>
      </c>
      <c r="D298" t="s">
        <v>51</v>
      </c>
      <c r="E298" t="s">
        <v>873</v>
      </c>
      <c r="G298">
        <v>1</v>
      </c>
      <c r="H298">
        <v>1</v>
      </c>
      <c r="I298">
        <v>1</v>
      </c>
      <c r="J298">
        <v>3</v>
      </c>
    </row>
    <row r="299" spans="1:10">
      <c r="A299">
        <v>12</v>
      </c>
      <c r="B299" t="s">
        <v>42</v>
      </c>
      <c r="C299" t="s">
        <v>816</v>
      </c>
      <c r="D299" t="s">
        <v>531</v>
      </c>
      <c r="E299" t="s">
        <v>896</v>
      </c>
      <c r="G299">
        <v>0</v>
      </c>
      <c r="H299">
        <v>0</v>
      </c>
      <c r="I299">
        <v>0</v>
      </c>
      <c r="J299">
        <v>0</v>
      </c>
    </row>
    <row r="300" spans="1:10">
      <c r="A300">
        <v>12</v>
      </c>
      <c r="B300" t="s">
        <v>42</v>
      </c>
      <c r="C300" t="s">
        <v>816</v>
      </c>
      <c r="D300" t="s">
        <v>55</v>
      </c>
      <c r="E300" t="s">
        <v>888</v>
      </c>
      <c r="G300">
        <v>0</v>
      </c>
      <c r="H300">
        <v>0</v>
      </c>
      <c r="I300">
        <v>0</v>
      </c>
      <c r="J300">
        <v>0</v>
      </c>
    </row>
    <row r="301" spans="1:10">
      <c r="A301">
        <v>12</v>
      </c>
      <c r="B301" t="s">
        <v>42</v>
      </c>
      <c r="C301" t="s">
        <v>816</v>
      </c>
      <c r="D301" t="s">
        <v>522</v>
      </c>
      <c r="E301" t="s">
        <v>889</v>
      </c>
      <c r="G301">
        <v>0</v>
      </c>
      <c r="H301">
        <v>0</v>
      </c>
      <c r="I301">
        <v>0</v>
      </c>
      <c r="J301">
        <v>0</v>
      </c>
    </row>
    <row r="302" spans="1:10">
      <c r="A302">
        <v>12</v>
      </c>
      <c r="B302" t="s">
        <v>42</v>
      </c>
      <c r="C302" t="s">
        <v>816</v>
      </c>
      <c r="D302" t="s">
        <v>516</v>
      </c>
      <c r="E302" t="s">
        <v>882</v>
      </c>
      <c r="G302">
        <v>0</v>
      </c>
      <c r="H302">
        <v>0</v>
      </c>
      <c r="I302">
        <v>0</v>
      </c>
      <c r="J302">
        <v>0</v>
      </c>
    </row>
    <row r="303" spans="1:10">
      <c r="A303">
        <v>12</v>
      </c>
      <c r="B303" t="s">
        <v>42</v>
      </c>
      <c r="C303" t="s">
        <v>816</v>
      </c>
      <c r="D303" t="s">
        <v>532</v>
      </c>
      <c r="E303" t="s">
        <v>897</v>
      </c>
      <c r="G303">
        <v>0</v>
      </c>
      <c r="H303">
        <v>0</v>
      </c>
      <c r="I303">
        <v>0</v>
      </c>
      <c r="J303">
        <v>0</v>
      </c>
    </row>
    <row r="304" spans="1:10">
      <c r="A304">
        <v>12</v>
      </c>
      <c r="B304" t="s">
        <v>42</v>
      </c>
      <c r="C304" t="s">
        <v>816</v>
      </c>
      <c r="D304" t="s">
        <v>511</v>
      </c>
      <c r="E304" t="s">
        <v>877</v>
      </c>
      <c r="G304">
        <v>4</v>
      </c>
      <c r="H304">
        <v>3</v>
      </c>
      <c r="I304">
        <v>2</v>
      </c>
      <c r="J304">
        <v>9</v>
      </c>
    </row>
    <row r="305" spans="1:10">
      <c r="A305">
        <v>12</v>
      </c>
      <c r="B305" t="s">
        <v>42</v>
      </c>
      <c r="C305" t="s">
        <v>816</v>
      </c>
      <c r="D305" t="s">
        <v>523</v>
      </c>
      <c r="E305" t="s">
        <v>890</v>
      </c>
      <c r="G305">
        <v>0</v>
      </c>
      <c r="H305">
        <v>0</v>
      </c>
      <c r="I305">
        <v>0</v>
      </c>
      <c r="J305">
        <v>0</v>
      </c>
    </row>
    <row r="306" spans="1:10">
      <c r="A306">
        <v>12</v>
      </c>
      <c r="B306" t="s">
        <v>42</v>
      </c>
      <c r="C306" t="s">
        <v>816</v>
      </c>
      <c r="D306" t="s">
        <v>48</v>
      </c>
      <c r="E306" t="s">
        <v>865</v>
      </c>
      <c r="G306">
        <v>2</v>
      </c>
      <c r="H306">
        <v>5</v>
      </c>
      <c r="I306">
        <v>5</v>
      </c>
      <c r="J306">
        <v>12</v>
      </c>
    </row>
    <row r="307" spans="1:10">
      <c r="A307">
        <v>12</v>
      </c>
      <c r="B307" t="s">
        <v>42</v>
      </c>
      <c r="C307" t="s">
        <v>816</v>
      </c>
      <c r="D307" t="s">
        <v>537</v>
      </c>
      <c r="E307" t="s">
        <v>900</v>
      </c>
      <c r="G307">
        <v>0</v>
      </c>
      <c r="H307">
        <v>0</v>
      </c>
      <c r="I307">
        <v>0</v>
      </c>
      <c r="J307">
        <v>0</v>
      </c>
    </row>
    <row r="308" spans="1:10">
      <c r="A308">
        <v>12</v>
      </c>
      <c r="B308" t="s">
        <v>42</v>
      </c>
      <c r="C308" t="s">
        <v>816</v>
      </c>
      <c r="D308" t="s">
        <v>102</v>
      </c>
      <c r="E308" t="s">
        <v>866</v>
      </c>
      <c r="G308">
        <v>1</v>
      </c>
      <c r="H308">
        <v>0</v>
      </c>
      <c r="I308">
        <v>0</v>
      </c>
      <c r="J308">
        <v>1</v>
      </c>
    </row>
    <row r="309" spans="1:10">
      <c r="A309">
        <v>12</v>
      </c>
      <c r="B309" t="s">
        <v>42</v>
      </c>
      <c r="C309" t="s">
        <v>816</v>
      </c>
      <c r="D309" t="s">
        <v>512</v>
      </c>
      <c r="E309" t="s">
        <v>878</v>
      </c>
      <c r="G309">
        <v>0</v>
      </c>
      <c r="H309">
        <v>0</v>
      </c>
      <c r="I309">
        <v>0</v>
      </c>
      <c r="J309">
        <v>0</v>
      </c>
    </row>
    <row r="310" spans="1:10">
      <c r="A310">
        <v>12</v>
      </c>
      <c r="B310" t="s">
        <v>42</v>
      </c>
      <c r="C310" t="s">
        <v>816</v>
      </c>
      <c r="D310" t="s">
        <v>528</v>
      </c>
      <c r="E310" t="s">
        <v>851</v>
      </c>
      <c r="G310">
        <v>8</v>
      </c>
      <c r="H310">
        <v>5</v>
      </c>
      <c r="I310">
        <v>3</v>
      </c>
      <c r="J310">
        <v>16</v>
      </c>
    </row>
    <row r="311" spans="1:10">
      <c r="A311">
        <v>12</v>
      </c>
      <c r="B311" t="s">
        <v>42</v>
      </c>
      <c r="C311" t="s">
        <v>816</v>
      </c>
      <c r="D311" t="s">
        <v>517</v>
      </c>
      <c r="E311" t="s">
        <v>883</v>
      </c>
      <c r="G311">
        <v>1</v>
      </c>
      <c r="H311">
        <v>0</v>
      </c>
      <c r="I311">
        <v>0</v>
      </c>
      <c r="J311">
        <v>1</v>
      </c>
    </row>
    <row r="312" spans="1:10">
      <c r="A312">
        <v>12</v>
      </c>
      <c r="B312" t="s">
        <v>42</v>
      </c>
      <c r="C312" t="s">
        <v>816</v>
      </c>
      <c r="D312" t="s">
        <v>103</v>
      </c>
      <c r="E312" t="s">
        <v>867</v>
      </c>
      <c r="G312">
        <v>1</v>
      </c>
      <c r="H312">
        <v>1</v>
      </c>
      <c r="I312">
        <v>2</v>
      </c>
      <c r="J312">
        <v>4</v>
      </c>
    </row>
    <row r="313" spans="1:10">
      <c r="A313">
        <v>12</v>
      </c>
      <c r="B313" t="s">
        <v>42</v>
      </c>
      <c r="C313" t="s">
        <v>816</v>
      </c>
      <c r="D313" t="s">
        <v>45</v>
      </c>
      <c r="E313" t="s">
        <v>868</v>
      </c>
      <c r="G313">
        <v>4</v>
      </c>
      <c r="H313">
        <v>3</v>
      </c>
      <c r="I313">
        <v>3</v>
      </c>
      <c r="J313">
        <v>10</v>
      </c>
    </row>
    <row r="314" spans="1:10">
      <c r="A314">
        <v>12</v>
      </c>
      <c r="B314" t="s">
        <v>42</v>
      </c>
      <c r="C314" t="s">
        <v>816</v>
      </c>
      <c r="D314" t="s">
        <v>46</v>
      </c>
      <c r="E314" t="s">
        <v>869</v>
      </c>
      <c r="G314">
        <v>3</v>
      </c>
      <c r="H314">
        <v>2</v>
      </c>
      <c r="I314">
        <v>3</v>
      </c>
      <c r="J314">
        <v>8</v>
      </c>
    </row>
    <row r="315" spans="1:10">
      <c r="A315">
        <v>12</v>
      </c>
      <c r="B315" t="s">
        <v>42</v>
      </c>
      <c r="C315" t="s">
        <v>816</v>
      </c>
      <c r="D315" t="s">
        <v>52</v>
      </c>
      <c r="E315" t="s">
        <v>850</v>
      </c>
      <c r="G315">
        <v>0</v>
      </c>
      <c r="H315">
        <v>0</v>
      </c>
      <c r="I315">
        <v>0</v>
      </c>
      <c r="J315">
        <v>0</v>
      </c>
    </row>
    <row r="316" spans="1:10">
      <c r="A316">
        <v>13</v>
      </c>
      <c r="B316" t="s">
        <v>65</v>
      </c>
      <c r="C316" t="s">
        <v>817</v>
      </c>
      <c r="D316" t="s">
        <v>538</v>
      </c>
      <c r="E316" t="s">
        <v>901</v>
      </c>
      <c r="G316">
        <v>0</v>
      </c>
      <c r="H316">
        <v>0</v>
      </c>
      <c r="I316">
        <v>0</v>
      </c>
      <c r="J316">
        <v>0</v>
      </c>
    </row>
    <row r="317" spans="1:10">
      <c r="A317">
        <v>13</v>
      </c>
      <c r="B317" t="s">
        <v>65</v>
      </c>
      <c r="C317" t="s">
        <v>817</v>
      </c>
      <c r="D317" t="s">
        <v>507</v>
      </c>
      <c r="E317" t="s">
        <v>870</v>
      </c>
      <c r="G317">
        <v>0</v>
      </c>
      <c r="H317">
        <v>0</v>
      </c>
      <c r="I317">
        <v>0</v>
      </c>
      <c r="J317">
        <v>0</v>
      </c>
    </row>
    <row r="318" spans="1:10">
      <c r="A318">
        <v>13</v>
      </c>
      <c r="B318" t="s">
        <v>65</v>
      </c>
      <c r="C318" t="s">
        <v>817</v>
      </c>
      <c r="D318" t="s">
        <v>513</v>
      </c>
      <c r="E318" t="s">
        <v>879</v>
      </c>
      <c r="G318">
        <v>0</v>
      </c>
      <c r="H318">
        <v>0</v>
      </c>
      <c r="I318">
        <v>0</v>
      </c>
      <c r="J318">
        <v>0</v>
      </c>
    </row>
    <row r="319" spans="1:10">
      <c r="A319">
        <v>13</v>
      </c>
      <c r="B319" t="s">
        <v>65</v>
      </c>
      <c r="C319" t="s">
        <v>817</v>
      </c>
      <c r="D319" t="s">
        <v>50</v>
      </c>
      <c r="E319" t="s">
        <v>856</v>
      </c>
      <c r="G319">
        <v>2</v>
      </c>
      <c r="H319">
        <v>2</v>
      </c>
      <c r="I319">
        <v>2</v>
      </c>
      <c r="J319">
        <v>6</v>
      </c>
    </row>
    <row r="320" spans="1:10">
      <c r="A320">
        <v>13</v>
      </c>
      <c r="B320" t="s">
        <v>65</v>
      </c>
      <c r="C320" t="s">
        <v>817</v>
      </c>
      <c r="D320" t="s">
        <v>96</v>
      </c>
      <c r="E320" t="s">
        <v>857</v>
      </c>
      <c r="G320">
        <v>0</v>
      </c>
      <c r="H320">
        <v>0</v>
      </c>
      <c r="I320">
        <v>0</v>
      </c>
      <c r="J320">
        <v>0</v>
      </c>
    </row>
    <row r="321" spans="1:10">
      <c r="A321">
        <v>13</v>
      </c>
      <c r="B321" t="s">
        <v>65</v>
      </c>
      <c r="C321" t="s">
        <v>817</v>
      </c>
      <c r="D321" t="s">
        <v>514</v>
      </c>
      <c r="E321" t="s">
        <v>880</v>
      </c>
      <c r="G321">
        <v>0</v>
      </c>
      <c r="H321">
        <v>0</v>
      </c>
      <c r="I321">
        <v>0</v>
      </c>
      <c r="J321">
        <v>0</v>
      </c>
    </row>
    <row r="322" spans="1:10">
      <c r="A322">
        <v>13</v>
      </c>
      <c r="B322" t="s">
        <v>65</v>
      </c>
      <c r="C322" t="s">
        <v>817</v>
      </c>
      <c r="D322" t="s">
        <v>53</v>
      </c>
      <c r="E322" t="s">
        <v>858</v>
      </c>
      <c r="G322">
        <v>1</v>
      </c>
      <c r="H322">
        <v>1</v>
      </c>
      <c r="I322">
        <v>1</v>
      </c>
      <c r="J322">
        <v>3</v>
      </c>
    </row>
    <row r="323" spans="1:10">
      <c r="A323">
        <v>13</v>
      </c>
      <c r="B323" t="s">
        <v>65</v>
      </c>
      <c r="C323" t="s">
        <v>817</v>
      </c>
      <c r="D323" t="s">
        <v>519</v>
      </c>
      <c r="E323" t="s">
        <v>885</v>
      </c>
      <c r="G323">
        <v>0</v>
      </c>
      <c r="H323">
        <v>0</v>
      </c>
      <c r="I323">
        <v>0</v>
      </c>
      <c r="J323">
        <v>0</v>
      </c>
    </row>
    <row r="324" spans="1:10">
      <c r="A324">
        <v>13</v>
      </c>
      <c r="B324" t="s">
        <v>65</v>
      </c>
      <c r="C324" t="s">
        <v>817</v>
      </c>
      <c r="D324" t="s">
        <v>536</v>
      </c>
      <c r="E324" t="s">
        <v>899</v>
      </c>
      <c r="G324">
        <v>0</v>
      </c>
      <c r="H324">
        <v>0</v>
      </c>
      <c r="I324">
        <v>0</v>
      </c>
      <c r="J324">
        <v>0</v>
      </c>
    </row>
    <row r="325" spans="1:10">
      <c r="A325">
        <v>13</v>
      </c>
      <c r="B325" t="s">
        <v>65</v>
      </c>
      <c r="C325" t="s">
        <v>817</v>
      </c>
      <c r="D325" t="s">
        <v>97</v>
      </c>
      <c r="E325" t="s">
        <v>849</v>
      </c>
      <c r="G325">
        <v>0</v>
      </c>
      <c r="H325">
        <v>1</v>
      </c>
      <c r="I325">
        <v>0</v>
      </c>
      <c r="J325">
        <v>1</v>
      </c>
    </row>
    <row r="326" spans="1:10">
      <c r="A326">
        <v>13</v>
      </c>
      <c r="B326" t="s">
        <v>65</v>
      </c>
      <c r="C326" t="s">
        <v>817</v>
      </c>
      <c r="D326" t="s">
        <v>98</v>
      </c>
      <c r="E326" t="s">
        <v>859</v>
      </c>
      <c r="G326">
        <v>2</v>
      </c>
      <c r="H326">
        <v>4</v>
      </c>
      <c r="I326">
        <v>1</v>
      </c>
      <c r="J326">
        <v>7</v>
      </c>
    </row>
    <row r="327" spans="1:10">
      <c r="A327">
        <v>13</v>
      </c>
      <c r="B327" t="s">
        <v>65</v>
      </c>
      <c r="C327" t="s">
        <v>817</v>
      </c>
      <c r="D327" t="s">
        <v>44</v>
      </c>
      <c r="E327" t="s">
        <v>860</v>
      </c>
      <c r="G327">
        <v>0</v>
      </c>
      <c r="H327">
        <v>0</v>
      </c>
      <c r="I327">
        <v>1</v>
      </c>
      <c r="J327">
        <v>1</v>
      </c>
    </row>
    <row r="328" spans="1:10">
      <c r="A328">
        <v>13</v>
      </c>
      <c r="B328" t="s">
        <v>65</v>
      </c>
      <c r="C328" t="s">
        <v>817</v>
      </c>
      <c r="D328" t="s">
        <v>533</v>
      </c>
      <c r="E328" t="s">
        <v>852</v>
      </c>
      <c r="G328">
        <v>7</v>
      </c>
      <c r="H328">
        <v>5</v>
      </c>
      <c r="I328">
        <v>7</v>
      </c>
      <c r="J328">
        <v>19</v>
      </c>
    </row>
    <row r="329" spans="1:10">
      <c r="A329">
        <v>13</v>
      </c>
      <c r="B329" t="s">
        <v>65</v>
      </c>
      <c r="C329" t="s">
        <v>817</v>
      </c>
      <c r="D329" t="s">
        <v>534</v>
      </c>
      <c r="E329" t="s">
        <v>872</v>
      </c>
      <c r="G329">
        <v>2</v>
      </c>
      <c r="H329">
        <v>5</v>
      </c>
      <c r="I329">
        <v>3</v>
      </c>
      <c r="J329">
        <v>10</v>
      </c>
    </row>
    <row r="330" spans="1:10">
      <c r="A330">
        <v>13</v>
      </c>
      <c r="B330" t="s">
        <v>65</v>
      </c>
      <c r="C330" t="s">
        <v>817</v>
      </c>
      <c r="D330" t="s">
        <v>99</v>
      </c>
      <c r="E330" t="s">
        <v>861</v>
      </c>
      <c r="G330">
        <v>1</v>
      </c>
      <c r="H330">
        <v>0</v>
      </c>
      <c r="I330">
        <v>0</v>
      </c>
      <c r="J330">
        <v>1</v>
      </c>
    </row>
    <row r="331" spans="1:10">
      <c r="A331">
        <v>13</v>
      </c>
      <c r="B331" t="s">
        <v>65</v>
      </c>
      <c r="C331" t="s">
        <v>817</v>
      </c>
      <c r="D331" t="s">
        <v>515</v>
      </c>
      <c r="E331" t="s">
        <v>881</v>
      </c>
      <c r="G331">
        <v>0</v>
      </c>
      <c r="H331">
        <v>0</v>
      </c>
      <c r="I331">
        <v>0</v>
      </c>
      <c r="J331">
        <v>0</v>
      </c>
    </row>
    <row r="332" spans="1:10">
      <c r="A332">
        <v>13</v>
      </c>
      <c r="B332" t="s">
        <v>65</v>
      </c>
      <c r="C332" t="s">
        <v>817</v>
      </c>
      <c r="D332" t="s">
        <v>100</v>
      </c>
      <c r="E332" t="s">
        <v>862</v>
      </c>
      <c r="G332">
        <v>0</v>
      </c>
      <c r="H332">
        <v>0</v>
      </c>
      <c r="I332">
        <v>0</v>
      </c>
      <c r="J332">
        <v>0</v>
      </c>
    </row>
    <row r="333" spans="1:10">
      <c r="A333">
        <v>13</v>
      </c>
      <c r="B333" t="s">
        <v>65</v>
      </c>
      <c r="C333" t="s">
        <v>817</v>
      </c>
      <c r="D333" t="s">
        <v>521</v>
      </c>
      <c r="E333" t="s">
        <v>887</v>
      </c>
      <c r="G333">
        <v>0</v>
      </c>
      <c r="H333">
        <v>0</v>
      </c>
      <c r="I333">
        <v>0</v>
      </c>
      <c r="J333">
        <v>0</v>
      </c>
    </row>
    <row r="334" spans="1:10">
      <c r="A334">
        <v>13</v>
      </c>
      <c r="B334" t="s">
        <v>65</v>
      </c>
      <c r="C334" t="s">
        <v>817</v>
      </c>
      <c r="D334" t="s">
        <v>527</v>
      </c>
      <c r="E334" t="s">
        <v>893</v>
      </c>
      <c r="G334">
        <v>0</v>
      </c>
      <c r="H334">
        <v>0</v>
      </c>
      <c r="I334">
        <v>0</v>
      </c>
      <c r="J334">
        <v>0</v>
      </c>
    </row>
    <row r="335" spans="1:10">
      <c r="A335">
        <v>13</v>
      </c>
      <c r="B335" t="s">
        <v>65</v>
      </c>
      <c r="C335" t="s">
        <v>817</v>
      </c>
      <c r="D335" t="s">
        <v>49</v>
      </c>
      <c r="E335" t="s">
        <v>863</v>
      </c>
      <c r="G335">
        <v>1</v>
      </c>
      <c r="H335">
        <v>2</v>
      </c>
      <c r="I335">
        <v>1</v>
      </c>
      <c r="J335">
        <v>4</v>
      </c>
    </row>
    <row r="336" spans="1:10">
      <c r="A336">
        <v>13</v>
      </c>
      <c r="B336" t="s">
        <v>65</v>
      </c>
      <c r="C336" t="s">
        <v>817</v>
      </c>
      <c r="D336" t="s">
        <v>51</v>
      </c>
      <c r="E336" t="s">
        <v>873</v>
      </c>
      <c r="G336">
        <v>0</v>
      </c>
      <c r="H336">
        <v>0</v>
      </c>
      <c r="I336">
        <v>0</v>
      </c>
      <c r="J336">
        <v>0</v>
      </c>
    </row>
    <row r="337" spans="1:10">
      <c r="A337">
        <v>13</v>
      </c>
      <c r="B337" t="s">
        <v>65</v>
      </c>
      <c r="C337" t="s">
        <v>817</v>
      </c>
      <c r="D337" t="s">
        <v>55</v>
      </c>
      <c r="E337" t="s">
        <v>888</v>
      </c>
      <c r="G337">
        <v>0</v>
      </c>
      <c r="H337">
        <v>0</v>
      </c>
      <c r="I337">
        <v>0</v>
      </c>
      <c r="J337">
        <v>0</v>
      </c>
    </row>
    <row r="338" spans="1:10">
      <c r="A338">
        <v>13</v>
      </c>
      <c r="B338" t="s">
        <v>65</v>
      </c>
      <c r="C338" t="s">
        <v>817</v>
      </c>
      <c r="D338" t="s">
        <v>522</v>
      </c>
      <c r="E338" t="s">
        <v>889</v>
      </c>
      <c r="G338">
        <v>0</v>
      </c>
      <c r="H338">
        <v>0</v>
      </c>
      <c r="I338">
        <v>0</v>
      </c>
      <c r="J338">
        <v>0</v>
      </c>
    </row>
    <row r="339" spans="1:10">
      <c r="A339">
        <v>13</v>
      </c>
      <c r="B339" t="s">
        <v>65</v>
      </c>
      <c r="C339" t="s">
        <v>817</v>
      </c>
      <c r="D339" t="s">
        <v>516</v>
      </c>
      <c r="E339" t="s">
        <v>882</v>
      </c>
      <c r="G339">
        <v>0</v>
      </c>
      <c r="H339">
        <v>0</v>
      </c>
      <c r="I339">
        <v>2</v>
      </c>
      <c r="J339">
        <v>2</v>
      </c>
    </row>
    <row r="340" spans="1:10">
      <c r="A340">
        <v>13</v>
      </c>
      <c r="B340" t="s">
        <v>65</v>
      </c>
      <c r="C340" t="s">
        <v>817</v>
      </c>
      <c r="D340" t="s">
        <v>511</v>
      </c>
      <c r="E340" t="s">
        <v>877</v>
      </c>
      <c r="G340">
        <v>1</v>
      </c>
      <c r="H340">
        <v>2</v>
      </c>
      <c r="I340">
        <v>3</v>
      </c>
      <c r="J340">
        <v>6</v>
      </c>
    </row>
    <row r="341" spans="1:10">
      <c r="A341">
        <v>13</v>
      </c>
      <c r="B341" t="s">
        <v>65</v>
      </c>
      <c r="C341" t="s">
        <v>817</v>
      </c>
      <c r="D341" t="s">
        <v>523</v>
      </c>
      <c r="E341" t="s">
        <v>890</v>
      </c>
      <c r="G341">
        <v>0</v>
      </c>
      <c r="H341">
        <v>0</v>
      </c>
      <c r="I341">
        <v>0</v>
      </c>
      <c r="J341">
        <v>0</v>
      </c>
    </row>
    <row r="342" spans="1:10">
      <c r="A342">
        <v>13</v>
      </c>
      <c r="B342" t="s">
        <v>65</v>
      </c>
      <c r="C342" t="s">
        <v>817</v>
      </c>
      <c r="D342" t="s">
        <v>48</v>
      </c>
      <c r="E342" t="s">
        <v>865</v>
      </c>
      <c r="G342">
        <v>3</v>
      </c>
      <c r="H342">
        <v>3</v>
      </c>
      <c r="I342">
        <v>1</v>
      </c>
      <c r="J342">
        <v>7</v>
      </c>
    </row>
    <row r="343" spans="1:10">
      <c r="A343">
        <v>13</v>
      </c>
      <c r="B343" t="s">
        <v>65</v>
      </c>
      <c r="C343" t="s">
        <v>817</v>
      </c>
      <c r="D343" t="s">
        <v>102</v>
      </c>
      <c r="E343" t="s">
        <v>866</v>
      </c>
      <c r="G343">
        <v>0</v>
      </c>
      <c r="H343">
        <v>0</v>
      </c>
      <c r="I343">
        <v>0</v>
      </c>
      <c r="J343">
        <v>0</v>
      </c>
    </row>
    <row r="344" spans="1:10">
      <c r="A344">
        <v>13</v>
      </c>
      <c r="B344" t="s">
        <v>65</v>
      </c>
      <c r="C344" t="s">
        <v>817</v>
      </c>
      <c r="D344" t="s">
        <v>512</v>
      </c>
      <c r="E344" t="s">
        <v>878</v>
      </c>
      <c r="G344">
        <v>0</v>
      </c>
      <c r="H344">
        <v>0</v>
      </c>
      <c r="I344">
        <v>0</v>
      </c>
      <c r="J344">
        <v>0</v>
      </c>
    </row>
    <row r="345" spans="1:10">
      <c r="A345">
        <v>13</v>
      </c>
      <c r="B345" t="s">
        <v>65</v>
      </c>
      <c r="C345" t="s">
        <v>817</v>
      </c>
      <c r="D345" t="s">
        <v>539</v>
      </c>
      <c r="E345" t="s">
        <v>902</v>
      </c>
      <c r="G345">
        <v>0</v>
      </c>
      <c r="H345">
        <v>0</v>
      </c>
      <c r="I345">
        <v>0</v>
      </c>
      <c r="J345">
        <v>0</v>
      </c>
    </row>
    <row r="346" spans="1:10">
      <c r="A346">
        <v>13</v>
      </c>
      <c r="B346" t="s">
        <v>65</v>
      </c>
      <c r="C346" t="s">
        <v>817</v>
      </c>
      <c r="D346" t="s">
        <v>528</v>
      </c>
      <c r="E346" t="s">
        <v>851</v>
      </c>
      <c r="G346">
        <v>13</v>
      </c>
      <c r="H346">
        <v>6</v>
      </c>
      <c r="I346">
        <v>8</v>
      </c>
      <c r="J346">
        <v>27</v>
      </c>
    </row>
    <row r="347" spans="1:10">
      <c r="A347">
        <v>13</v>
      </c>
      <c r="B347" t="s">
        <v>65</v>
      </c>
      <c r="C347" t="s">
        <v>817</v>
      </c>
      <c r="D347" t="s">
        <v>517</v>
      </c>
      <c r="E347" t="s">
        <v>883</v>
      </c>
      <c r="G347">
        <v>0</v>
      </c>
      <c r="H347">
        <v>0</v>
      </c>
      <c r="I347">
        <v>0</v>
      </c>
      <c r="J347">
        <v>0</v>
      </c>
    </row>
    <row r="348" spans="1:10">
      <c r="A348">
        <v>13</v>
      </c>
      <c r="B348" t="s">
        <v>65</v>
      </c>
      <c r="C348" t="s">
        <v>817</v>
      </c>
      <c r="D348" t="s">
        <v>103</v>
      </c>
      <c r="E348" t="s">
        <v>867</v>
      </c>
      <c r="G348">
        <v>0</v>
      </c>
      <c r="H348">
        <v>0</v>
      </c>
      <c r="I348">
        <v>2</v>
      </c>
      <c r="J348">
        <v>2</v>
      </c>
    </row>
    <row r="349" spans="1:10">
      <c r="A349">
        <v>13</v>
      </c>
      <c r="B349" t="s">
        <v>65</v>
      </c>
      <c r="C349" t="s">
        <v>817</v>
      </c>
      <c r="D349" t="s">
        <v>45</v>
      </c>
      <c r="E349" t="s">
        <v>868</v>
      </c>
      <c r="G349">
        <v>1</v>
      </c>
      <c r="H349">
        <v>3</v>
      </c>
      <c r="I349">
        <v>1</v>
      </c>
      <c r="J349">
        <v>5</v>
      </c>
    </row>
    <row r="350" spans="1:10">
      <c r="A350">
        <v>13</v>
      </c>
      <c r="B350" t="s">
        <v>65</v>
      </c>
      <c r="C350" t="s">
        <v>817</v>
      </c>
      <c r="D350" t="s">
        <v>518</v>
      </c>
      <c r="E350" t="s">
        <v>884</v>
      </c>
      <c r="G350">
        <v>0</v>
      </c>
      <c r="H350">
        <v>0</v>
      </c>
      <c r="I350">
        <v>0</v>
      </c>
      <c r="J350">
        <v>0</v>
      </c>
    </row>
    <row r="351" spans="1:10">
      <c r="A351">
        <v>13</v>
      </c>
      <c r="B351" t="s">
        <v>65</v>
      </c>
      <c r="C351" t="s">
        <v>817</v>
      </c>
      <c r="D351" t="s">
        <v>46</v>
      </c>
      <c r="E351" t="s">
        <v>869</v>
      </c>
      <c r="G351">
        <v>3</v>
      </c>
      <c r="H351">
        <v>3</v>
      </c>
      <c r="I351">
        <v>4</v>
      </c>
      <c r="J351">
        <v>10</v>
      </c>
    </row>
    <row r="352" spans="1:10">
      <c r="A352">
        <v>13</v>
      </c>
      <c r="B352" t="s">
        <v>65</v>
      </c>
      <c r="C352" t="s">
        <v>817</v>
      </c>
      <c r="D352" t="s">
        <v>52</v>
      </c>
      <c r="E352" t="s">
        <v>850</v>
      </c>
      <c r="G352">
        <v>0</v>
      </c>
      <c r="H352">
        <v>0</v>
      </c>
      <c r="I352">
        <v>0</v>
      </c>
      <c r="J352">
        <v>0</v>
      </c>
    </row>
    <row r="353" spans="1:10">
      <c r="A353">
        <v>14</v>
      </c>
      <c r="B353" t="s">
        <v>61</v>
      </c>
      <c r="C353" t="s">
        <v>818</v>
      </c>
      <c r="D353" t="s">
        <v>538</v>
      </c>
      <c r="E353" t="s">
        <v>901</v>
      </c>
      <c r="F353">
        <v>3</v>
      </c>
      <c r="G353">
        <v>0</v>
      </c>
      <c r="H353">
        <v>0</v>
      </c>
      <c r="I353">
        <v>0</v>
      </c>
      <c r="J353">
        <v>0</v>
      </c>
    </row>
    <row r="354" spans="1:10">
      <c r="A354">
        <v>14</v>
      </c>
      <c r="B354" t="s">
        <v>61</v>
      </c>
      <c r="C354" t="s">
        <v>818</v>
      </c>
      <c r="D354" t="s">
        <v>507</v>
      </c>
      <c r="E354" t="s">
        <v>870</v>
      </c>
      <c r="F354">
        <v>12</v>
      </c>
      <c r="G354">
        <v>0</v>
      </c>
      <c r="H354">
        <v>0</v>
      </c>
      <c r="I354">
        <v>0</v>
      </c>
      <c r="J354">
        <v>0</v>
      </c>
    </row>
    <row r="355" spans="1:10">
      <c r="A355">
        <v>14</v>
      </c>
      <c r="B355" t="s">
        <v>61</v>
      </c>
      <c r="C355" t="s">
        <v>818</v>
      </c>
      <c r="D355" t="s">
        <v>513</v>
      </c>
      <c r="E355" t="s">
        <v>879</v>
      </c>
      <c r="F355">
        <v>9</v>
      </c>
      <c r="G355">
        <v>0</v>
      </c>
      <c r="H355">
        <v>0</v>
      </c>
      <c r="I355">
        <v>0</v>
      </c>
      <c r="J355">
        <v>0</v>
      </c>
    </row>
    <row r="356" spans="1:10">
      <c r="A356">
        <v>14</v>
      </c>
      <c r="B356" t="s">
        <v>61</v>
      </c>
      <c r="C356" t="s">
        <v>818</v>
      </c>
      <c r="D356" t="s">
        <v>50</v>
      </c>
      <c r="E356" t="s">
        <v>856</v>
      </c>
      <c r="F356">
        <v>43</v>
      </c>
      <c r="G356">
        <v>3</v>
      </c>
      <c r="H356">
        <v>2</v>
      </c>
      <c r="I356">
        <v>2</v>
      </c>
      <c r="J356">
        <v>7</v>
      </c>
    </row>
    <row r="357" spans="1:10">
      <c r="A357">
        <v>14</v>
      </c>
      <c r="B357" t="s">
        <v>61</v>
      </c>
      <c r="C357" t="s">
        <v>818</v>
      </c>
      <c r="D357" t="s">
        <v>96</v>
      </c>
      <c r="E357" t="s">
        <v>857</v>
      </c>
      <c r="F357">
        <v>3</v>
      </c>
      <c r="G357">
        <v>0</v>
      </c>
      <c r="H357">
        <v>0</v>
      </c>
      <c r="I357">
        <v>0</v>
      </c>
      <c r="J357">
        <v>0</v>
      </c>
    </row>
    <row r="358" spans="1:10">
      <c r="A358">
        <v>14</v>
      </c>
      <c r="B358" t="s">
        <v>61</v>
      </c>
      <c r="C358" t="s">
        <v>818</v>
      </c>
      <c r="D358" t="s">
        <v>525</v>
      </c>
      <c r="E358" t="s">
        <v>892</v>
      </c>
      <c r="F358">
        <v>3</v>
      </c>
      <c r="G358">
        <v>0</v>
      </c>
      <c r="H358">
        <v>0</v>
      </c>
      <c r="I358">
        <v>0</v>
      </c>
      <c r="J358">
        <v>0</v>
      </c>
    </row>
    <row r="359" spans="1:10">
      <c r="A359">
        <v>14</v>
      </c>
      <c r="B359" t="s">
        <v>61</v>
      </c>
      <c r="C359" t="s">
        <v>818</v>
      </c>
      <c r="D359" t="s">
        <v>514</v>
      </c>
      <c r="E359" t="s">
        <v>880</v>
      </c>
      <c r="F359">
        <v>8</v>
      </c>
      <c r="G359">
        <v>0</v>
      </c>
      <c r="H359">
        <v>0</v>
      </c>
      <c r="I359">
        <v>1</v>
      </c>
      <c r="J359">
        <v>1</v>
      </c>
    </row>
    <row r="360" spans="1:10">
      <c r="A360">
        <v>14</v>
      </c>
      <c r="B360" t="s">
        <v>61</v>
      </c>
      <c r="C360" t="s">
        <v>818</v>
      </c>
      <c r="D360" t="s">
        <v>53</v>
      </c>
      <c r="E360" t="s">
        <v>858</v>
      </c>
      <c r="F360">
        <v>58</v>
      </c>
      <c r="G360">
        <v>0</v>
      </c>
      <c r="H360">
        <v>1</v>
      </c>
      <c r="I360">
        <v>1</v>
      </c>
      <c r="J360">
        <v>2</v>
      </c>
    </row>
    <row r="361" spans="1:10">
      <c r="A361">
        <v>14</v>
      </c>
      <c r="B361" t="s">
        <v>61</v>
      </c>
      <c r="C361" t="s">
        <v>818</v>
      </c>
      <c r="D361" t="s">
        <v>56</v>
      </c>
      <c r="E361" t="s">
        <v>899</v>
      </c>
      <c r="F361">
        <v>24</v>
      </c>
      <c r="G361">
        <v>0</v>
      </c>
      <c r="H361">
        <v>0</v>
      </c>
      <c r="I361">
        <v>0</v>
      </c>
      <c r="J361">
        <v>0</v>
      </c>
    </row>
    <row r="362" spans="1:10">
      <c r="A362">
        <v>14</v>
      </c>
      <c r="B362" t="s">
        <v>61</v>
      </c>
      <c r="C362" t="s">
        <v>818</v>
      </c>
      <c r="D362" t="s">
        <v>540</v>
      </c>
      <c r="E362" t="s">
        <v>903</v>
      </c>
      <c r="F362">
        <v>3</v>
      </c>
      <c r="G362">
        <v>0</v>
      </c>
      <c r="H362">
        <v>0</v>
      </c>
      <c r="I362">
        <v>0</v>
      </c>
      <c r="J362">
        <v>0</v>
      </c>
    </row>
    <row r="363" spans="1:10">
      <c r="A363">
        <v>14</v>
      </c>
      <c r="B363" t="s">
        <v>61</v>
      </c>
      <c r="C363" t="s">
        <v>818</v>
      </c>
      <c r="D363" t="s">
        <v>541</v>
      </c>
      <c r="E363" t="s">
        <v>904</v>
      </c>
      <c r="F363">
        <v>3</v>
      </c>
      <c r="G363">
        <v>0</v>
      </c>
      <c r="H363">
        <v>0</v>
      </c>
      <c r="I363">
        <v>0</v>
      </c>
      <c r="J363">
        <v>0</v>
      </c>
    </row>
    <row r="364" spans="1:10">
      <c r="A364">
        <v>14</v>
      </c>
      <c r="B364" t="s">
        <v>61</v>
      </c>
      <c r="C364" t="s">
        <v>818</v>
      </c>
      <c r="D364" t="s">
        <v>97</v>
      </c>
      <c r="E364" t="s">
        <v>849</v>
      </c>
      <c r="F364">
        <v>41</v>
      </c>
      <c r="G364">
        <v>0</v>
      </c>
      <c r="H364">
        <v>0</v>
      </c>
      <c r="I364">
        <v>1</v>
      </c>
      <c r="J364">
        <v>1</v>
      </c>
    </row>
    <row r="365" spans="1:10">
      <c r="A365">
        <v>14</v>
      </c>
      <c r="B365" t="s">
        <v>61</v>
      </c>
      <c r="C365" t="s">
        <v>818</v>
      </c>
      <c r="D365" t="s">
        <v>98</v>
      </c>
      <c r="E365" t="s">
        <v>859</v>
      </c>
      <c r="F365">
        <v>53</v>
      </c>
      <c r="G365">
        <v>1</v>
      </c>
      <c r="H365">
        <v>5</v>
      </c>
      <c r="I365">
        <v>3</v>
      </c>
      <c r="J365">
        <v>9</v>
      </c>
    </row>
    <row r="366" spans="1:10">
      <c r="A366">
        <v>14</v>
      </c>
      <c r="B366" t="s">
        <v>61</v>
      </c>
      <c r="C366" t="s">
        <v>818</v>
      </c>
      <c r="D366" t="s">
        <v>44</v>
      </c>
      <c r="E366" t="s">
        <v>860</v>
      </c>
      <c r="F366">
        <v>22</v>
      </c>
      <c r="G366">
        <v>0</v>
      </c>
      <c r="H366">
        <v>0</v>
      </c>
      <c r="I366">
        <v>1</v>
      </c>
      <c r="J366">
        <v>1</v>
      </c>
    </row>
    <row r="367" spans="1:10">
      <c r="A367">
        <v>14</v>
      </c>
      <c r="B367" t="s">
        <v>61</v>
      </c>
      <c r="C367" t="s">
        <v>818</v>
      </c>
      <c r="D367" t="s">
        <v>533</v>
      </c>
      <c r="E367" t="s">
        <v>852</v>
      </c>
      <c r="F367">
        <v>53</v>
      </c>
      <c r="G367">
        <v>9</v>
      </c>
      <c r="H367">
        <v>7</v>
      </c>
      <c r="I367">
        <v>7</v>
      </c>
      <c r="J367">
        <v>23</v>
      </c>
    </row>
    <row r="368" spans="1:10">
      <c r="A368">
        <v>14</v>
      </c>
      <c r="B368" t="s">
        <v>61</v>
      </c>
      <c r="C368" t="s">
        <v>818</v>
      </c>
      <c r="D368" t="s">
        <v>534</v>
      </c>
      <c r="E368" t="s">
        <v>872</v>
      </c>
      <c r="F368">
        <v>80</v>
      </c>
      <c r="G368">
        <v>0</v>
      </c>
      <c r="H368">
        <v>2</v>
      </c>
      <c r="I368">
        <v>3</v>
      </c>
      <c r="J368">
        <v>5</v>
      </c>
    </row>
    <row r="369" spans="1:10">
      <c r="A369">
        <v>14</v>
      </c>
      <c r="B369" t="s">
        <v>61</v>
      </c>
      <c r="C369" t="s">
        <v>818</v>
      </c>
      <c r="D369" t="s">
        <v>99</v>
      </c>
      <c r="E369" t="s">
        <v>861</v>
      </c>
      <c r="F369">
        <v>48</v>
      </c>
      <c r="G369">
        <v>1</v>
      </c>
      <c r="H369">
        <v>0</v>
      </c>
      <c r="I369">
        <v>0</v>
      </c>
      <c r="J369">
        <v>1</v>
      </c>
    </row>
    <row r="370" spans="1:10">
      <c r="A370">
        <v>14</v>
      </c>
      <c r="B370" t="s">
        <v>61</v>
      </c>
      <c r="C370" t="s">
        <v>818</v>
      </c>
      <c r="D370" t="s">
        <v>515</v>
      </c>
      <c r="E370" t="s">
        <v>881</v>
      </c>
      <c r="F370">
        <v>3</v>
      </c>
      <c r="G370">
        <v>0</v>
      </c>
      <c r="H370">
        <v>0</v>
      </c>
      <c r="I370">
        <v>0</v>
      </c>
      <c r="J370">
        <v>0</v>
      </c>
    </row>
    <row r="371" spans="1:10">
      <c r="A371">
        <v>14</v>
      </c>
      <c r="B371" t="s">
        <v>61</v>
      </c>
      <c r="C371" t="s">
        <v>818</v>
      </c>
      <c r="D371" t="s">
        <v>100</v>
      </c>
      <c r="E371" t="s">
        <v>862</v>
      </c>
      <c r="F371">
        <v>3</v>
      </c>
      <c r="G371">
        <v>0</v>
      </c>
      <c r="H371">
        <v>1</v>
      </c>
      <c r="I371">
        <v>0</v>
      </c>
      <c r="J371">
        <v>1</v>
      </c>
    </row>
    <row r="372" spans="1:10">
      <c r="A372">
        <v>14</v>
      </c>
      <c r="B372" t="s">
        <v>61</v>
      </c>
      <c r="C372" t="s">
        <v>818</v>
      </c>
      <c r="D372" t="s">
        <v>521</v>
      </c>
      <c r="E372" t="s">
        <v>887</v>
      </c>
      <c r="F372">
        <v>6</v>
      </c>
      <c r="G372">
        <v>0</v>
      </c>
      <c r="H372">
        <v>0</v>
      </c>
      <c r="I372">
        <v>0</v>
      </c>
      <c r="J372">
        <v>0</v>
      </c>
    </row>
    <row r="373" spans="1:10">
      <c r="A373">
        <v>14</v>
      </c>
      <c r="B373" t="s">
        <v>61</v>
      </c>
      <c r="C373" t="s">
        <v>818</v>
      </c>
      <c r="D373" t="s">
        <v>49</v>
      </c>
      <c r="E373" t="s">
        <v>863</v>
      </c>
      <c r="F373">
        <v>46</v>
      </c>
      <c r="G373">
        <v>0</v>
      </c>
      <c r="H373">
        <v>2</v>
      </c>
      <c r="I373">
        <v>0</v>
      </c>
      <c r="J373">
        <v>2</v>
      </c>
    </row>
    <row r="374" spans="1:10">
      <c r="A374">
        <v>14</v>
      </c>
      <c r="B374" t="s">
        <v>61</v>
      </c>
      <c r="C374" t="s">
        <v>818</v>
      </c>
      <c r="D374" t="s">
        <v>51</v>
      </c>
      <c r="E374" t="s">
        <v>873</v>
      </c>
      <c r="F374">
        <v>50</v>
      </c>
      <c r="G374">
        <v>0</v>
      </c>
      <c r="H374">
        <v>1</v>
      </c>
      <c r="I374">
        <v>0</v>
      </c>
      <c r="J374">
        <v>1</v>
      </c>
    </row>
    <row r="375" spans="1:10">
      <c r="A375">
        <v>14</v>
      </c>
      <c r="B375" t="s">
        <v>61</v>
      </c>
      <c r="C375" t="s">
        <v>818</v>
      </c>
      <c r="D375" t="s">
        <v>55</v>
      </c>
      <c r="E375" t="s">
        <v>888</v>
      </c>
      <c r="F375">
        <v>10</v>
      </c>
      <c r="G375">
        <v>0</v>
      </c>
      <c r="H375">
        <v>0</v>
      </c>
      <c r="I375">
        <v>0</v>
      </c>
      <c r="J375">
        <v>0</v>
      </c>
    </row>
    <row r="376" spans="1:10">
      <c r="A376">
        <v>14</v>
      </c>
      <c r="B376" t="s">
        <v>61</v>
      </c>
      <c r="C376" t="s">
        <v>818</v>
      </c>
      <c r="D376" t="s">
        <v>522</v>
      </c>
      <c r="E376" t="s">
        <v>889</v>
      </c>
      <c r="F376">
        <v>3</v>
      </c>
      <c r="G376">
        <v>0</v>
      </c>
      <c r="H376">
        <v>0</v>
      </c>
      <c r="I376">
        <v>0</v>
      </c>
      <c r="J376">
        <v>0</v>
      </c>
    </row>
    <row r="377" spans="1:10">
      <c r="A377">
        <v>14</v>
      </c>
      <c r="B377" t="s">
        <v>61</v>
      </c>
      <c r="C377" t="s">
        <v>818</v>
      </c>
      <c r="D377" t="s">
        <v>516</v>
      </c>
      <c r="E377" t="s">
        <v>882</v>
      </c>
      <c r="F377">
        <v>7</v>
      </c>
      <c r="G377">
        <v>2</v>
      </c>
      <c r="H377">
        <v>2</v>
      </c>
      <c r="I377">
        <v>0</v>
      </c>
      <c r="J377">
        <v>4</v>
      </c>
    </row>
    <row r="378" spans="1:10">
      <c r="A378">
        <v>14</v>
      </c>
      <c r="B378" t="s">
        <v>61</v>
      </c>
      <c r="C378" t="s">
        <v>818</v>
      </c>
      <c r="D378" t="s">
        <v>532</v>
      </c>
      <c r="E378" t="s">
        <v>897</v>
      </c>
      <c r="F378">
        <v>3</v>
      </c>
      <c r="G378">
        <v>0</v>
      </c>
      <c r="H378">
        <v>0</v>
      </c>
      <c r="I378">
        <v>0</v>
      </c>
      <c r="J378">
        <v>0</v>
      </c>
    </row>
    <row r="379" spans="1:10">
      <c r="A379">
        <v>14</v>
      </c>
      <c r="B379" t="s">
        <v>61</v>
      </c>
      <c r="C379" t="s">
        <v>818</v>
      </c>
      <c r="D379" t="s">
        <v>511</v>
      </c>
      <c r="E379" t="s">
        <v>877</v>
      </c>
      <c r="F379">
        <v>29</v>
      </c>
      <c r="G379">
        <v>1</v>
      </c>
      <c r="H379">
        <v>2</v>
      </c>
      <c r="I379">
        <v>1</v>
      </c>
      <c r="J379">
        <v>4</v>
      </c>
    </row>
    <row r="380" spans="1:10">
      <c r="A380">
        <v>14</v>
      </c>
      <c r="B380" t="s">
        <v>61</v>
      </c>
      <c r="C380" t="s">
        <v>818</v>
      </c>
      <c r="D380" t="s">
        <v>523</v>
      </c>
      <c r="E380" t="s">
        <v>890</v>
      </c>
      <c r="F380">
        <v>5</v>
      </c>
      <c r="G380">
        <v>0</v>
      </c>
      <c r="H380">
        <v>0</v>
      </c>
      <c r="I380">
        <v>0</v>
      </c>
      <c r="J380">
        <v>0</v>
      </c>
    </row>
    <row r="381" spans="1:10">
      <c r="A381">
        <v>14</v>
      </c>
      <c r="B381" t="s">
        <v>61</v>
      </c>
      <c r="C381" t="s">
        <v>818</v>
      </c>
      <c r="D381" t="s">
        <v>48</v>
      </c>
      <c r="E381" t="s">
        <v>865</v>
      </c>
      <c r="F381">
        <v>63</v>
      </c>
      <c r="G381">
        <v>1</v>
      </c>
      <c r="H381">
        <v>3</v>
      </c>
      <c r="I381">
        <v>6</v>
      </c>
      <c r="J381">
        <v>10</v>
      </c>
    </row>
    <row r="382" spans="1:10">
      <c r="A382">
        <v>14</v>
      </c>
      <c r="B382" t="s">
        <v>61</v>
      </c>
      <c r="C382" t="s">
        <v>818</v>
      </c>
      <c r="D382" t="s">
        <v>102</v>
      </c>
      <c r="E382" t="s">
        <v>866</v>
      </c>
      <c r="F382">
        <v>30</v>
      </c>
      <c r="G382">
        <v>0</v>
      </c>
      <c r="H382">
        <v>0</v>
      </c>
      <c r="I382">
        <v>0</v>
      </c>
      <c r="J382">
        <v>0</v>
      </c>
    </row>
    <row r="383" spans="1:10">
      <c r="A383">
        <v>14</v>
      </c>
      <c r="B383" t="s">
        <v>61</v>
      </c>
      <c r="C383" t="s">
        <v>818</v>
      </c>
      <c r="D383" t="s">
        <v>512</v>
      </c>
      <c r="E383" t="s">
        <v>878</v>
      </c>
      <c r="F383">
        <v>35</v>
      </c>
      <c r="G383">
        <v>0</v>
      </c>
      <c r="H383">
        <v>0</v>
      </c>
      <c r="I383">
        <v>0</v>
      </c>
      <c r="J383">
        <v>0</v>
      </c>
    </row>
    <row r="384" spans="1:10">
      <c r="A384">
        <v>14</v>
      </c>
      <c r="B384" t="s">
        <v>61</v>
      </c>
      <c r="C384" t="s">
        <v>818</v>
      </c>
      <c r="D384" t="s">
        <v>528</v>
      </c>
      <c r="E384" t="s">
        <v>851</v>
      </c>
      <c r="F384">
        <v>86</v>
      </c>
      <c r="G384">
        <v>10</v>
      </c>
      <c r="H384">
        <v>6</v>
      </c>
      <c r="I384">
        <v>6</v>
      </c>
      <c r="J384">
        <v>22</v>
      </c>
    </row>
    <row r="385" spans="1:10">
      <c r="A385">
        <v>14</v>
      </c>
      <c r="B385" t="s">
        <v>61</v>
      </c>
      <c r="C385" t="s">
        <v>818</v>
      </c>
      <c r="D385" t="s">
        <v>517</v>
      </c>
      <c r="E385" t="s">
        <v>883</v>
      </c>
      <c r="F385">
        <v>8</v>
      </c>
      <c r="G385">
        <v>0</v>
      </c>
      <c r="H385">
        <v>0</v>
      </c>
      <c r="I385">
        <v>0</v>
      </c>
      <c r="J385">
        <v>0</v>
      </c>
    </row>
    <row r="386" spans="1:10">
      <c r="A386">
        <v>14</v>
      </c>
      <c r="B386" t="s">
        <v>61</v>
      </c>
      <c r="C386" t="s">
        <v>818</v>
      </c>
      <c r="D386" t="s">
        <v>103</v>
      </c>
      <c r="E386" t="s">
        <v>867</v>
      </c>
      <c r="F386">
        <v>61</v>
      </c>
      <c r="G386">
        <v>3</v>
      </c>
      <c r="H386">
        <v>0</v>
      </c>
      <c r="I386">
        <v>1</v>
      </c>
      <c r="J386">
        <v>4</v>
      </c>
    </row>
    <row r="387" spans="1:10">
      <c r="A387">
        <v>14</v>
      </c>
      <c r="B387" t="s">
        <v>61</v>
      </c>
      <c r="C387" t="s">
        <v>818</v>
      </c>
      <c r="D387" t="s">
        <v>45</v>
      </c>
      <c r="E387" t="s">
        <v>868</v>
      </c>
      <c r="F387">
        <v>44</v>
      </c>
      <c r="G387">
        <v>1</v>
      </c>
      <c r="H387">
        <v>1</v>
      </c>
      <c r="I387">
        <v>3</v>
      </c>
      <c r="J387">
        <v>5</v>
      </c>
    </row>
    <row r="388" spans="1:10">
      <c r="A388">
        <v>14</v>
      </c>
      <c r="B388" t="s">
        <v>61</v>
      </c>
      <c r="C388" t="s">
        <v>818</v>
      </c>
      <c r="D388" t="s">
        <v>46</v>
      </c>
      <c r="E388" t="s">
        <v>869</v>
      </c>
      <c r="F388">
        <v>101</v>
      </c>
      <c r="G388">
        <v>6</v>
      </c>
      <c r="H388">
        <v>4</v>
      </c>
      <c r="I388">
        <v>2</v>
      </c>
      <c r="J388">
        <v>12</v>
      </c>
    </row>
    <row r="389" spans="1:10">
      <c r="A389">
        <v>14</v>
      </c>
      <c r="B389" t="s">
        <v>61</v>
      </c>
      <c r="C389" t="s">
        <v>818</v>
      </c>
      <c r="D389" t="s">
        <v>52</v>
      </c>
      <c r="E389" t="s">
        <v>850</v>
      </c>
      <c r="F389">
        <v>15</v>
      </c>
      <c r="G389">
        <v>0</v>
      </c>
      <c r="H389">
        <v>0</v>
      </c>
      <c r="I389">
        <v>0</v>
      </c>
      <c r="J389">
        <v>0</v>
      </c>
    </row>
    <row r="390" spans="1:10">
      <c r="A390">
        <v>15</v>
      </c>
      <c r="B390" t="s">
        <v>67</v>
      </c>
      <c r="C390" t="s">
        <v>819</v>
      </c>
      <c r="D390" t="s">
        <v>538</v>
      </c>
      <c r="E390" t="s">
        <v>901</v>
      </c>
      <c r="F390">
        <v>2</v>
      </c>
      <c r="G390">
        <v>0</v>
      </c>
      <c r="H390">
        <v>0</v>
      </c>
      <c r="I390">
        <v>0</v>
      </c>
      <c r="J390">
        <v>0</v>
      </c>
    </row>
    <row r="391" spans="1:10">
      <c r="A391">
        <v>15</v>
      </c>
      <c r="B391" t="s">
        <v>67</v>
      </c>
      <c r="C391" t="s">
        <v>819</v>
      </c>
      <c r="D391" t="s">
        <v>507</v>
      </c>
      <c r="E391" t="s">
        <v>870</v>
      </c>
      <c r="F391">
        <v>18</v>
      </c>
      <c r="G391">
        <v>0</v>
      </c>
      <c r="H391">
        <v>0</v>
      </c>
      <c r="I391">
        <v>0</v>
      </c>
      <c r="J391">
        <v>0</v>
      </c>
    </row>
    <row r="392" spans="1:10">
      <c r="A392">
        <v>15</v>
      </c>
      <c r="B392" t="s">
        <v>67</v>
      </c>
      <c r="C392" t="s">
        <v>819</v>
      </c>
      <c r="D392" t="s">
        <v>513</v>
      </c>
      <c r="E392" t="s">
        <v>879</v>
      </c>
      <c r="F392">
        <v>10</v>
      </c>
      <c r="G392">
        <v>0</v>
      </c>
      <c r="H392">
        <v>0</v>
      </c>
      <c r="I392">
        <v>0</v>
      </c>
      <c r="J392">
        <v>0</v>
      </c>
    </row>
    <row r="393" spans="1:10">
      <c r="A393">
        <v>15</v>
      </c>
      <c r="B393" t="s">
        <v>67</v>
      </c>
      <c r="C393" t="s">
        <v>819</v>
      </c>
      <c r="D393" t="s">
        <v>50</v>
      </c>
      <c r="E393" t="s">
        <v>856</v>
      </c>
      <c r="F393">
        <v>65</v>
      </c>
      <c r="G393">
        <v>0</v>
      </c>
      <c r="H393">
        <v>0</v>
      </c>
      <c r="I393">
        <v>1</v>
      </c>
      <c r="J393">
        <v>1</v>
      </c>
    </row>
    <row r="394" spans="1:10">
      <c r="A394">
        <v>15</v>
      </c>
      <c r="B394" t="s">
        <v>67</v>
      </c>
      <c r="C394" t="s">
        <v>819</v>
      </c>
      <c r="D394" t="s">
        <v>96</v>
      </c>
      <c r="E394" t="s">
        <v>857</v>
      </c>
      <c r="F394">
        <v>4</v>
      </c>
      <c r="G394">
        <v>0</v>
      </c>
      <c r="H394">
        <v>0</v>
      </c>
      <c r="I394">
        <v>0</v>
      </c>
      <c r="J394">
        <v>0</v>
      </c>
    </row>
    <row r="395" spans="1:10">
      <c r="A395">
        <v>15</v>
      </c>
      <c r="B395" t="s">
        <v>67</v>
      </c>
      <c r="C395" t="s">
        <v>819</v>
      </c>
      <c r="D395" t="s">
        <v>525</v>
      </c>
      <c r="E395" t="s">
        <v>892</v>
      </c>
      <c r="F395">
        <v>3</v>
      </c>
      <c r="G395">
        <v>0</v>
      </c>
      <c r="H395">
        <v>0</v>
      </c>
      <c r="I395">
        <v>0</v>
      </c>
      <c r="J395">
        <v>0</v>
      </c>
    </row>
    <row r="396" spans="1:10">
      <c r="A396">
        <v>15</v>
      </c>
      <c r="B396" t="s">
        <v>67</v>
      </c>
      <c r="C396" t="s">
        <v>819</v>
      </c>
      <c r="D396" t="s">
        <v>542</v>
      </c>
      <c r="E396" t="s">
        <v>905</v>
      </c>
      <c r="F396">
        <v>1</v>
      </c>
      <c r="G396">
        <v>0</v>
      </c>
      <c r="H396">
        <v>0</v>
      </c>
      <c r="I396">
        <v>0</v>
      </c>
      <c r="J396">
        <v>0</v>
      </c>
    </row>
    <row r="397" spans="1:10">
      <c r="A397">
        <v>15</v>
      </c>
      <c r="B397" t="s">
        <v>67</v>
      </c>
      <c r="C397" t="s">
        <v>819</v>
      </c>
      <c r="D397" t="s">
        <v>514</v>
      </c>
      <c r="E397" t="s">
        <v>880</v>
      </c>
      <c r="F397">
        <v>16</v>
      </c>
      <c r="G397">
        <v>0</v>
      </c>
      <c r="H397">
        <v>0</v>
      </c>
      <c r="I397">
        <v>0</v>
      </c>
      <c r="J397">
        <v>0</v>
      </c>
    </row>
    <row r="398" spans="1:10">
      <c r="A398">
        <v>15</v>
      </c>
      <c r="B398" t="s">
        <v>67</v>
      </c>
      <c r="C398" t="s">
        <v>819</v>
      </c>
      <c r="D398" t="s">
        <v>53</v>
      </c>
      <c r="E398" t="s">
        <v>858</v>
      </c>
      <c r="F398">
        <v>67</v>
      </c>
      <c r="G398">
        <v>2</v>
      </c>
      <c r="H398">
        <v>1</v>
      </c>
      <c r="I398">
        <v>1</v>
      </c>
      <c r="J398">
        <v>4</v>
      </c>
    </row>
    <row r="399" spans="1:10">
      <c r="A399">
        <v>15</v>
      </c>
      <c r="B399" t="s">
        <v>67</v>
      </c>
      <c r="C399" t="s">
        <v>819</v>
      </c>
      <c r="D399" t="s">
        <v>519</v>
      </c>
      <c r="E399" t="s">
        <v>885</v>
      </c>
      <c r="F399">
        <v>4</v>
      </c>
      <c r="G399">
        <v>0</v>
      </c>
      <c r="H399">
        <v>0</v>
      </c>
      <c r="I399">
        <v>0</v>
      </c>
      <c r="J399">
        <v>0</v>
      </c>
    </row>
    <row r="400" spans="1:10">
      <c r="A400">
        <v>15</v>
      </c>
      <c r="B400" t="s">
        <v>67</v>
      </c>
      <c r="C400" t="s">
        <v>819</v>
      </c>
      <c r="D400" t="s">
        <v>56</v>
      </c>
      <c r="E400" t="s">
        <v>899</v>
      </c>
      <c r="F400">
        <v>37</v>
      </c>
      <c r="G400">
        <v>0</v>
      </c>
      <c r="H400">
        <v>0</v>
      </c>
      <c r="I400">
        <v>0</v>
      </c>
      <c r="J400">
        <v>0</v>
      </c>
    </row>
    <row r="401" spans="1:10">
      <c r="A401">
        <v>15</v>
      </c>
      <c r="B401" t="s">
        <v>67</v>
      </c>
      <c r="C401" t="s">
        <v>819</v>
      </c>
      <c r="D401" t="s">
        <v>540</v>
      </c>
      <c r="E401" t="s">
        <v>903</v>
      </c>
      <c r="F401">
        <v>4</v>
      </c>
      <c r="G401">
        <v>0</v>
      </c>
      <c r="H401">
        <v>0</v>
      </c>
      <c r="I401">
        <v>0</v>
      </c>
      <c r="J401">
        <v>0</v>
      </c>
    </row>
    <row r="402" spans="1:10">
      <c r="A402">
        <v>15</v>
      </c>
      <c r="B402" t="s">
        <v>67</v>
      </c>
      <c r="C402" t="s">
        <v>819</v>
      </c>
      <c r="D402" t="s">
        <v>541</v>
      </c>
      <c r="E402" t="s">
        <v>904</v>
      </c>
      <c r="F402">
        <v>5</v>
      </c>
      <c r="G402">
        <v>0</v>
      </c>
      <c r="H402">
        <v>0</v>
      </c>
      <c r="I402">
        <v>0</v>
      </c>
      <c r="J402">
        <v>0</v>
      </c>
    </row>
    <row r="403" spans="1:10">
      <c r="A403">
        <v>15</v>
      </c>
      <c r="B403" t="s">
        <v>67</v>
      </c>
      <c r="C403" t="s">
        <v>819</v>
      </c>
      <c r="D403" t="s">
        <v>97</v>
      </c>
      <c r="E403" t="s">
        <v>849</v>
      </c>
      <c r="F403">
        <v>50</v>
      </c>
      <c r="G403">
        <v>0</v>
      </c>
      <c r="H403">
        <v>2</v>
      </c>
      <c r="I403">
        <v>4</v>
      </c>
      <c r="J403">
        <v>6</v>
      </c>
    </row>
    <row r="404" spans="1:10">
      <c r="A404">
        <v>15</v>
      </c>
      <c r="B404" t="s">
        <v>67</v>
      </c>
      <c r="C404" t="s">
        <v>819</v>
      </c>
      <c r="D404" t="s">
        <v>543</v>
      </c>
      <c r="E404" t="s">
        <v>906</v>
      </c>
      <c r="F404">
        <v>1</v>
      </c>
      <c r="G404">
        <v>0</v>
      </c>
      <c r="H404">
        <v>0</v>
      </c>
      <c r="I404">
        <v>0</v>
      </c>
      <c r="J404">
        <v>0</v>
      </c>
    </row>
    <row r="405" spans="1:10">
      <c r="A405">
        <v>15</v>
      </c>
      <c r="B405" t="s">
        <v>67</v>
      </c>
      <c r="C405" t="s">
        <v>819</v>
      </c>
      <c r="D405" t="s">
        <v>98</v>
      </c>
      <c r="E405" t="s">
        <v>859</v>
      </c>
      <c r="F405">
        <v>45</v>
      </c>
      <c r="G405">
        <v>4</v>
      </c>
      <c r="H405">
        <v>3</v>
      </c>
      <c r="I405">
        <v>6</v>
      </c>
      <c r="J405">
        <v>13</v>
      </c>
    </row>
    <row r="406" spans="1:10">
      <c r="A406">
        <v>15</v>
      </c>
      <c r="B406" t="s">
        <v>67</v>
      </c>
      <c r="C406" t="s">
        <v>819</v>
      </c>
      <c r="D406" t="s">
        <v>44</v>
      </c>
      <c r="E406" t="s">
        <v>860</v>
      </c>
      <c r="F406">
        <v>32</v>
      </c>
      <c r="G406">
        <v>0</v>
      </c>
      <c r="H406">
        <v>1</v>
      </c>
      <c r="I406">
        <v>2</v>
      </c>
      <c r="J406">
        <v>3</v>
      </c>
    </row>
    <row r="407" spans="1:10">
      <c r="A407">
        <v>15</v>
      </c>
      <c r="B407" t="s">
        <v>67</v>
      </c>
      <c r="C407" t="s">
        <v>819</v>
      </c>
      <c r="D407" t="s">
        <v>533</v>
      </c>
      <c r="E407" t="s">
        <v>852</v>
      </c>
      <c r="F407">
        <v>57</v>
      </c>
      <c r="G407">
        <v>9</v>
      </c>
      <c r="H407">
        <v>9</v>
      </c>
      <c r="I407">
        <v>6</v>
      </c>
      <c r="J407">
        <v>24</v>
      </c>
    </row>
    <row r="408" spans="1:10">
      <c r="A408">
        <v>15</v>
      </c>
      <c r="B408" t="s">
        <v>67</v>
      </c>
      <c r="C408" t="s">
        <v>819</v>
      </c>
      <c r="D408" t="s">
        <v>534</v>
      </c>
      <c r="E408" t="s">
        <v>872</v>
      </c>
      <c r="F408">
        <v>84</v>
      </c>
      <c r="G408">
        <v>2</v>
      </c>
      <c r="H408">
        <v>1</v>
      </c>
      <c r="I408">
        <v>1</v>
      </c>
      <c r="J408">
        <v>4</v>
      </c>
    </row>
    <row r="409" spans="1:10">
      <c r="A409">
        <v>15</v>
      </c>
      <c r="B409" t="s">
        <v>67</v>
      </c>
      <c r="C409" t="s">
        <v>819</v>
      </c>
      <c r="D409" t="s">
        <v>99</v>
      </c>
      <c r="E409" t="s">
        <v>861</v>
      </c>
      <c r="F409">
        <v>30</v>
      </c>
      <c r="G409">
        <v>1</v>
      </c>
      <c r="H409">
        <v>0</v>
      </c>
      <c r="I409">
        <v>0</v>
      </c>
      <c r="J409">
        <v>1</v>
      </c>
    </row>
    <row r="410" spans="1:10">
      <c r="A410">
        <v>15</v>
      </c>
      <c r="B410" t="s">
        <v>67</v>
      </c>
      <c r="C410" t="s">
        <v>819</v>
      </c>
      <c r="D410" t="s">
        <v>515</v>
      </c>
      <c r="E410" t="s">
        <v>881</v>
      </c>
      <c r="F410">
        <v>6</v>
      </c>
      <c r="G410">
        <v>0</v>
      </c>
      <c r="H410">
        <v>0</v>
      </c>
      <c r="I410">
        <v>0</v>
      </c>
      <c r="J410">
        <v>0</v>
      </c>
    </row>
    <row r="411" spans="1:10">
      <c r="A411">
        <v>15</v>
      </c>
      <c r="B411" t="s">
        <v>67</v>
      </c>
      <c r="C411" t="s">
        <v>819</v>
      </c>
      <c r="D411" t="s">
        <v>100</v>
      </c>
      <c r="E411" t="s">
        <v>862</v>
      </c>
      <c r="F411">
        <v>9</v>
      </c>
      <c r="G411">
        <v>0</v>
      </c>
      <c r="H411">
        <v>0</v>
      </c>
      <c r="I411">
        <v>0</v>
      </c>
      <c r="J411">
        <v>0</v>
      </c>
    </row>
    <row r="412" spans="1:10">
      <c r="A412">
        <v>15</v>
      </c>
      <c r="B412" t="s">
        <v>67</v>
      </c>
      <c r="C412" t="s">
        <v>819</v>
      </c>
      <c r="D412" t="s">
        <v>521</v>
      </c>
      <c r="E412" t="s">
        <v>887</v>
      </c>
      <c r="F412">
        <v>5</v>
      </c>
      <c r="G412">
        <v>0</v>
      </c>
      <c r="H412">
        <v>0</v>
      </c>
      <c r="I412">
        <v>0</v>
      </c>
      <c r="J412">
        <v>0</v>
      </c>
    </row>
    <row r="413" spans="1:10">
      <c r="A413">
        <v>15</v>
      </c>
      <c r="B413" t="s">
        <v>67</v>
      </c>
      <c r="C413" t="s">
        <v>819</v>
      </c>
      <c r="D413" t="s">
        <v>49</v>
      </c>
      <c r="E413" t="s">
        <v>863</v>
      </c>
      <c r="F413">
        <v>74</v>
      </c>
      <c r="G413">
        <v>2</v>
      </c>
      <c r="H413">
        <v>0</v>
      </c>
      <c r="I413">
        <v>0</v>
      </c>
      <c r="J413">
        <v>2</v>
      </c>
    </row>
    <row r="414" spans="1:10">
      <c r="A414">
        <v>15</v>
      </c>
      <c r="B414" t="s">
        <v>67</v>
      </c>
      <c r="C414" t="s">
        <v>819</v>
      </c>
      <c r="D414" t="s">
        <v>51</v>
      </c>
      <c r="E414" t="s">
        <v>873</v>
      </c>
      <c r="F414">
        <v>39</v>
      </c>
      <c r="G414">
        <v>0</v>
      </c>
      <c r="H414">
        <v>1</v>
      </c>
      <c r="I414">
        <v>0</v>
      </c>
      <c r="J414">
        <v>1</v>
      </c>
    </row>
    <row r="415" spans="1:10">
      <c r="A415">
        <v>15</v>
      </c>
      <c r="B415" t="s">
        <v>67</v>
      </c>
      <c r="C415" t="s">
        <v>819</v>
      </c>
      <c r="D415" t="s">
        <v>531</v>
      </c>
      <c r="E415" t="s">
        <v>896</v>
      </c>
      <c r="F415">
        <v>6</v>
      </c>
      <c r="G415">
        <v>0</v>
      </c>
      <c r="H415">
        <v>0</v>
      </c>
      <c r="I415">
        <v>0</v>
      </c>
      <c r="J415">
        <v>0</v>
      </c>
    </row>
    <row r="416" spans="1:10">
      <c r="A416">
        <v>15</v>
      </c>
      <c r="B416" t="s">
        <v>67</v>
      </c>
      <c r="C416" t="s">
        <v>819</v>
      </c>
      <c r="D416" t="s">
        <v>55</v>
      </c>
      <c r="E416" t="s">
        <v>888</v>
      </c>
      <c r="F416">
        <v>15</v>
      </c>
      <c r="G416">
        <v>0</v>
      </c>
      <c r="H416">
        <v>0</v>
      </c>
      <c r="I416">
        <v>0</v>
      </c>
      <c r="J416">
        <v>0</v>
      </c>
    </row>
    <row r="417" spans="1:10">
      <c r="A417">
        <v>15</v>
      </c>
      <c r="B417" t="s">
        <v>67</v>
      </c>
      <c r="C417" t="s">
        <v>819</v>
      </c>
      <c r="D417" t="s">
        <v>522</v>
      </c>
      <c r="E417" t="s">
        <v>889</v>
      </c>
      <c r="F417">
        <v>4</v>
      </c>
      <c r="G417">
        <v>0</v>
      </c>
      <c r="H417">
        <v>0</v>
      </c>
      <c r="I417">
        <v>0</v>
      </c>
      <c r="J417">
        <v>0</v>
      </c>
    </row>
    <row r="418" spans="1:10">
      <c r="A418">
        <v>15</v>
      </c>
      <c r="B418" t="s">
        <v>67</v>
      </c>
      <c r="C418" t="s">
        <v>819</v>
      </c>
      <c r="D418" t="s">
        <v>516</v>
      </c>
      <c r="E418" t="s">
        <v>882</v>
      </c>
      <c r="F418">
        <v>10</v>
      </c>
      <c r="G418">
        <v>0</v>
      </c>
      <c r="H418">
        <v>0</v>
      </c>
      <c r="I418">
        <v>2</v>
      </c>
      <c r="J418">
        <v>2</v>
      </c>
    </row>
    <row r="419" spans="1:10">
      <c r="A419">
        <v>15</v>
      </c>
      <c r="B419" t="s">
        <v>67</v>
      </c>
      <c r="C419" t="s">
        <v>819</v>
      </c>
      <c r="D419" t="s">
        <v>510</v>
      </c>
      <c r="E419" t="s">
        <v>876</v>
      </c>
      <c r="F419">
        <v>1</v>
      </c>
      <c r="G419">
        <v>0</v>
      </c>
      <c r="H419">
        <v>0</v>
      </c>
      <c r="I419">
        <v>0</v>
      </c>
      <c r="J419">
        <v>0</v>
      </c>
    </row>
    <row r="420" spans="1:10">
      <c r="A420">
        <v>15</v>
      </c>
      <c r="B420" t="s">
        <v>67</v>
      </c>
      <c r="C420" t="s">
        <v>819</v>
      </c>
      <c r="D420" t="s">
        <v>544</v>
      </c>
      <c r="E420" t="s">
        <v>907</v>
      </c>
      <c r="F420">
        <v>1</v>
      </c>
      <c r="G420">
        <v>0</v>
      </c>
      <c r="H420">
        <v>0</v>
      </c>
      <c r="I420">
        <v>0</v>
      </c>
      <c r="J420">
        <v>0</v>
      </c>
    </row>
    <row r="421" spans="1:10">
      <c r="A421">
        <v>15</v>
      </c>
      <c r="B421" t="s">
        <v>67</v>
      </c>
      <c r="C421" t="s">
        <v>819</v>
      </c>
      <c r="D421" t="s">
        <v>532</v>
      </c>
      <c r="E421" t="s">
        <v>897</v>
      </c>
      <c r="F421">
        <v>4</v>
      </c>
      <c r="G421">
        <v>0</v>
      </c>
      <c r="H421">
        <v>0</v>
      </c>
      <c r="I421">
        <v>0</v>
      </c>
      <c r="J421">
        <v>0</v>
      </c>
    </row>
    <row r="422" spans="1:10">
      <c r="A422">
        <v>15</v>
      </c>
      <c r="B422" t="s">
        <v>67</v>
      </c>
      <c r="C422" t="s">
        <v>819</v>
      </c>
      <c r="D422" t="s">
        <v>535</v>
      </c>
      <c r="E422" t="s">
        <v>898</v>
      </c>
      <c r="F422">
        <v>4</v>
      </c>
      <c r="G422">
        <v>0</v>
      </c>
      <c r="H422">
        <v>0</v>
      </c>
      <c r="I422">
        <v>0</v>
      </c>
      <c r="J422">
        <v>0</v>
      </c>
    </row>
    <row r="423" spans="1:10">
      <c r="A423">
        <v>15</v>
      </c>
      <c r="B423" t="s">
        <v>67</v>
      </c>
      <c r="C423" t="s">
        <v>819</v>
      </c>
      <c r="D423" t="s">
        <v>511</v>
      </c>
      <c r="E423" t="s">
        <v>877</v>
      </c>
      <c r="F423">
        <v>13</v>
      </c>
      <c r="G423">
        <v>0</v>
      </c>
      <c r="H423">
        <v>0</v>
      </c>
      <c r="I423">
        <v>0</v>
      </c>
      <c r="J423">
        <v>0</v>
      </c>
    </row>
    <row r="424" spans="1:10">
      <c r="A424">
        <v>15</v>
      </c>
      <c r="B424" t="s">
        <v>67</v>
      </c>
      <c r="C424" t="s">
        <v>819</v>
      </c>
      <c r="D424" t="s">
        <v>523</v>
      </c>
      <c r="E424" t="s">
        <v>890</v>
      </c>
      <c r="F424">
        <v>6</v>
      </c>
      <c r="G424">
        <v>0</v>
      </c>
      <c r="H424">
        <v>0</v>
      </c>
      <c r="I424">
        <v>0</v>
      </c>
      <c r="J424">
        <v>0</v>
      </c>
    </row>
    <row r="425" spans="1:10">
      <c r="A425">
        <v>15</v>
      </c>
      <c r="B425" t="s">
        <v>67</v>
      </c>
      <c r="C425" t="s">
        <v>819</v>
      </c>
      <c r="D425" t="s">
        <v>48</v>
      </c>
      <c r="E425" t="s">
        <v>865</v>
      </c>
      <c r="F425">
        <v>58</v>
      </c>
      <c r="G425">
        <v>3</v>
      </c>
      <c r="H425">
        <v>2</v>
      </c>
      <c r="I425">
        <v>4</v>
      </c>
      <c r="J425">
        <v>9</v>
      </c>
    </row>
    <row r="426" spans="1:10">
      <c r="A426">
        <v>15</v>
      </c>
      <c r="B426" t="s">
        <v>67</v>
      </c>
      <c r="C426" t="s">
        <v>819</v>
      </c>
      <c r="D426" t="s">
        <v>102</v>
      </c>
      <c r="E426" t="s">
        <v>866</v>
      </c>
      <c r="F426">
        <v>30</v>
      </c>
      <c r="G426">
        <v>0</v>
      </c>
      <c r="H426">
        <v>0</v>
      </c>
      <c r="I426">
        <v>0</v>
      </c>
      <c r="J426">
        <v>0</v>
      </c>
    </row>
    <row r="427" spans="1:10">
      <c r="A427">
        <v>15</v>
      </c>
      <c r="B427" t="s">
        <v>67</v>
      </c>
      <c r="C427" t="s">
        <v>819</v>
      </c>
      <c r="D427" t="s">
        <v>545</v>
      </c>
      <c r="E427" t="s">
        <v>908</v>
      </c>
      <c r="F427">
        <v>1</v>
      </c>
      <c r="G427">
        <v>0</v>
      </c>
      <c r="H427">
        <v>0</v>
      </c>
      <c r="I427">
        <v>0</v>
      </c>
      <c r="J427">
        <v>0</v>
      </c>
    </row>
    <row r="428" spans="1:10">
      <c r="A428">
        <v>15</v>
      </c>
      <c r="B428" t="s">
        <v>67</v>
      </c>
      <c r="C428" t="s">
        <v>819</v>
      </c>
      <c r="D428" t="s">
        <v>512</v>
      </c>
      <c r="E428" t="s">
        <v>878</v>
      </c>
      <c r="F428">
        <v>19</v>
      </c>
      <c r="G428">
        <v>0</v>
      </c>
      <c r="H428">
        <v>0</v>
      </c>
      <c r="I428">
        <v>0</v>
      </c>
      <c r="J428">
        <v>0</v>
      </c>
    </row>
    <row r="429" spans="1:10">
      <c r="A429">
        <v>15</v>
      </c>
      <c r="B429" t="s">
        <v>67</v>
      </c>
      <c r="C429" t="s">
        <v>819</v>
      </c>
      <c r="D429" t="s">
        <v>539</v>
      </c>
      <c r="E429" t="s">
        <v>902</v>
      </c>
      <c r="F429">
        <v>3</v>
      </c>
      <c r="G429">
        <v>0</v>
      </c>
      <c r="H429">
        <v>0</v>
      </c>
      <c r="I429">
        <v>0</v>
      </c>
      <c r="J429">
        <v>0</v>
      </c>
    </row>
    <row r="430" spans="1:10">
      <c r="A430">
        <v>15</v>
      </c>
      <c r="B430" t="s">
        <v>67</v>
      </c>
      <c r="C430" t="s">
        <v>819</v>
      </c>
      <c r="D430" t="s">
        <v>546</v>
      </c>
      <c r="E430" t="s">
        <v>909</v>
      </c>
      <c r="F430">
        <v>1</v>
      </c>
      <c r="G430">
        <v>0</v>
      </c>
      <c r="H430">
        <v>0</v>
      </c>
      <c r="I430">
        <v>0</v>
      </c>
      <c r="J430">
        <v>0</v>
      </c>
    </row>
    <row r="431" spans="1:10">
      <c r="A431">
        <v>15</v>
      </c>
      <c r="B431" t="s">
        <v>67</v>
      </c>
      <c r="C431" t="s">
        <v>819</v>
      </c>
      <c r="D431" t="s">
        <v>528</v>
      </c>
      <c r="E431" t="s">
        <v>851</v>
      </c>
      <c r="F431">
        <v>99</v>
      </c>
      <c r="G431">
        <v>6</v>
      </c>
      <c r="H431">
        <v>10</v>
      </c>
      <c r="I431">
        <v>9</v>
      </c>
      <c r="J431">
        <v>25</v>
      </c>
    </row>
    <row r="432" spans="1:10">
      <c r="A432">
        <v>15</v>
      </c>
      <c r="B432" t="s">
        <v>67</v>
      </c>
      <c r="C432" t="s">
        <v>819</v>
      </c>
      <c r="D432" t="s">
        <v>517</v>
      </c>
      <c r="E432" t="s">
        <v>883</v>
      </c>
      <c r="F432">
        <v>13</v>
      </c>
      <c r="G432">
        <v>0</v>
      </c>
      <c r="H432">
        <v>0</v>
      </c>
      <c r="I432">
        <v>0</v>
      </c>
      <c r="J432">
        <v>0</v>
      </c>
    </row>
    <row r="433" spans="1:10">
      <c r="A433">
        <v>15</v>
      </c>
      <c r="B433" t="s">
        <v>67</v>
      </c>
      <c r="C433" t="s">
        <v>819</v>
      </c>
      <c r="D433" t="s">
        <v>103</v>
      </c>
      <c r="E433" t="s">
        <v>867</v>
      </c>
      <c r="F433">
        <v>60</v>
      </c>
      <c r="G433">
        <v>4</v>
      </c>
      <c r="H433">
        <v>2</v>
      </c>
      <c r="I433">
        <v>2</v>
      </c>
      <c r="J433">
        <v>8</v>
      </c>
    </row>
    <row r="434" spans="1:10">
      <c r="A434">
        <v>15</v>
      </c>
      <c r="B434" t="s">
        <v>67</v>
      </c>
      <c r="C434" t="s">
        <v>819</v>
      </c>
      <c r="D434" t="s">
        <v>45</v>
      </c>
      <c r="E434" t="s">
        <v>868</v>
      </c>
      <c r="F434">
        <v>42</v>
      </c>
      <c r="G434">
        <v>2</v>
      </c>
      <c r="H434">
        <v>2</v>
      </c>
      <c r="I434">
        <v>1</v>
      </c>
      <c r="J434">
        <v>5</v>
      </c>
    </row>
    <row r="435" spans="1:10">
      <c r="A435">
        <v>15</v>
      </c>
      <c r="B435" t="s">
        <v>67</v>
      </c>
      <c r="C435" t="s">
        <v>819</v>
      </c>
      <c r="D435" t="s">
        <v>547</v>
      </c>
      <c r="E435" t="s">
        <v>910</v>
      </c>
      <c r="F435">
        <v>12</v>
      </c>
      <c r="G435">
        <v>0</v>
      </c>
      <c r="H435">
        <v>0</v>
      </c>
      <c r="I435">
        <v>0</v>
      </c>
      <c r="J435">
        <v>0</v>
      </c>
    </row>
    <row r="436" spans="1:10">
      <c r="A436">
        <v>15</v>
      </c>
      <c r="B436" t="s">
        <v>67</v>
      </c>
      <c r="C436" t="s">
        <v>819</v>
      </c>
      <c r="D436" t="s">
        <v>518</v>
      </c>
      <c r="E436" t="s">
        <v>884</v>
      </c>
      <c r="F436">
        <v>7</v>
      </c>
      <c r="G436">
        <v>0</v>
      </c>
      <c r="H436">
        <v>0</v>
      </c>
      <c r="I436">
        <v>0</v>
      </c>
      <c r="J436">
        <v>0</v>
      </c>
    </row>
    <row r="437" spans="1:10">
      <c r="A437">
        <v>15</v>
      </c>
      <c r="B437" t="s">
        <v>67</v>
      </c>
      <c r="C437" t="s">
        <v>819</v>
      </c>
      <c r="D437" t="s">
        <v>46</v>
      </c>
      <c r="E437" t="s">
        <v>869</v>
      </c>
      <c r="F437">
        <v>107</v>
      </c>
      <c r="G437">
        <v>4</v>
      </c>
      <c r="H437">
        <v>4</v>
      </c>
      <c r="I437">
        <v>0</v>
      </c>
      <c r="J437">
        <v>8</v>
      </c>
    </row>
    <row r="438" spans="1:10">
      <c r="A438">
        <v>15</v>
      </c>
      <c r="B438" t="s">
        <v>67</v>
      </c>
      <c r="C438" t="s">
        <v>819</v>
      </c>
      <c r="D438" t="s">
        <v>52</v>
      </c>
      <c r="E438" t="s">
        <v>850</v>
      </c>
      <c r="F438">
        <v>71</v>
      </c>
      <c r="G438">
        <v>0</v>
      </c>
      <c r="H438">
        <v>1</v>
      </c>
      <c r="I438">
        <v>0</v>
      </c>
      <c r="J438">
        <v>1</v>
      </c>
    </row>
    <row r="439" spans="1:10">
      <c r="A439">
        <v>16</v>
      </c>
      <c r="B439" t="s">
        <v>68</v>
      </c>
      <c r="C439" t="s">
        <v>820</v>
      </c>
      <c r="D439" t="s">
        <v>538</v>
      </c>
      <c r="E439" t="s">
        <v>901</v>
      </c>
      <c r="F439">
        <v>4</v>
      </c>
      <c r="G439">
        <v>0</v>
      </c>
      <c r="H439">
        <v>0</v>
      </c>
      <c r="I439">
        <v>0</v>
      </c>
      <c r="J439">
        <v>0</v>
      </c>
    </row>
    <row r="440" spans="1:10">
      <c r="A440">
        <v>16</v>
      </c>
      <c r="B440" t="s">
        <v>68</v>
      </c>
      <c r="C440" t="s">
        <v>820</v>
      </c>
      <c r="D440" t="s">
        <v>507</v>
      </c>
      <c r="E440" t="s">
        <v>870</v>
      </c>
      <c r="F440">
        <v>16</v>
      </c>
      <c r="G440">
        <v>0</v>
      </c>
      <c r="H440">
        <v>0</v>
      </c>
      <c r="I440">
        <v>0</v>
      </c>
      <c r="J440">
        <v>0</v>
      </c>
    </row>
    <row r="441" spans="1:10">
      <c r="A441">
        <v>16</v>
      </c>
      <c r="B441" t="s">
        <v>68</v>
      </c>
      <c r="C441" t="s">
        <v>820</v>
      </c>
      <c r="D441" t="s">
        <v>513</v>
      </c>
      <c r="E441" t="s">
        <v>879</v>
      </c>
      <c r="F441">
        <v>24</v>
      </c>
      <c r="G441">
        <v>0</v>
      </c>
      <c r="H441">
        <v>0</v>
      </c>
      <c r="I441">
        <v>0</v>
      </c>
      <c r="J441">
        <v>0</v>
      </c>
    </row>
    <row r="442" spans="1:10">
      <c r="A442">
        <v>16</v>
      </c>
      <c r="B442" t="s">
        <v>68</v>
      </c>
      <c r="C442" t="s">
        <v>820</v>
      </c>
      <c r="D442" t="s">
        <v>50</v>
      </c>
      <c r="E442" t="s">
        <v>856</v>
      </c>
      <c r="F442">
        <v>93</v>
      </c>
      <c r="G442">
        <v>3</v>
      </c>
      <c r="H442">
        <v>5</v>
      </c>
      <c r="I442">
        <v>2</v>
      </c>
      <c r="J442">
        <v>10</v>
      </c>
    </row>
    <row r="443" spans="1:10">
      <c r="A443">
        <v>16</v>
      </c>
      <c r="B443" t="s">
        <v>68</v>
      </c>
      <c r="C443" t="s">
        <v>820</v>
      </c>
      <c r="D443" t="s">
        <v>96</v>
      </c>
      <c r="E443" t="s">
        <v>857</v>
      </c>
      <c r="F443">
        <v>4</v>
      </c>
      <c r="G443">
        <v>0</v>
      </c>
      <c r="H443">
        <v>0</v>
      </c>
      <c r="I443">
        <v>0</v>
      </c>
      <c r="J443">
        <v>0</v>
      </c>
    </row>
    <row r="444" spans="1:10">
      <c r="A444">
        <v>16</v>
      </c>
      <c r="B444" t="s">
        <v>68</v>
      </c>
      <c r="C444" t="s">
        <v>820</v>
      </c>
      <c r="D444" t="s">
        <v>525</v>
      </c>
      <c r="E444" t="s">
        <v>892</v>
      </c>
      <c r="F444">
        <v>7</v>
      </c>
      <c r="G444">
        <v>0</v>
      </c>
      <c r="H444">
        <v>0</v>
      </c>
      <c r="I444">
        <v>0</v>
      </c>
      <c r="J444">
        <v>0</v>
      </c>
    </row>
    <row r="445" spans="1:10">
      <c r="A445">
        <v>16</v>
      </c>
      <c r="B445" t="s">
        <v>68</v>
      </c>
      <c r="C445" t="s">
        <v>820</v>
      </c>
      <c r="D445" t="s">
        <v>514</v>
      </c>
      <c r="E445" t="s">
        <v>880</v>
      </c>
      <c r="F445">
        <v>31</v>
      </c>
      <c r="G445">
        <v>0</v>
      </c>
      <c r="H445">
        <v>0</v>
      </c>
      <c r="I445">
        <v>0</v>
      </c>
      <c r="J445">
        <v>0</v>
      </c>
    </row>
    <row r="446" spans="1:10">
      <c r="A446">
        <v>16</v>
      </c>
      <c r="B446" t="s">
        <v>68</v>
      </c>
      <c r="C446" t="s">
        <v>820</v>
      </c>
      <c r="D446" t="s">
        <v>53</v>
      </c>
      <c r="E446" t="s">
        <v>858</v>
      </c>
      <c r="F446">
        <v>147</v>
      </c>
      <c r="G446">
        <v>0</v>
      </c>
      <c r="H446">
        <v>2</v>
      </c>
      <c r="I446">
        <v>3</v>
      </c>
      <c r="J446">
        <v>5</v>
      </c>
    </row>
    <row r="447" spans="1:10">
      <c r="A447">
        <v>16</v>
      </c>
      <c r="B447" t="s">
        <v>68</v>
      </c>
      <c r="C447" t="s">
        <v>820</v>
      </c>
      <c r="D447" t="s">
        <v>519</v>
      </c>
      <c r="E447" t="s">
        <v>885</v>
      </c>
      <c r="F447">
        <v>6</v>
      </c>
      <c r="G447">
        <v>0</v>
      </c>
      <c r="H447">
        <v>0</v>
      </c>
      <c r="I447">
        <v>0</v>
      </c>
      <c r="J447">
        <v>0</v>
      </c>
    </row>
    <row r="448" spans="1:10">
      <c r="A448">
        <v>16</v>
      </c>
      <c r="B448" t="s">
        <v>68</v>
      </c>
      <c r="C448" t="s">
        <v>820</v>
      </c>
      <c r="D448" t="s">
        <v>56</v>
      </c>
      <c r="E448" t="s">
        <v>899</v>
      </c>
      <c r="F448">
        <v>20</v>
      </c>
      <c r="G448">
        <v>0</v>
      </c>
      <c r="H448">
        <v>0</v>
      </c>
      <c r="I448">
        <v>0</v>
      </c>
      <c r="J448">
        <v>0</v>
      </c>
    </row>
    <row r="449" spans="1:10">
      <c r="A449">
        <v>16</v>
      </c>
      <c r="B449" t="s">
        <v>68</v>
      </c>
      <c r="C449" t="s">
        <v>820</v>
      </c>
      <c r="D449" t="s">
        <v>547</v>
      </c>
      <c r="E449" t="s">
        <v>910</v>
      </c>
      <c r="F449">
        <v>13</v>
      </c>
      <c r="G449">
        <v>0</v>
      </c>
      <c r="H449">
        <v>0</v>
      </c>
      <c r="I449">
        <v>0</v>
      </c>
      <c r="J449">
        <v>0</v>
      </c>
    </row>
    <row r="450" spans="1:10">
      <c r="A450">
        <v>16</v>
      </c>
      <c r="B450" t="s">
        <v>68</v>
      </c>
      <c r="C450" t="s">
        <v>820</v>
      </c>
      <c r="D450" t="s">
        <v>540</v>
      </c>
      <c r="E450" t="s">
        <v>903</v>
      </c>
      <c r="F450">
        <v>2</v>
      </c>
      <c r="G450">
        <v>0</v>
      </c>
      <c r="H450">
        <v>0</v>
      </c>
      <c r="I450">
        <v>0</v>
      </c>
      <c r="J450">
        <v>0</v>
      </c>
    </row>
    <row r="451" spans="1:10">
      <c r="A451">
        <v>16</v>
      </c>
      <c r="B451" t="s">
        <v>68</v>
      </c>
      <c r="C451" t="s">
        <v>820</v>
      </c>
      <c r="D451" t="s">
        <v>541</v>
      </c>
      <c r="E451" t="s">
        <v>904</v>
      </c>
      <c r="F451">
        <v>3</v>
      </c>
      <c r="G451">
        <v>0</v>
      </c>
      <c r="H451">
        <v>0</v>
      </c>
      <c r="I451">
        <v>0</v>
      </c>
      <c r="J451">
        <v>0</v>
      </c>
    </row>
    <row r="452" spans="1:10">
      <c r="A452">
        <v>16</v>
      </c>
      <c r="B452" t="s">
        <v>68</v>
      </c>
      <c r="C452" t="s">
        <v>820</v>
      </c>
      <c r="D452" t="s">
        <v>97</v>
      </c>
      <c r="E452" t="s">
        <v>849</v>
      </c>
      <c r="F452">
        <v>62</v>
      </c>
      <c r="G452">
        <v>0</v>
      </c>
      <c r="H452">
        <v>1</v>
      </c>
      <c r="I452">
        <v>2</v>
      </c>
      <c r="J452">
        <v>3</v>
      </c>
    </row>
    <row r="453" spans="1:10">
      <c r="A453">
        <v>16</v>
      </c>
      <c r="B453" t="s">
        <v>68</v>
      </c>
      <c r="C453" t="s">
        <v>820</v>
      </c>
      <c r="D453" t="s">
        <v>520</v>
      </c>
      <c r="E453" t="s">
        <v>886</v>
      </c>
      <c r="F453">
        <v>11</v>
      </c>
      <c r="G453">
        <v>0</v>
      </c>
      <c r="H453">
        <v>0</v>
      </c>
      <c r="I453">
        <v>0</v>
      </c>
      <c r="J453">
        <v>0</v>
      </c>
    </row>
    <row r="454" spans="1:10">
      <c r="A454">
        <v>16</v>
      </c>
      <c r="B454" t="s">
        <v>68</v>
      </c>
      <c r="C454" t="s">
        <v>820</v>
      </c>
      <c r="D454" t="s">
        <v>548</v>
      </c>
      <c r="E454" t="s">
        <v>911</v>
      </c>
      <c r="F454">
        <v>1</v>
      </c>
      <c r="G454">
        <v>0</v>
      </c>
      <c r="H454">
        <v>0</v>
      </c>
      <c r="I454">
        <v>0</v>
      </c>
      <c r="J454">
        <v>0</v>
      </c>
    </row>
    <row r="455" spans="1:10">
      <c r="A455">
        <v>16</v>
      </c>
      <c r="B455" t="s">
        <v>68</v>
      </c>
      <c r="C455" t="s">
        <v>820</v>
      </c>
      <c r="D455" t="s">
        <v>98</v>
      </c>
      <c r="E455" t="s">
        <v>859</v>
      </c>
      <c r="F455">
        <v>60</v>
      </c>
      <c r="G455">
        <v>4</v>
      </c>
      <c r="H455">
        <v>1</v>
      </c>
      <c r="I455">
        <v>2</v>
      </c>
      <c r="J455">
        <v>7</v>
      </c>
    </row>
    <row r="456" spans="1:10">
      <c r="A456">
        <v>16</v>
      </c>
      <c r="B456" t="s">
        <v>68</v>
      </c>
      <c r="C456" t="s">
        <v>820</v>
      </c>
      <c r="D456" t="s">
        <v>44</v>
      </c>
      <c r="E456" t="s">
        <v>860</v>
      </c>
      <c r="F456">
        <v>92</v>
      </c>
      <c r="G456">
        <v>1</v>
      </c>
      <c r="H456">
        <v>0</v>
      </c>
      <c r="I456">
        <v>1</v>
      </c>
      <c r="J456">
        <v>2</v>
      </c>
    </row>
    <row r="457" spans="1:10">
      <c r="A457">
        <v>16</v>
      </c>
      <c r="B457" t="s">
        <v>68</v>
      </c>
      <c r="C457" t="s">
        <v>820</v>
      </c>
      <c r="D457" t="s">
        <v>533</v>
      </c>
      <c r="E457" t="s">
        <v>852</v>
      </c>
      <c r="F457">
        <v>56</v>
      </c>
      <c r="G457">
        <v>9</v>
      </c>
      <c r="H457">
        <v>10</v>
      </c>
      <c r="I457">
        <v>6</v>
      </c>
      <c r="J457">
        <v>25</v>
      </c>
    </row>
    <row r="458" spans="1:10">
      <c r="A458">
        <v>16</v>
      </c>
      <c r="B458" t="s">
        <v>68</v>
      </c>
      <c r="C458" t="s">
        <v>820</v>
      </c>
      <c r="D458" t="s">
        <v>534</v>
      </c>
      <c r="E458" t="s">
        <v>872</v>
      </c>
      <c r="F458">
        <v>116</v>
      </c>
      <c r="G458">
        <v>2</v>
      </c>
      <c r="H458">
        <v>4</v>
      </c>
      <c r="I458">
        <v>2</v>
      </c>
      <c r="J458">
        <v>8</v>
      </c>
    </row>
    <row r="459" spans="1:10">
      <c r="A459">
        <v>16</v>
      </c>
      <c r="B459" t="s">
        <v>68</v>
      </c>
      <c r="C459" t="s">
        <v>820</v>
      </c>
      <c r="D459" t="s">
        <v>99</v>
      </c>
      <c r="E459" t="s">
        <v>861</v>
      </c>
      <c r="F459">
        <v>70</v>
      </c>
      <c r="G459">
        <v>0</v>
      </c>
      <c r="H459">
        <v>0</v>
      </c>
      <c r="I459">
        <v>0</v>
      </c>
      <c r="J459">
        <v>0</v>
      </c>
    </row>
    <row r="460" spans="1:10">
      <c r="A460">
        <v>16</v>
      </c>
      <c r="B460" t="s">
        <v>68</v>
      </c>
      <c r="C460" t="s">
        <v>820</v>
      </c>
      <c r="D460" t="s">
        <v>515</v>
      </c>
      <c r="E460" t="s">
        <v>881</v>
      </c>
      <c r="F460">
        <v>7</v>
      </c>
      <c r="G460">
        <v>0</v>
      </c>
      <c r="H460">
        <v>0</v>
      </c>
      <c r="I460">
        <v>0</v>
      </c>
      <c r="J460">
        <v>0</v>
      </c>
    </row>
    <row r="461" spans="1:10">
      <c r="A461">
        <v>16</v>
      </c>
      <c r="B461" t="s">
        <v>68</v>
      </c>
      <c r="C461" t="s">
        <v>820</v>
      </c>
      <c r="D461" t="s">
        <v>549</v>
      </c>
      <c r="E461" t="s">
        <v>912</v>
      </c>
      <c r="F461">
        <v>1</v>
      </c>
      <c r="G461">
        <v>0</v>
      </c>
      <c r="H461">
        <v>0</v>
      </c>
      <c r="I461">
        <v>0</v>
      </c>
      <c r="J461">
        <v>0</v>
      </c>
    </row>
    <row r="462" spans="1:10">
      <c r="A462">
        <v>16</v>
      </c>
      <c r="B462" t="s">
        <v>68</v>
      </c>
      <c r="C462" t="s">
        <v>820</v>
      </c>
      <c r="D462" t="s">
        <v>550</v>
      </c>
      <c r="E462" t="s">
        <v>913</v>
      </c>
      <c r="F462">
        <v>7</v>
      </c>
      <c r="G462">
        <v>0</v>
      </c>
      <c r="H462">
        <v>0</v>
      </c>
      <c r="I462">
        <v>0</v>
      </c>
      <c r="J462">
        <v>0</v>
      </c>
    </row>
    <row r="463" spans="1:10">
      <c r="A463">
        <v>16</v>
      </c>
      <c r="B463" t="s">
        <v>68</v>
      </c>
      <c r="C463" t="s">
        <v>820</v>
      </c>
      <c r="D463" t="s">
        <v>100</v>
      </c>
      <c r="E463" t="s">
        <v>862</v>
      </c>
      <c r="F463">
        <v>6</v>
      </c>
      <c r="G463">
        <v>0</v>
      </c>
      <c r="H463">
        <v>0</v>
      </c>
      <c r="I463">
        <v>0</v>
      </c>
      <c r="J463">
        <v>0</v>
      </c>
    </row>
    <row r="464" spans="1:10">
      <c r="A464">
        <v>16</v>
      </c>
      <c r="B464" t="s">
        <v>68</v>
      </c>
      <c r="C464" t="s">
        <v>820</v>
      </c>
      <c r="D464" t="s">
        <v>521</v>
      </c>
      <c r="E464" t="s">
        <v>887</v>
      </c>
      <c r="F464">
        <v>3</v>
      </c>
      <c r="G464">
        <v>0</v>
      </c>
      <c r="H464">
        <v>0</v>
      </c>
      <c r="I464">
        <v>0</v>
      </c>
      <c r="J464">
        <v>0</v>
      </c>
    </row>
    <row r="465" spans="1:10">
      <c r="A465">
        <v>16</v>
      </c>
      <c r="B465" t="s">
        <v>68</v>
      </c>
      <c r="C465" t="s">
        <v>820</v>
      </c>
      <c r="D465" t="s">
        <v>530</v>
      </c>
      <c r="E465" t="s">
        <v>895</v>
      </c>
      <c r="F465">
        <v>3</v>
      </c>
      <c r="G465">
        <v>0</v>
      </c>
      <c r="H465">
        <v>0</v>
      </c>
      <c r="I465">
        <v>0</v>
      </c>
      <c r="J465">
        <v>0</v>
      </c>
    </row>
    <row r="466" spans="1:10">
      <c r="A466">
        <v>16</v>
      </c>
      <c r="B466" t="s">
        <v>68</v>
      </c>
      <c r="C466" t="s">
        <v>820</v>
      </c>
      <c r="D466" t="s">
        <v>49</v>
      </c>
      <c r="E466" t="s">
        <v>863</v>
      </c>
      <c r="F466">
        <v>85</v>
      </c>
      <c r="G466">
        <v>2</v>
      </c>
      <c r="H466">
        <v>1</v>
      </c>
      <c r="I466">
        <v>2</v>
      </c>
      <c r="J466">
        <v>5</v>
      </c>
    </row>
    <row r="467" spans="1:10">
      <c r="A467">
        <v>16</v>
      </c>
      <c r="B467" t="s">
        <v>68</v>
      </c>
      <c r="C467" t="s">
        <v>820</v>
      </c>
      <c r="D467" t="s">
        <v>551</v>
      </c>
      <c r="E467" t="s">
        <v>914</v>
      </c>
      <c r="F467">
        <v>6</v>
      </c>
      <c r="G467">
        <v>0</v>
      </c>
      <c r="H467">
        <v>0</v>
      </c>
      <c r="I467">
        <v>0</v>
      </c>
      <c r="J467">
        <v>0</v>
      </c>
    </row>
    <row r="468" spans="1:10">
      <c r="A468">
        <v>16</v>
      </c>
      <c r="B468" t="s">
        <v>68</v>
      </c>
      <c r="C468" t="s">
        <v>820</v>
      </c>
      <c r="D468" t="s">
        <v>51</v>
      </c>
      <c r="E468" t="s">
        <v>873</v>
      </c>
      <c r="F468">
        <v>63</v>
      </c>
      <c r="G468">
        <v>0</v>
      </c>
      <c r="H468">
        <v>0</v>
      </c>
      <c r="I468">
        <v>1</v>
      </c>
      <c r="J468">
        <v>1</v>
      </c>
    </row>
    <row r="469" spans="1:10">
      <c r="A469">
        <v>16</v>
      </c>
      <c r="B469" t="s">
        <v>68</v>
      </c>
      <c r="C469" t="s">
        <v>820</v>
      </c>
      <c r="D469" t="s">
        <v>531</v>
      </c>
      <c r="E469" t="s">
        <v>896</v>
      </c>
      <c r="F469">
        <v>6</v>
      </c>
      <c r="G469">
        <v>0</v>
      </c>
      <c r="H469">
        <v>0</v>
      </c>
      <c r="I469">
        <v>0</v>
      </c>
      <c r="J469">
        <v>0</v>
      </c>
    </row>
    <row r="470" spans="1:10">
      <c r="A470">
        <v>16</v>
      </c>
      <c r="B470" t="s">
        <v>68</v>
      </c>
      <c r="C470" t="s">
        <v>820</v>
      </c>
      <c r="D470" t="s">
        <v>55</v>
      </c>
      <c r="E470" t="s">
        <v>888</v>
      </c>
      <c r="F470">
        <v>33</v>
      </c>
      <c r="G470">
        <v>0</v>
      </c>
      <c r="H470">
        <v>0</v>
      </c>
      <c r="I470">
        <v>0</v>
      </c>
      <c r="J470">
        <v>0</v>
      </c>
    </row>
    <row r="471" spans="1:10">
      <c r="A471">
        <v>16</v>
      </c>
      <c r="B471" t="s">
        <v>68</v>
      </c>
      <c r="C471" t="s">
        <v>820</v>
      </c>
      <c r="D471" t="s">
        <v>522</v>
      </c>
      <c r="E471" t="s">
        <v>889</v>
      </c>
      <c r="F471">
        <v>4</v>
      </c>
      <c r="G471">
        <v>0</v>
      </c>
      <c r="H471">
        <v>0</v>
      </c>
      <c r="I471">
        <v>0</v>
      </c>
      <c r="J471">
        <v>0</v>
      </c>
    </row>
    <row r="472" spans="1:10">
      <c r="A472">
        <v>16</v>
      </c>
      <c r="B472" t="s">
        <v>68</v>
      </c>
      <c r="C472" t="s">
        <v>820</v>
      </c>
      <c r="D472" t="s">
        <v>516</v>
      </c>
      <c r="E472" t="s">
        <v>882</v>
      </c>
      <c r="F472">
        <v>13</v>
      </c>
      <c r="G472">
        <v>0</v>
      </c>
      <c r="H472">
        <v>0</v>
      </c>
      <c r="I472">
        <v>1</v>
      </c>
      <c r="J472">
        <v>1</v>
      </c>
    </row>
    <row r="473" spans="1:10">
      <c r="A473">
        <v>16</v>
      </c>
      <c r="B473" t="s">
        <v>68</v>
      </c>
      <c r="C473" t="s">
        <v>820</v>
      </c>
      <c r="D473" t="s">
        <v>509</v>
      </c>
      <c r="E473" t="s">
        <v>875</v>
      </c>
      <c r="F473">
        <v>1</v>
      </c>
      <c r="G473">
        <v>0</v>
      </c>
      <c r="H473">
        <v>0</v>
      </c>
      <c r="I473">
        <v>0</v>
      </c>
      <c r="J473">
        <v>0</v>
      </c>
    </row>
    <row r="474" spans="1:10">
      <c r="A474">
        <v>16</v>
      </c>
      <c r="B474" t="s">
        <v>68</v>
      </c>
      <c r="C474" t="s">
        <v>820</v>
      </c>
      <c r="D474" t="s">
        <v>510</v>
      </c>
      <c r="E474" t="s">
        <v>876</v>
      </c>
      <c r="F474">
        <v>12</v>
      </c>
      <c r="G474">
        <v>0</v>
      </c>
      <c r="H474">
        <v>0</v>
      </c>
      <c r="I474">
        <v>0</v>
      </c>
      <c r="J474">
        <v>0</v>
      </c>
    </row>
    <row r="475" spans="1:10">
      <c r="A475">
        <v>16</v>
      </c>
      <c r="B475" t="s">
        <v>68</v>
      </c>
      <c r="C475" t="s">
        <v>820</v>
      </c>
      <c r="D475" t="s">
        <v>544</v>
      </c>
      <c r="E475" t="s">
        <v>907</v>
      </c>
      <c r="F475">
        <v>4</v>
      </c>
      <c r="G475">
        <v>0</v>
      </c>
      <c r="H475">
        <v>0</v>
      </c>
      <c r="I475">
        <v>0</v>
      </c>
      <c r="J475">
        <v>0</v>
      </c>
    </row>
    <row r="476" spans="1:10">
      <c r="A476">
        <v>16</v>
      </c>
      <c r="B476" t="s">
        <v>68</v>
      </c>
      <c r="C476" t="s">
        <v>820</v>
      </c>
      <c r="D476" t="s">
        <v>532</v>
      </c>
      <c r="E476" t="s">
        <v>897</v>
      </c>
      <c r="F476">
        <v>3</v>
      </c>
      <c r="G476">
        <v>0</v>
      </c>
      <c r="H476">
        <v>0</v>
      </c>
      <c r="I476">
        <v>0</v>
      </c>
      <c r="J476">
        <v>0</v>
      </c>
    </row>
    <row r="477" spans="1:10">
      <c r="A477">
        <v>16</v>
      </c>
      <c r="B477" t="s">
        <v>68</v>
      </c>
      <c r="C477" t="s">
        <v>820</v>
      </c>
      <c r="D477" t="s">
        <v>535</v>
      </c>
      <c r="E477" t="s">
        <v>898</v>
      </c>
      <c r="F477">
        <v>3</v>
      </c>
      <c r="G477">
        <v>0</v>
      </c>
      <c r="H477">
        <v>0</v>
      </c>
      <c r="I477">
        <v>0</v>
      </c>
      <c r="J477">
        <v>0</v>
      </c>
    </row>
    <row r="478" spans="1:10">
      <c r="A478">
        <v>16</v>
      </c>
      <c r="B478" t="s">
        <v>68</v>
      </c>
      <c r="C478" t="s">
        <v>820</v>
      </c>
      <c r="D478" t="s">
        <v>511</v>
      </c>
      <c r="E478" t="s">
        <v>877</v>
      </c>
      <c r="F478">
        <v>23</v>
      </c>
      <c r="G478">
        <v>3</v>
      </c>
      <c r="H478">
        <v>2</v>
      </c>
      <c r="I478">
        <v>2</v>
      </c>
      <c r="J478">
        <v>7</v>
      </c>
    </row>
    <row r="479" spans="1:10">
      <c r="A479">
        <v>16</v>
      </c>
      <c r="B479" t="s">
        <v>68</v>
      </c>
      <c r="C479" t="s">
        <v>820</v>
      </c>
      <c r="D479" t="s">
        <v>552</v>
      </c>
      <c r="E479" t="s">
        <v>877</v>
      </c>
      <c r="F479">
        <v>3</v>
      </c>
      <c r="G479">
        <v>0</v>
      </c>
      <c r="H479">
        <v>0</v>
      </c>
      <c r="I479">
        <v>0</v>
      </c>
      <c r="J479">
        <v>0</v>
      </c>
    </row>
    <row r="480" spans="1:10">
      <c r="A480">
        <v>16</v>
      </c>
      <c r="B480" t="s">
        <v>68</v>
      </c>
      <c r="C480" t="s">
        <v>820</v>
      </c>
      <c r="D480" t="s">
        <v>523</v>
      </c>
      <c r="E480" t="s">
        <v>890</v>
      </c>
      <c r="F480">
        <v>11</v>
      </c>
      <c r="G480">
        <v>0</v>
      </c>
      <c r="H480">
        <v>0</v>
      </c>
      <c r="I480">
        <v>0</v>
      </c>
      <c r="J480">
        <v>0</v>
      </c>
    </row>
    <row r="481" spans="1:10">
      <c r="A481">
        <v>16</v>
      </c>
      <c r="B481" t="s">
        <v>68</v>
      </c>
      <c r="C481" t="s">
        <v>820</v>
      </c>
      <c r="D481" t="s">
        <v>48</v>
      </c>
      <c r="E481" t="s">
        <v>865</v>
      </c>
      <c r="F481">
        <v>89</v>
      </c>
      <c r="G481">
        <v>0</v>
      </c>
      <c r="H481">
        <v>3</v>
      </c>
      <c r="I481">
        <v>2</v>
      </c>
      <c r="J481">
        <v>5</v>
      </c>
    </row>
    <row r="482" spans="1:10">
      <c r="A482">
        <v>16</v>
      </c>
      <c r="B482" t="s">
        <v>68</v>
      </c>
      <c r="C482" t="s">
        <v>820</v>
      </c>
      <c r="D482" t="s">
        <v>537</v>
      </c>
      <c r="E482" t="s">
        <v>900</v>
      </c>
      <c r="F482">
        <v>1</v>
      </c>
      <c r="G482">
        <v>0</v>
      </c>
      <c r="H482">
        <v>0</v>
      </c>
      <c r="I482">
        <v>0</v>
      </c>
      <c r="J482">
        <v>0</v>
      </c>
    </row>
    <row r="483" spans="1:10">
      <c r="A483">
        <v>16</v>
      </c>
      <c r="B483" t="s">
        <v>68</v>
      </c>
      <c r="C483" t="s">
        <v>820</v>
      </c>
      <c r="D483" t="s">
        <v>102</v>
      </c>
      <c r="E483" t="s">
        <v>866</v>
      </c>
      <c r="F483">
        <v>33</v>
      </c>
      <c r="G483">
        <v>0</v>
      </c>
      <c r="H483">
        <v>0</v>
      </c>
      <c r="I483">
        <v>0</v>
      </c>
      <c r="J483">
        <v>0</v>
      </c>
    </row>
    <row r="484" spans="1:10">
      <c r="A484">
        <v>16</v>
      </c>
      <c r="B484" t="s">
        <v>68</v>
      </c>
      <c r="C484" t="s">
        <v>820</v>
      </c>
      <c r="D484" t="s">
        <v>524</v>
      </c>
      <c r="E484" t="s">
        <v>891</v>
      </c>
      <c r="F484">
        <v>5</v>
      </c>
      <c r="G484">
        <v>0</v>
      </c>
      <c r="H484">
        <v>0</v>
      </c>
      <c r="I484">
        <v>0</v>
      </c>
      <c r="J484">
        <v>0</v>
      </c>
    </row>
    <row r="485" spans="1:10">
      <c r="A485">
        <v>16</v>
      </c>
      <c r="B485" t="s">
        <v>68</v>
      </c>
      <c r="C485" t="s">
        <v>820</v>
      </c>
      <c r="D485" t="s">
        <v>545</v>
      </c>
      <c r="E485" t="s">
        <v>908</v>
      </c>
      <c r="F485">
        <v>10</v>
      </c>
      <c r="G485">
        <v>0</v>
      </c>
      <c r="H485">
        <v>0</v>
      </c>
      <c r="I485">
        <v>0</v>
      </c>
      <c r="J485">
        <v>0</v>
      </c>
    </row>
    <row r="486" spans="1:10">
      <c r="A486">
        <v>16</v>
      </c>
      <c r="B486" t="s">
        <v>68</v>
      </c>
      <c r="C486" t="s">
        <v>820</v>
      </c>
      <c r="D486" t="s">
        <v>512</v>
      </c>
      <c r="E486" t="s">
        <v>878</v>
      </c>
      <c r="F486">
        <v>14</v>
      </c>
      <c r="G486">
        <v>0</v>
      </c>
      <c r="H486">
        <v>0</v>
      </c>
      <c r="I486">
        <v>0</v>
      </c>
      <c r="J486">
        <v>0</v>
      </c>
    </row>
    <row r="487" spans="1:10">
      <c r="A487">
        <v>16</v>
      </c>
      <c r="B487" t="s">
        <v>68</v>
      </c>
      <c r="C487" t="s">
        <v>820</v>
      </c>
      <c r="D487" t="s">
        <v>539</v>
      </c>
      <c r="E487" t="s">
        <v>902</v>
      </c>
      <c r="F487">
        <v>5</v>
      </c>
      <c r="G487">
        <v>0</v>
      </c>
      <c r="H487">
        <v>0</v>
      </c>
      <c r="I487">
        <v>0</v>
      </c>
      <c r="J487">
        <v>0</v>
      </c>
    </row>
    <row r="488" spans="1:10">
      <c r="A488">
        <v>16</v>
      </c>
      <c r="B488" t="s">
        <v>68</v>
      </c>
      <c r="C488" t="s">
        <v>820</v>
      </c>
      <c r="D488" t="s">
        <v>528</v>
      </c>
      <c r="E488" t="s">
        <v>851</v>
      </c>
      <c r="F488">
        <v>119</v>
      </c>
      <c r="G488">
        <v>11</v>
      </c>
      <c r="H488">
        <v>9</v>
      </c>
      <c r="I488">
        <v>9</v>
      </c>
      <c r="J488">
        <v>29</v>
      </c>
    </row>
    <row r="489" spans="1:10">
      <c r="A489">
        <v>16</v>
      </c>
      <c r="B489" t="s">
        <v>68</v>
      </c>
      <c r="C489" t="s">
        <v>820</v>
      </c>
      <c r="D489" t="s">
        <v>517</v>
      </c>
      <c r="E489" t="s">
        <v>883</v>
      </c>
      <c r="F489">
        <v>13</v>
      </c>
      <c r="G489">
        <v>0</v>
      </c>
      <c r="H489">
        <v>0</v>
      </c>
      <c r="I489">
        <v>0</v>
      </c>
      <c r="J489">
        <v>0</v>
      </c>
    </row>
    <row r="490" spans="1:10">
      <c r="A490">
        <v>16</v>
      </c>
      <c r="B490" t="s">
        <v>68</v>
      </c>
      <c r="C490" t="s">
        <v>820</v>
      </c>
      <c r="D490" t="s">
        <v>103</v>
      </c>
      <c r="E490" t="s">
        <v>867</v>
      </c>
      <c r="F490">
        <v>91</v>
      </c>
      <c r="G490">
        <v>4</v>
      </c>
      <c r="H490">
        <v>0</v>
      </c>
      <c r="I490">
        <v>2</v>
      </c>
      <c r="J490">
        <v>6</v>
      </c>
    </row>
    <row r="491" spans="1:10">
      <c r="A491">
        <v>16</v>
      </c>
      <c r="B491" t="s">
        <v>68</v>
      </c>
      <c r="C491" t="s">
        <v>820</v>
      </c>
      <c r="D491" t="s">
        <v>45</v>
      </c>
      <c r="E491" t="s">
        <v>868</v>
      </c>
      <c r="F491">
        <v>94</v>
      </c>
      <c r="G491">
        <v>5</v>
      </c>
      <c r="H491">
        <v>5</v>
      </c>
      <c r="I491">
        <v>5</v>
      </c>
      <c r="J491">
        <v>15</v>
      </c>
    </row>
    <row r="492" spans="1:10">
      <c r="A492">
        <v>16</v>
      </c>
      <c r="B492" t="s">
        <v>68</v>
      </c>
      <c r="C492" t="s">
        <v>820</v>
      </c>
      <c r="D492" t="s">
        <v>518</v>
      </c>
      <c r="E492" t="s">
        <v>884</v>
      </c>
      <c r="F492">
        <v>8</v>
      </c>
      <c r="G492">
        <v>0</v>
      </c>
      <c r="H492">
        <v>0</v>
      </c>
      <c r="I492">
        <v>0</v>
      </c>
      <c r="J492">
        <v>0</v>
      </c>
    </row>
    <row r="493" spans="1:10">
      <c r="A493">
        <v>16</v>
      </c>
      <c r="B493" t="s">
        <v>68</v>
      </c>
      <c r="C493" t="s">
        <v>820</v>
      </c>
      <c r="D493" t="s">
        <v>46</v>
      </c>
      <c r="E493" t="s">
        <v>869</v>
      </c>
      <c r="F493">
        <v>167</v>
      </c>
      <c r="G493">
        <v>2</v>
      </c>
      <c r="H493">
        <v>1</v>
      </c>
      <c r="I493">
        <v>3</v>
      </c>
      <c r="J493">
        <v>6</v>
      </c>
    </row>
    <row r="494" spans="1:10">
      <c r="A494">
        <v>16</v>
      </c>
      <c r="B494" t="s">
        <v>68</v>
      </c>
      <c r="C494" t="s">
        <v>820</v>
      </c>
      <c r="D494" t="s">
        <v>553</v>
      </c>
      <c r="E494" t="s">
        <v>915</v>
      </c>
      <c r="F494">
        <v>8</v>
      </c>
      <c r="G494">
        <v>0</v>
      </c>
      <c r="H494">
        <v>0</v>
      </c>
      <c r="I494">
        <v>0</v>
      </c>
      <c r="J494">
        <v>0</v>
      </c>
    </row>
    <row r="495" spans="1:10">
      <c r="A495">
        <v>16</v>
      </c>
      <c r="B495" t="s">
        <v>68</v>
      </c>
      <c r="C495" t="s">
        <v>820</v>
      </c>
      <c r="D495" t="s">
        <v>52</v>
      </c>
      <c r="E495" t="s">
        <v>850</v>
      </c>
      <c r="F495">
        <v>23</v>
      </c>
      <c r="G495">
        <v>0</v>
      </c>
      <c r="H495">
        <v>2</v>
      </c>
      <c r="I495">
        <v>1</v>
      </c>
      <c r="J495">
        <v>3</v>
      </c>
    </row>
    <row r="496" spans="1:10">
      <c r="A496">
        <v>17</v>
      </c>
      <c r="B496" t="s">
        <v>69</v>
      </c>
      <c r="C496" t="s">
        <v>821</v>
      </c>
      <c r="D496" t="s">
        <v>554</v>
      </c>
      <c r="E496" t="s">
        <v>916</v>
      </c>
      <c r="F496">
        <v>4</v>
      </c>
      <c r="G496">
        <v>0</v>
      </c>
      <c r="H496">
        <v>0</v>
      </c>
      <c r="I496">
        <v>0</v>
      </c>
      <c r="J496">
        <v>0</v>
      </c>
    </row>
    <row r="497" spans="1:10">
      <c r="A497">
        <v>17</v>
      </c>
      <c r="B497" t="s">
        <v>69</v>
      </c>
      <c r="C497" t="s">
        <v>821</v>
      </c>
      <c r="D497" t="s">
        <v>538</v>
      </c>
      <c r="E497" t="s">
        <v>901</v>
      </c>
      <c r="F497">
        <v>5</v>
      </c>
      <c r="G497">
        <v>0</v>
      </c>
      <c r="H497">
        <v>0</v>
      </c>
      <c r="I497">
        <v>0</v>
      </c>
      <c r="J497">
        <v>0</v>
      </c>
    </row>
    <row r="498" spans="1:10">
      <c r="A498">
        <v>17</v>
      </c>
      <c r="B498" t="s">
        <v>69</v>
      </c>
      <c r="C498" t="s">
        <v>821</v>
      </c>
      <c r="D498" t="s">
        <v>507</v>
      </c>
      <c r="E498" t="s">
        <v>870</v>
      </c>
      <c r="F498">
        <v>20</v>
      </c>
      <c r="G498">
        <v>0</v>
      </c>
      <c r="H498">
        <v>0</v>
      </c>
      <c r="I498">
        <v>0</v>
      </c>
      <c r="J498">
        <v>0</v>
      </c>
    </row>
    <row r="499" spans="1:10">
      <c r="A499">
        <v>17</v>
      </c>
      <c r="B499" t="s">
        <v>69</v>
      </c>
      <c r="C499" t="s">
        <v>821</v>
      </c>
      <c r="D499" t="s">
        <v>513</v>
      </c>
      <c r="E499" t="s">
        <v>879</v>
      </c>
      <c r="F499">
        <v>21</v>
      </c>
      <c r="G499">
        <v>0</v>
      </c>
      <c r="H499">
        <v>0</v>
      </c>
      <c r="I499">
        <v>0</v>
      </c>
      <c r="J499">
        <v>0</v>
      </c>
    </row>
    <row r="500" spans="1:10">
      <c r="A500">
        <v>17</v>
      </c>
      <c r="B500" t="s">
        <v>69</v>
      </c>
      <c r="C500" t="s">
        <v>821</v>
      </c>
      <c r="D500" t="s">
        <v>50</v>
      </c>
      <c r="E500" t="s">
        <v>856</v>
      </c>
      <c r="F500">
        <v>58</v>
      </c>
      <c r="G500">
        <v>6</v>
      </c>
      <c r="H500">
        <v>7</v>
      </c>
      <c r="I500">
        <v>8</v>
      </c>
      <c r="J500">
        <v>21</v>
      </c>
    </row>
    <row r="501" spans="1:10">
      <c r="A501">
        <v>17</v>
      </c>
      <c r="B501" t="s">
        <v>69</v>
      </c>
      <c r="C501" t="s">
        <v>821</v>
      </c>
      <c r="D501" t="s">
        <v>96</v>
      </c>
      <c r="E501" t="s">
        <v>857</v>
      </c>
      <c r="F501">
        <v>5</v>
      </c>
      <c r="G501">
        <v>0</v>
      </c>
      <c r="H501">
        <v>0</v>
      </c>
      <c r="I501">
        <v>0</v>
      </c>
      <c r="J501">
        <v>0</v>
      </c>
    </row>
    <row r="502" spans="1:10">
      <c r="A502">
        <v>17</v>
      </c>
      <c r="B502" t="s">
        <v>69</v>
      </c>
      <c r="C502" t="s">
        <v>821</v>
      </c>
      <c r="D502" t="s">
        <v>555</v>
      </c>
      <c r="E502" t="s">
        <v>917</v>
      </c>
      <c r="F502">
        <v>1</v>
      </c>
      <c r="G502">
        <v>0</v>
      </c>
      <c r="H502">
        <v>0</v>
      </c>
      <c r="I502">
        <v>0</v>
      </c>
      <c r="J502">
        <v>0</v>
      </c>
    </row>
    <row r="503" spans="1:10">
      <c r="A503">
        <v>17</v>
      </c>
      <c r="B503" t="s">
        <v>69</v>
      </c>
      <c r="C503" t="s">
        <v>821</v>
      </c>
      <c r="D503" t="s">
        <v>525</v>
      </c>
      <c r="E503" t="s">
        <v>892</v>
      </c>
      <c r="F503">
        <v>4</v>
      </c>
      <c r="G503">
        <v>0</v>
      </c>
      <c r="H503">
        <v>0</v>
      </c>
      <c r="I503">
        <v>0</v>
      </c>
      <c r="J503">
        <v>0</v>
      </c>
    </row>
    <row r="504" spans="1:10">
      <c r="A504">
        <v>17</v>
      </c>
      <c r="B504" t="s">
        <v>69</v>
      </c>
      <c r="C504" t="s">
        <v>821</v>
      </c>
      <c r="D504" t="s">
        <v>556</v>
      </c>
      <c r="E504" t="s">
        <v>918</v>
      </c>
      <c r="F504">
        <v>7</v>
      </c>
      <c r="G504">
        <v>0</v>
      </c>
      <c r="H504">
        <v>0</v>
      </c>
      <c r="I504">
        <v>0</v>
      </c>
      <c r="J504">
        <v>0</v>
      </c>
    </row>
    <row r="505" spans="1:10">
      <c r="A505">
        <v>17</v>
      </c>
      <c r="B505" t="s">
        <v>69</v>
      </c>
      <c r="C505" t="s">
        <v>821</v>
      </c>
      <c r="D505" t="s">
        <v>514</v>
      </c>
      <c r="E505" t="s">
        <v>880</v>
      </c>
      <c r="F505">
        <v>31</v>
      </c>
      <c r="G505">
        <v>0</v>
      </c>
      <c r="H505">
        <v>0</v>
      </c>
      <c r="I505">
        <v>0</v>
      </c>
      <c r="J505">
        <v>0</v>
      </c>
    </row>
    <row r="506" spans="1:10">
      <c r="A506">
        <v>17</v>
      </c>
      <c r="B506" t="s">
        <v>69</v>
      </c>
      <c r="C506" t="s">
        <v>821</v>
      </c>
      <c r="D506" t="s">
        <v>53</v>
      </c>
      <c r="E506" t="s">
        <v>858</v>
      </c>
      <c r="F506">
        <v>109</v>
      </c>
      <c r="G506">
        <v>2</v>
      </c>
      <c r="H506">
        <v>3</v>
      </c>
      <c r="I506">
        <v>2</v>
      </c>
      <c r="J506">
        <v>7</v>
      </c>
    </row>
    <row r="507" spans="1:10">
      <c r="A507">
        <v>17</v>
      </c>
      <c r="B507" t="s">
        <v>69</v>
      </c>
      <c r="C507" t="s">
        <v>821</v>
      </c>
      <c r="D507" t="s">
        <v>519</v>
      </c>
      <c r="E507" t="s">
        <v>885</v>
      </c>
      <c r="F507">
        <v>5</v>
      </c>
      <c r="G507">
        <v>0</v>
      </c>
      <c r="H507">
        <v>0</v>
      </c>
      <c r="I507">
        <v>0</v>
      </c>
      <c r="J507">
        <v>0</v>
      </c>
    </row>
    <row r="508" spans="1:10">
      <c r="A508">
        <v>17</v>
      </c>
      <c r="B508" t="s">
        <v>69</v>
      </c>
      <c r="C508" t="s">
        <v>821</v>
      </c>
      <c r="D508" t="s">
        <v>56</v>
      </c>
      <c r="E508" t="s">
        <v>899</v>
      </c>
      <c r="F508">
        <v>32</v>
      </c>
      <c r="G508">
        <v>0</v>
      </c>
      <c r="H508">
        <v>3</v>
      </c>
      <c r="I508">
        <v>0</v>
      </c>
      <c r="J508">
        <v>3</v>
      </c>
    </row>
    <row r="509" spans="1:10">
      <c r="A509">
        <v>17</v>
      </c>
      <c r="B509" t="s">
        <v>69</v>
      </c>
      <c r="C509" t="s">
        <v>821</v>
      </c>
      <c r="D509" t="s">
        <v>540</v>
      </c>
      <c r="E509" t="s">
        <v>903</v>
      </c>
      <c r="F509">
        <v>4</v>
      </c>
      <c r="G509">
        <v>0</v>
      </c>
      <c r="H509">
        <v>0</v>
      </c>
      <c r="I509">
        <v>0</v>
      </c>
      <c r="J509">
        <v>0</v>
      </c>
    </row>
    <row r="510" spans="1:10">
      <c r="A510">
        <v>17</v>
      </c>
      <c r="B510" t="s">
        <v>69</v>
      </c>
      <c r="C510" t="s">
        <v>821</v>
      </c>
      <c r="D510" t="s">
        <v>557</v>
      </c>
      <c r="E510" t="s">
        <v>919</v>
      </c>
      <c r="F510">
        <v>4</v>
      </c>
      <c r="G510">
        <v>0</v>
      </c>
      <c r="H510">
        <v>0</v>
      </c>
      <c r="I510">
        <v>0</v>
      </c>
      <c r="J510">
        <v>0</v>
      </c>
    </row>
    <row r="511" spans="1:10">
      <c r="A511">
        <v>17</v>
      </c>
      <c r="B511" t="s">
        <v>69</v>
      </c>
      <c r="C511" t="s">
        <v>821</v>
      </c>
      <c r="D511" t="s">
        <v>541</v>
      </c>
      <c r="E511" t="s">
        <v>904</v>
      </c>
      <c r="F511">
        <v>4</v>
      </c>
      <c r="G511">
        <v>0</v>
      </c>
      <c r="H511">
        <v>0</v>
      </c>
      <c r="I511">
        <v>0</v>
      </c>
      <c r="J511">
        <v>0</v>
      </c>
    </row>
    <row r="512" spans="1:10">
      <c r="A512">
        <v>17</v>
      </c>
      <c r="B512" t="s">
        <v>69</v>
      </c>
      <c r="C512" t="s">
        <v>821</v>
      </c>
      <c r="D512" t="s">
        <v>97</v>
      </c>
      <c r="E512" t="s">
        <v>849</v>
      </c>
      <c r="F512">
        <v>74</v>
      </c>
      <c r="G512">
        <v>0</v>
      </c>
      <c r="H512">
        <v>0</v>
      </c>
      <c r="I512">
        <v>3</v>
      </c>
      <c r="J512">
        <v>3</v>
      </c>
    </row>
    <row r="513" spans="1:10">
      <c r="A513">
        <v>17</v>
      </c>
      <c r="B513" t="s">
        <v>69</v>
      </c>
      <c r="C513" t="s">
        <v>821</v>
      </c>
      <c r="D513" t="s">
        <v>520</v>
      </c>
      <c r="E513" t="s">
        <v>886</v>
      </c>
      <c r="F513">
        <v>6</v>
      </c>
      <c r="G513">
        <v>0</v>
      </c>
      <c r="H513">
        <v>0</v>
      </c>
      <c r="I513">
        <v>0</v>
      </c>
      <c r="J513">
        <v>0</v>
      </c>
    </row>
    <row r="514" spans="1:10">
      <c r="A514">
        <v>17</v>
      </c>
      <c r="B514" t="s">
        <v>69</v>
      </c>
      <c r="C514" t="s">
        <v>821</v>
      </c>
      <c r="D514" t="s">
        <v>505</v>
      </c>
      <c r="E514" t="s">
        <v>871</v>
      </c>
      <c r="F514">
        <v>19</v>
      </c>
      <c r="G514">
        <v>0</v>
      </c>
      <c r="H514">
        <v>0</v>
      </c>
      <c r="I514">
        <v>0</v>
      </c>
      <c r="J514">
        <v>0</v>
      </c>
    </row>
    <row r="515" spans="1:10">
      <c r="A515">
        <v>17</v>
      </c>
      <c r="B515" t="s">
        <v>69</v>
      </c>
      <c r="C515" t="s">
        <v>821</v>
      </c>
      <c r="D515" t="s">
        <v>98</v>
      </c>
      <c r="E515" t="s">
        <v>859</v>
      </c>
      <c r="F515">
        <v>62</v>
      </c>
      <c r="G515">
        <v>3</v>
      </c>
      <c r="H515">
        <v>1</v>
      </c>
      <c r="I515">
        <v>3</v>
      </c>
      <c r="J515">
        <v>7</v>
      </c>
    </row>
    <row r="516" spans="1:10">
      <c r="A516">
        <v>17</v>
      </c>
      <c r="B516" t="s">
        <v>69</v>
      </c>
      <c r="C516" t="s">
        <v>821</v>
      </c>
      <c r="D516" t="s">
        <v>44</v>
      </c>
      <c r="E516" t="s">
        <v>860</v>
      </c>
      <c r="F516">
        <v>109</v>
      </c>
      <c r="G516">
        <v>3</v>
      </c>
      <c r="H516">
        <v>5</v>
      </c>
      <c r="I516">
        <v>1</v>
      </c>
      <c r="J516">
        <v>9</v>
      </c>
    </row>
    <row r="517" spans="1:10">
      <c r="A517">
        <v>17</v>
      </c>
      <c r="B517" t="s">
        <v>69</v>
      </c>
      <c r="C517" t="s">
        <v>821</v>
      </c>
      <c r="D517" t="s">
        <v>47</v>
      </c>
      <c r="E517" t="s">
        <v>872</v>
      </c>
      <c r="F517">
        <v>111</v>
      </c>
      <c r="G517">
        <v>10</v>
      </c>
      <c r="H517">
        <v>10</v>
      </c>
      <c r="I517">
        <v>6</v>
      </c>
      <c r="J517">
        <v>26</v>
      </c>
    </row>
    <row r="518" spans="1:10">
      <c r="A518">
        <v>17</v>
      </c>
      <c r="B518" t="s">
        <v>69</v>
      </c>
      <c r="C518" t="s">
        <v>821</v>
      </c>
      <c r="D518" t="s">
        <v>99</v>
      </c>
      <c r="E518" t="s">
        <v>861</v>
      </c>
      <c r="F518">
        <v>49</v>
      </c>
      <c r="G518">
        <v>0</v>
      </c>
      <c r="H518">
        <v>0</v>
      </c>
      <c r="I518">
        <v>0</v>
      </c>
      <c r="J518">
        <v>0</v>
      </c>
    </row>
    <row r="519" spans="1:10">
      <c r="A519">
        <v>17</v>
      </c>
      <c r="B519" t="s">
        <v>69</v>
      </c>
      <c r="C519" t="s">
        <v>821</v>
      </c>
      <c r="D519" t="s">
        <v>515</v>
      </c>
      <c r="E519" t="s">
        <v>881</v>
      </c>
      <c r="F519">
        <v>8</v>
      </c>
      <c r="G519">
        <v>0</v>
      </c>
      <c r="H519">
        <v>0</v>
      </c>
      <c r="I519">
        <v>0</v>
      </c>
      <c r="J519">
        <v>0</v>
      </c>
    </row>
    <row r="520" spans="1:10">
      <c r="A520">
        <v>17</v>
      </c>
      <c r="B520" t="s">
        <v>69</v>
      </c>
      <c r="C520" t="s">
        <v>821</v>
      </c>
      <c r="D520" t="s">
        <v>558</v>
      </c>
      <c r="E520" t="s">
        <v>920</v>
      </c>
      <c r="F520">
        <v>1</v>
      </c>
      <c r="G520">
        <v>0</v>
      </c>
      <c r="H520">
        <v>0</v>
      </c>
      <c r="I520">
        <v>0</v>
      </c>
      <c r="J520">
        <v>0</v>
      </c>
    </row>
    <row r="521" spans="1:10">
      <c r="A521">
        <v>17</v>
      </c>
      <c r="B521" t="s">
        <v>69</v>
      </c>
      <c r="C521" t="s">
        <v>821</v>
      </c>
      <c r="D521" t="s">
        <v>100</v>
      </c>
      <c r="E521" t="s">
        <v>862</v>
      </c>
      <c r="F521">
        <v>24</v>
      </c>
      <c r="G521">
        <v>0</v>
      </c>
      <c r="H521">
        <v>0</v>
      </c>
      <c r="I521">
        <v>0</v>
      </c>
      <c r="J521">
        <v>0</v>
      </c>
    </row>
    <row r="522" spans="1:10">
      <c r="A522">
        <v>17</v>
      </c>
      <c r="B522" t="s">
        <v>69</v>
      </c>
      <c r="C522" t="s">
        <v>821</v>
      </c>
      <c r="D522" t="s">
        <v>521</v>
      </c>
      <c r="E522" t="s">
        <v>887</v>
      </c>
      <c r="F522">
        <v>5</v>
      </c>
      <c r="G522">
        <v>0</v>
      </c>
      <c r="H522">
        <v>0</v>
      </c>
      <c r="I522">
        <v>0</v>
      </c>
      <c r="J522">
        <v>0</v>
      </c>
    </row>
    <row r="523" spans="1:10">
      <c r="A523">
        <v>17</v>
      </c>
      <c r="B523" t="s">
        <v>69</v>
      </c>
      <c r="C523" t="s">
        <v>821</v>
      </c>
      <c r="D523" t="s">
        <v>530</v>
      </c>
      <c r="E523" t="s">
        <v>895</v>
      </c>
      <c r="F523">
        <v>2</v>
      </c>
      <c r="G523">
        <v>0</v>
      </c>
      <c r="H523">
        <v>0</v>
      </c>
      <c r="I523">
        <v>0</v>
      </c>
      <c r="J523">
        <v>0</v>
      </c>
    </row>
    <row r="524" spans="1:10">
      <c r="A524">
        <v>17</v>
      </c>
      <c r="B524" t="s">
        <v>69</v>
      </c>
      <c r="C524" t="s">
        <v>821</v>
      </c>
      <c r="D524" t="s">
        <v>559</v>
      </c>
      <c r="E524" t="s">
        <v>921</v>
      </c>
      <c r="F524">
        <v>4</v>
      </c>
      <c r="G524">
        <v>0</v>
      </c>
      <c r="H524">
        <v>0</v>
      </c>
      <c r="I524">
        <v>0</v>
      </c>
      <c r="J524">
        <v>0</v>
      </c>
    </row>
    <row r="525" spans="1:10">
      <c r="A525">
        <v>17</v>
      </c>
      <c r="B525" t="s">
        <v>69</v>
      </c>
      <c r="C525" t="s">
        <v>821</v>
      </c>
      <c r="D525" t="s">
        <v>49</v>
      </c>
      <c r="E525" t="s">
        <v>863</v>
      </c>
      <c r="F525">
        <v>107</v>
      </c>
      <c r="G525">
        <v>4</v>
      </c>
      <c r="H525">
        <v>6</v>
      </c>
      <c r="I525">
        <v>4</v>
      </c>
      <c r="J525">
        <v>14</v>
      </c>
    </row>
    <row r="526" spans="1:10">
      <c r="A526">
        <v>17</v>
      </c>
      <c r="B526" t="s">
        <v>69</v>
      </c>
      <c r="C526" t="s">
        <v>821</v>
      </c>
      <c r="D526" t="s">
        <v>551</v>
      </c>
      <c r="E526" t="s">
        <v>914</v>
      </c>
      <c r="F526">
        <v>5</v>
      </c>
      <c r="G526">
        <v>0</v>
      </c>
      <c r="H526">
        <v>0</v>
      </c>
      <c r="I526">
        <v>0</v>
      </c>
      <c r="J526">
        <v>0</v>
      </c>
    </row>
    <row r="527" spans="1:10">
      <c r="A527">
        <v>17</v>
      </c>
      <c r="B527" t="s">
        <v>69</v>
      </c>
      <c r="C527" t="s">
        <v>821</v>
      </c>
      <c r="D527" t="s">
        <v>51</v>
      </c>
      <c r="E527" t="s">
        <v>873</v>
      </c>
      <c r="F527">
        <v>60</v>
      </c>
      <c r="G527">
        <v>1</v>
      </c>
      <c r="H527">
        <v>2</v>
      </c>
      <c r="I527">
        <v>4</v>
      </c>
      <c r="J527">
        <v>7</v>
      </c>
    </row>
    <row r="528" spans="1:10">
      <c r="A528">
        <v>17</v>
      </c>
      <c r="B528" t="s">
        <v>69</v>
      </c>
      <c r="C528" t="s">
        <v>821</v>
      </c>
      <c r="D528" t="s">
        <v>531</v>
      </c>
      <c r="E528" t="s">
        <v>896</v>
      </c>
      <c r="F528">
        <v>20</v>
      </c>
      <c r="G528">
        <v>0</v>
      </c>
      <c r="H528">
        <v>0</v>
      </c>
      <c r="I528">
        <v>1</v>
      </c>
      <c r="J528">
        <v>1</v>
      </c>
    </row>
    <row r="529" spans="1:10">
      <c r="A529">
        <v>17</v>
      </c>
      <c r="B529" t="s">
        <v>69</v>
      </c>
      <c r="C529" t="s">
        <v>821</v>
      </c>
      <c r="D529" t="s">
        <v>55</v>
      </c>
      <c r="E529" t="s">
        <v>888</v>
      </c>
      <c r="F529">
        <v>23</v>
      </c>
      <c r="G529">
        <v>2</v>
      </c>
      <c r="H529">
        <v>1</v>
      </c>
      <c r="I529">
        <v>1</v>
      </c>
      <c r="J529">
        <v>4</v>
      </c>
    </row>
    <row r="530" spans="1:10">
      <c r="A530">
        <v>17</v>
      </c>
      <c r="B530" t="s">
        <v>69</v>
      </c>
      <c r="C530" t="s">
        <v>821</v>
      </c>
      <c r="D530" t="s">
        <v>101</v>
      </c>
      <c r="E530" t="s">
        <v>864</v>
      </c>
      <c r="F530">
        <v>23</v>
      </c>
      <c r="G530">
        <v>0</v>
      </c>
      <c r="H530">
        <v>0</v>
      </c>
      <c r="I530">
        <v>0</v>
      </c>
      <c r="J530">
        <v>0</v>
      </c>
    </row>
    <row r="531" spans="1:10">
      <c r="A531">
        <v>17</v>
      </c>
      <c r="B531" t="s">
        <v>69</v>
      </c>
      <c r="C531" t="s">
        <v>821</v>
      </c>
      <c r="D531" t="s">
        <v>522</v>
      </c>
      <c r="E531" t="s">
        <v>889</v>
      </c>
      <c r="F531">
        <v>4</v>
      </c>
      <c r="G531">
        <v>0</v>
      </c>
      <c r="H531">
        <v>0</v>
      </c>
      <c r="I531">
        <v>0</v>
      </c>
      <c r="J531">
        <v>0</v>
      </c>
    </row>
    <row r="532" spans="1:10">
      <c r="A532">
        <v>17</v>
      </c>
      <c r="B532" t="s">
        <v>69</v>
      </c>
      <c r="C532" t="s">
        <v>821</v>
      </c>
      <c r="D532" t="s">
        <v>516</v>
      </c>
      <c r="E532" t="s">
        <v>882</v>
      </c>
      <c r="F532">
        <v>7</v>
      </c>
      <c r="G532">
        <v>0</v>
      </c>
      <c r="H532">
        <v>0</v>
      </c>
      <c r="I532">
        <v>0</v>
      </c>
      <c r="J532">
        <v>0</v>
      </c>
    </row>
    <row r="533" spans="1:10">
      <c r="A533">
        <v>17</v>
      </c>
      <c r="B533" t="s">
        <v>69</v>
      </c>
      <c r="C533" t="s">
        <v>821</v>
      </c>
      <c r="D533" t="s">
        <v>508</v>
      </c>
      <c r="E533" t="s">
        <v>874</v>
      </c>
      <c r="F533">
        <v>6</v>
      </c>
      <c r="G533">
        <v>0</v>
      </c>
      <c r="H533">
        <v>0</v>
      </c>
      <c r="I533">
        <v>0</v>
      </c>
      <c r="J533">
        <v>0</v>
      </c>
    </row>
    <row r="534" spans="1:10">
      <c r="A534">
        <v>17</v>
      </c>
      <c r="B534" t="s">
        <v>69</v>
      </c>
      <c r="C534" t="s">
        <v>821</v>
      </c>
      <c r="D534" t="s">
        <v>509</v>
      </c>
      <c r="E534" t="s">
        <v>875</v>
      </c>
      <c r="F534">
        <v>1</v>
      </c>
      <c r="G534">
        <v>0</v>
      </c>
      <c r="H534">
        <v>2</v>
      </c>
      <c r="I534">
        <v>0</v>
      </c>
      <c r="J534">
        <v>2</v>
      </c>
    </row>
    <row r="535" spans="1:10">
      <c r="A535">
        <v>17</v>
      </c>
      <c r="B535" t="s">
        <v>69</v>
      </c>
      <c r="C535" t="s">
        <v>821</v>
      </c>
      <c r="D535" t="s">
        <v>510</v>
      </c>
      <c r="E535" t="s">
        <v>876</v>
      </c>
      <c r="F535">
        <v>20</v>
      </c>
      <c r="G535">
        <v>0</v>
      </c>
      <c r="H535">
        <v>0</v>
      </c>
      <c r="I535">
        <v>0</v>
      </c>
      <c r="J535">
        <v>0</v>
      </c>
    </row>
    <row r="536" spans="1:10">
      <c r="A536">
        <v>17</v>
      </c>
      <c r="B536" t="s">
        <v>69</v>
      </c>
      <c r="C536" t="s">
        <v>821</v>
      </c>
      <c r="D536" t="s">
        <v>544</v>
      </c>
      <c r="E536" t="s">
        <v>907</v>
      </c>
      <c r="F536">
        <v>5</v>
      </c>
      <c r="G536">
        <v>0</v>
      </c>
      <c r="H536">
        <v>0</v>
      </c>
      <c r="I536">
        <v>0</v>
      </c>
      <c r="J536">
        <v>0</v>
      </c>
    </row>
    <row r="537" spans="1:10">
      <c r="A537">
        <v>17</v>
      </c>
      <c r="B537" t="s">
        <v>69</v>
      </c>
      <c r="C537" t="s">
        <v>821</v>
      </c>
      <c r="D537" t="s">
        <v>532</v>
      </c>
      <c r="E537" t="s">
        <v>897</v>
      </c>
      <c r="F537">
        <v>4</v>
      </c>
      <c r="G537">
        <v>0</v>
      </c>
      <c r="H537">
        <v>0</v>
      </c>
      <c r="I537">
        <v>0</v>
      </c>
      <c r="J537">
        <v>0</v>
      </c>
    </row>
    <row r="538" spans="1:10">
      <c r="A538">
        <v>17</v>
      </c>
      <c r="B538" t="s">
        <v>69</v>
      </c>
      <c r="C538" t="s">
        <v>821</v>
      </c>
      <c r="D538" t="s">
        <v>535</v>
      </c>
      <c r="E538" t="s">
        <v>898</v>
      </c>
      <c r="F538">
        <v>12</v>
      </c>
      <c r="G538">
        <v>0</v>
      </c>
      <c r="H538">
        <v>0</v>
      </c>
      <c r="I538">
        <v>0</v>
      </c>
      <c r="J538">
        <v>0</v>
      </c>
    </row>
    <row r="539" spans="1:10">
      <c r="A539">
        <v>17</v>
      </c>
      <c r="B539" t="s">
        <v>69</v>
      </c>
      <c r="C539" t="s">
        <v>821</v>
      </c>
      <c r="D539" t="s">
        <v>511</v>
      </c>
      <c r="E539" t="s">
        <v>877</v>
      </c>
      <c r="F539">
        <v>19</v>
      </c>
      <c r="G539">
        <v>1</v>
      </c>
      <c r="H539">
        <v>1</v>
      </c>
      <c r="I539">
        <v>2</v>
      </c>
      <c r="J539">
        <v>4</v>
      </c>
    </row>
    <row r="540" spans="1:10">
      <c r="A540">
        <v>17</v>
      </c>
      <c r="B540" t="s">
        <v>69</v>
      </c>
      <c r="C540" t="s">
        <v>821</v>
      </c>
      <c r="D540" t="s">
        <v>552</v>
      </c>
      <c r="E540" t="s">
        <v>853</v>
      </c>
      <c r="F540">
        <v>2</v>
      </c>
      <c r="G540">
        <v>0</v>
      </c>
      <c r="H540">
        <v>0</v>
      </c>
      <c r="I540">
        <v>0</v>
      </c>
      <c r="J540">
        <v>0</v>
      </c>
    </row>
    <row r="541" spans="1:10">
      <c r="A541">
        <v>17</v>
      </c>
      <c r="B541" t="s">
        <v>69</v>
      </c>
      <c r="C541" t="s">
        <v>821</v>
      </c>
      <c r="D541" t="s">
        <v>523</v>
      </c>
      <c r="E541" t="s">
        <v>890</v>
      </c>
      <c r="F541">
        <v>6</v>
      </c>
      <c r="G541">
        <v>0</v>
      </c>
      <c r="H541">
        <v>1</v>
      </c>
      <c r="I541">
        <v>0</v>
      </c>
      <c r="J541">
        <v>1</v>
      </c>
    </row>
    <row r="542" spans="1:10">
      <c r="A542">
        <v>17</v>
      </c>
      <c r="B542" t="s">
        <v>69</v>
      </c>
      <c r="C542" t="s">
        <v>821</v>
      </c>
      <c r="D542" t="s">
        <v>48</v>
      </c>
      <c r="E542" t="s">
        <v>865</v>
      </c>
      <c r="F542">
        <v>80</v>
      </c>
      <c r="G542">
        <v>9</v>
      </c>
      <c r="H542">
        <v>6</v>
      </c>
      <c r="I542">
        <v>5</v>
      </c>
      <c r="J542">
        <v>20</v>
      </c>
    </row>
    <row r="543" spans="1:10">
      <c r="A543">
        <v>17</v>
      </c>
      <c r="B543" t="s">
        <v>69</v>
      </c>
      <c r="C543" t="s">
        <v>821</v>
      </c>
      <c r="D543" t="s">
        <v>537</v>
      </c>
      <c r="E543" t="s">
        <v>900</v>
      </c>
      <c r="F543">
        <v>1</v>
      </c>
      <c r="G543">
        <v>0</v>
      </c>
      <c r="H543">
        <v>0</v>
      </c>
      <c r="I543">
        <v>0</v>
      </c>
      <c r="J543">
        <v>0</v>
      </c>
    </row>
    <row r="544" spans="1:10">
      <c r="A544">
        <v>17</v>
      </c>
      <c r="B544" t="s">
        <v>69</v>
      </c>
      <c r="C544" t="s">
        <v>821</v>
      </c>
      <c r="D544" t="s">
        <v>102</v>
      </c>
      <c r="E544" t="s">
        <v>866</v>
      </c>
      <c r="F544">
        <v>53</v>
      </c>
      <c r="G544">
        <v>0</v>
      </c>
      <c r="H544">
        <v>0</v>
      </c>
      <c r="I544">
        <v>0</v>
      </c>
      <c r="J544">
        <v>0</v>
      </c>
    </row>
    <row r="545" spans="1:10">
      <c r="A545">
        <v>17</v>
      </c>
      <c r="B545" t="s">
        <v>69</v>
      </c>
      <c r="C545" t="s">
        <v>821</v>
      </c>
      <c r="D545" t="s">
        <v>545</v>
      </c>
      <c r="E545" t="s">
        <v>908</v>
      </c>
      <c r="F545">
        <v>6</v>
      </c>
      <c r="G545">
        <v>0</v>
      </c>
      <c r="H545">
        <v>0</v>
      </c>
      <c r="I545">
        <v>0</v>
      </c>
      <c r="J545">
        <v>0</v>
      </c>
    </row>
    <row r="546" spans="1:10">
      <c r="A546">
        <v>17</v>
      </c>
      <c r="B546" t="s">
        <v>69</v>
      </c>
      <c r="C546" t="s">
        <v>821</v>
      </c>
      <c r="D546" t="s">
        <v>512</v>
      </c>
      <c r="E546" t="s">
        <v>878</v>
      </c>
      <c r="F546">
        <v>23</v>
      </c>
      <c r="G546">
        <v>0</v>
      </c>
      <c r="H546">
        <v>0</v>
      </c>
      <c r="I546">
        <v>0</v>
      </c>
      <c r="J546">
        <v>0</v>
      </c>
    </row>
    <row r="547" spans="1:10">
      <c r="A547">
        <v>17</v>
      </c>
      <c r="B547" t="s">
        <v>69</v>
      </c>
      <c r="C547" t="s">
        <v>821</v>
      </c>
      <c r="D547" t="s">
        <v>539</v>
      </c>
      <c r="E547" t="s">
        <v>902</v>
      </c>
      <c r="F547">
        <v>3</v>
      </c>
      <c r="G547">
        <v>0</v>
      </c>
      <c r="H547">
        <v>0</v>
      </c>
      <c r="I547">
        <v>0</v>
      </c>
      <c r="J547">
        <v>0</v>
      </c>
    </row>
    <row r="548" spans="1:10">
      <c r="A548">
        <v>17</v>
      </c>
      <c r="B548" t="s">
        <v>69</v>
      </c>
      <c r="C548" t="s">
        <v>821</v>
      </c>
      <c r="D548" t="s">
        <v>546</v>
      </c>
      <c r="E548" t="s">
        <v>909</v>
      </c>
      <c r="F548">
        <v>2</v>
      </c>
      <c r="G548">
        <v>0</v>
      </c>
      <c r="H548">
        <v>0</v>
      </c>
      <c r="I548">
        <v>0</v>
      </c>
      <c r="J548">
        <v>0</v>
      </c>
    </row>
    <row r="549" spans="1:10">
      <c r="A549">
        <v>17</v>
      </c>
      <c r="B549" t="s">
        <v>69</v>
      </c>
      <c r="C549" t="s">
        <v>821</v>
      </c>
      <c r="D549" t="s">
        <v>560</v>
      </c>
      <c r="E549" t="s">
        <v>922</v>
      </c>
      <c r="F549">
        <v>27</v>
      </c>
      <c r="G549">
        <v>0</v>
      </c>
      <c r="H549">
        <v>0</v>
      </c>
      <c r="I549">
        <v>0</v>
      </c>
      <c r="J549">
        <v>0</v>
      </c>
    </row>
    <row r="550" spans="1:10">
      <c r="A550">
        <v>17</v>
      </c>
      <c r="B550" t="s">
        <v>69</v>
      </c>
      <c r="C550" t="s">
        <v>821</v>
      </c>
      <c r="D550" t="s">
        <v>517</v>
      </c>
      <c r="E550" t="s">
        <v>883</v>
      </c>
      <c r="F550">
        <v>17</v>
      </c>
      <c r="G550">
        <v>0</v>
      </c>
      <c r="H550">
        <v>0</v>
      </c>
      <c r="I550">
        <v>1</v>
      </c>
      <c r="J550">
        <v>1</v>
      </c>
    </row>
    <row r="551" spans="1:10">
      <c r="A551">
        <v>17</v>
      </c>
      <c r="B551" t="s">
        <v>69</v>
      </c>
      <c r="C551" t="s">
        <v>821</v>
      </c>
      <c r="D551" t="s">
        <v>561</v>
      </c>
      <c r="E551" t="s">
        <v>923</v>
      </c>
      <c r="F551">
        <v>1</v>
      </c>
      <c r="G551">
        <v>0</v>
      </c>
      <c r="H551">
        <v>0</v>
      </c>
      <c r="I551">
        <v>0</v>
      </c>
      <c r="J551">
        <v>0</v>
      </c>
    </row>
    <row r="552" spans="1:10">
      <c r="A552">
        <v>17</v>
      </c>
      <c r="B552" t="s">
        <v>69</v>
      </c>
      <c r="C552" t="s">
        <v>821</v>
      </c>
      <c r="D552" t="s">
        <v>103</v>
      </c>
      <c r="E552" t="s">
        <v>867</v>
      </c>
      <c r="F552">
        <v>73</v>
      </c>
      <c r="G552">
        <v>1</v>
      </c>
      <c r="H552">
        <v>0</v>
      </c>
      <c r="I552">
        <v>3</v>
      </c>
      <c r="J552">
        <v>4</v>
      </c>
    </row>
    <row r="553" spans="1:10">
      <c r="A553">
        <v>17</v>
      </c>
      <c r="B553" t="s">
        <v>69</v>
      </c>
      <c r="C553" t="s">
        <v>821</v>
      </c>
      <c r="D553" t="s">
        <v>45</v>
      </c>
      <c r="E553" t="s">
        <v>868</v>
      </c>
      <c r="F553">
        <v>74</v>
      </c>
      <c r="G553">
        <v>1</v>
      </c>
      <c r="H553">
        <v>0</v>
      </c>
      <c r="I553">
        <v>2</v>
      </c>
      <c r="J553">
        <v>3</v>
      </c>
    </row>
    <row r="554" spans="1:10">
      <c r="A554">
        <v>17</v>
      </c>
      <c r="B554" t="s">
        <v>69</v>
      </c>
      <c r="C554" t="s">
        <v>821</v>
      </c>
      <c r="D554" t="s">
        <v>547</v>
      </c>
      <c r="E554" t="s">
        <v>910</v>
      </c>
      <c r="F554">
        <v>8</v>
      </c>
      <c r="G554">
        <v>0</v>
      </c>
      <c r="H554">
        <v>0</v>
      </c>
      <c r="I554">
        <v>0</v>
      </c>
      <c r="J554">
        <v>0</v>
      </c>
    </row>
    <row r="555" spans="1:10">
      <c r="A555">
        <v>17</v>
      </c>
      <c r="B555" t="s">
        <v>69</v>
      </c>
      <c r="C555" t="s">
        <v>821</v>
      </c>
      <c r="D555" t="s">
        <v>518</v>
      </c>
      <c r="E555" t="s">
        <v>884</v>
      </c>
      <c r="F555">
        <v>8</v>
      </c>
      <c r="G555">
        <v>0</v>
      </c>
      <c r="H555">
        <v>0</v>
      </c>
      <c r="I555">
        <v>0</v>
      </c>
      <c r="J555">
        <v>0</v>
      </c>
    </row>
    <row r="556" spans="1:10">
      <c r="A556">
        <v>17</v>
      </c>
      <c r="B556" t="s">
        <v>69</v>
      </c>
      <c r="C556" t="s">
        <v>821</v>
      </c>
      <c r="D556" t="s">
        <v>562</v>
      </c>
      <c r="E556" t="s">
        <v>854</v>
      </c>
      <c r="F556">
        <v>129</v>
      </c>
      <c r="G556">
        <v>9</v>
      </c>
      <c r="H556">
        <v>6</v>
      </c>
      <c r="I556">
        <v>8</v>
      </c>
      <c r="J556">
        <v>23</v>
      </c>
    </row>
    <row r="557" spans="1:10">
      <c r="A557">
        <v>17</v>
      </c>
      <c r="B557" t="s">
        <v>69</v>
      </c>
      <c r="C557" t="s">
        <v>821</v>
      </c>
      <c r="D557" t="s">
        <v>46</v>
      </c>
      <c r="E557" t="s">
        <v>869</v>
      </c>
      <c r="F557">
        <v>147</v>
      </c>
      <c r="G557">
        <v>5</v>
      </c>
      <c r="H557">
        <v>4</v>
      </c>
      <c r="I557">
        <v>2</v>
      </c>
      <c r="J557">
        <v>11</v>
      </c>
    </row>
    <row r="558" spans="1:10">
      <c r="A558">
        <v>17</v>
      </c>
      <c r="B558" t="s">
        <v>69</v>
      </c>
      <c r="C558" t="s">
        <v>821</v>
      </c>
      <c r="D558" t="s">
        <v>553</v>
      </c>
      <c r="E558" t="s">
        <v>915</v>
      </c>
      <c r="F558">
        <v>12</v>
      </c>
      <c r="G558">
        <v>0</v>
      </c>
      <c r="H558">
        <v>0</v>
      </c>
      <c r="I558">
        <v>0</v>
      </c>
      <c r="J558">
        <v>0</v>
      </c>
    </row>
    <row r="559" spans="1:10">
      <c r="A559">
        <v>17</v>
      </c>
      <c r="B559" t="s">
        <v>69</v>
      </c>
      <c r="C559" t="s">
        <v>821</v>
      </c>
      <c r="D559" t="s">
        <v>52</v>
      </c>
      <c r="E559" t="s">
        <v>850</v>
      </c>
      <c r="F559">
        <v>25</v>
      </c>
      <c r="G559">
        <v>0</v>
      </c>
      <c r="H559">
        <v>0</v>
      </c>
      <c r="I559">
        <v>0</v>
      </c>
      <c r="J559">
        <v>0</v>
      </c>
    </row>
    <row r="560" spans="1:10">
      <c r="A560">
        <v>18</v>
      </c>
      <c r="B560" t="s">
        <v>70</v>
      </c>
      <c r="C560" t="s">
        <v>822</v>
      </c>
      <c r="D560" t="s">
        <v>563</v>
      </c>
      <c r="E560" t="s">
        <v>924</v>
      </c>
      <c r="F560">
        <v>2</v>
      </c>
      <c r="G560">
        <v>0</v>
      </c>
      <c r="H560">
        <v>0</v>
      </c>
      <c r="I560">
        <v>0</v>
      </c>
      <c r="J560">
        <v>0</v>
      </c>
    </row>
    <row r="561" spans="1:10">
      <c r="A561">
        <v>18</v>
      </c>
      <c r="B561" t="s">
        <v>70</v>
      </c>
      <c r="C561" t="s">
        <v>822</v>
      </c>
      <c r="D561" t="s">
        <v>538</v>
      </c>
      <c r="E561" t="s">
        <v>901</v>
      </c>
      <c r="F561">
        <v>6</v>
      </c>
      <c r="G561">
        <v>0</v>
      </c>
      <c r="H561">
        <v>0</v>
      </c>
      <c r="I561">
        <v>0</v>
      </c>
      <c r="J561">
        <v>0</v>
      </c>
    </row>
    <row r="562" spans="1:10">
      <c r="A562">
        <v>18</v>
      </c>
      <c r="B562" t="s">
        <v>70</v>
      </c>
      <c r="C562" t="s">
        <v>822</v>
      </c>
      <c r="D562" t="s">
        <v>507</v>
      </c>
      <c r="E562" t="s">
        <v>870</v>
      </c>
      <c r="F562">
        <v>10</v>
      </c>
      <c r="G562">
        <v>0</v>
      </c>
      <c r="H562">
        <v>0</v>
      </c>
      <c r="I562">
        <v>0</v>
      </c>
      <c r="J562">
        <v>0</v>
      </c>
    </row>
    <row r="563" spans="1:10">
      <c r="A563">
        <v>18</v>
      </c>
      <c r="B563" t="s">
        <v>70</v>
      </c>
      <c r="C563" t="s">
        <v>822</v>
      </c>
      <c r="D563" t="s">
        <v>564</v>
      </c>
      <c r="E563" t="s">
        <v>925</v>
      </c>
      <c r="F563">
        <v>2</v>
      </c>
      <c r="G563">
        <v>0</v>
      </c>
      <c r="H563">
        <v>0</v>
      </c>
      <c r="I563">
        <v>0</v>
      </c>
      <c r="J563">
        <v>0</v>
      </c>
    </row>
    <row r="564" spans="1:10">
      <c r="A564">
        <v>18</v>
      </c>
      <c r="B564" t="s">
        <v>70</v>
      </c>
      <c r="C564" t="s">
        <v>822</v>
      </c>
      <c r="D564" t="s">
        <v>513</v>
      </c>
      <c r="E564" t="s">
        <v>879</v>
      </c>
      <c r="F564">
        <v>25</v>
      </c>
      <c r="G564">
        <v>0</v>
      </c>
      <c r="H564">
        <v>0</v>
      </c>
      <c r="I564">
        <v>1</v>
      </c>
      <c r="J564">
        <v>1</v>
      </c>
    </row>
    <row r="565" spans="1:10">
      <c r="A565">
        <v>18</v>
      </c>
      <c r="B565" t="s">
        <v>70</v>
      </c>
      <c r="C565" t="s">
        <v>822</v>
      </c>
      <c r="D565" t="s">
        <v>50</v>
      </c>
      <c r="E565" t="s">
        <v>856</v>
      </c>
      <c r="F565">
        <v>80</v>
      </c>
      <c r="G565">
        <v>2</v>
      </c>
      <c r="H565">
        <v>3</v>
      </c>
      <c r="I565">
        <v>4</v>
      </c>
      <c r="J565">
        <v>9</v>
      </c>
    </row>
    <row r="566" spans="1:10">
      <c r="A566">
        <v>18</v>
      </c>
      <c r="B566" t="s">
        <v>70</v>
      </c>
      <c r="C566" t="s">
        <v>822</v>
      </c>
      <c r="D566" t="s">
        <v>565</v>
      </c>
      <c r="E566" t="s">
        <v>926</v>
      </c>
      <c r="F566">
        <v>33</v>
      </c>
      <c r="G566">
        <v>0</v>
      </c>
      <c r="H566">
        <v>2</v>
      </c>
      <c r="I566">
        <v>0</v>
      </c>
      <c r="J566">
        <v>2</v>
      </c>
    </row>
    <row r="567" spans="1:10">
      <c r="A567">
        <v>18</v>
      </c>
      <c r="B567" t="s">
        <v>70</v>
      </c>
      <c r="C567" t="s">
        <v>822</v>
      </c>
      <c r="D567" t="s">
        <v>96</v>
      </c>
      <c r="E567" t="s">
        <v>857</v>
      </c>
      <c r="F567">
        <v>5</v>
      </c>
      <c r="G567">
        <v>0</v>
      </c>
      <c r="H567">
        <v>0</v>
      </c>
      <c r="I567">
        <v>0</v>
      </c>
      <c r="J567">
        <v>0</v>
      </c>
    </row>
    <row r="568" spans="1:10">
      <c r="A568">
        <v>18</v>
      </c>
      <c r="B568" t="s">
        <v>70</v>
      </c>
      <c r="C568" t="s">
        <v>822</v>
      </c>
      <c r="D568" t="s">
        <v>555</v>
      </c>
      <c r="E568" t="s">
        <v>917</v>
      </c>
      <c r="F568">
        <v>1</v>
      </c>
      <c r="G568">
        <v>0</v>
      </c>
      <c r="H568">
        <v>0</v>
      </c>
      <c r="I568">
        <v>0</v>
      </c>
      <c r="J568">
        <v>0</v>
      </c>
    </row>
    <row r="569" spans="1:10">
      <c r="A569">
        <v>18</v>
      </c>
      <c r="B569" t="s">
        <v>70</v>
      </c>
      <c r="C569" t="s">
        <v>822</v>
      </c>
      <c r="D569" t="s">
        <v>566</v>
      </c>
      <c r="E569" t="s">
        <v>927</v>
      </c>
      <c r="F569">
        <v>10</v>
      </c>
      <c r="G569">
        <v>0</v>
      </c>
      <c r="H569">
        <v>0</v>
      </c>
      <c r="I569">
        <v>0</v>
      </c>
      <c r="J569">
        <v>0</v>
      </c>
    </row>
    <row r="570" spans="1:10">
      <c r="A570">
        <v>18</v>
      </c>
      <c r="B570" t="s">
        <v>70</v>
      </c>
      <c r="C570" t="s">
        <v>822</v>
      </c>
      <c r="D570" t="s">
        <v>556</v>
      </c>
      <c r="E570" t="s">
        <v>918</v>
      </c>
      <c r="F570">
        <v>1</v>
      </c>
      <c r="G570">
        <v>0</v>
      </c>
      <c r="H570">
        <v>0</v>
      </c>
      <c r="I570">
        <v>0</v>
      </c>
      <c r="J570">
        <v>0</v>
      </c>
    </row>
    <row r="571" spans="1:10">
      <c r="A571">
        <v>18</v>
      </c>
      <c r="B571" t="s">
        <v>70</v>
      </c>
      <c r="C571" t="s">
        <v>822</v>
      </c>
      <c r="D571" t="s">
        <v>514</v>
      </c>
      <c r="E571" t="s">
        <v>880</v>
      </c>
      <c r="F571">
        <v>17</v>
      </c>
      <c r="G571">
        <v>0</v>
      </c>
      <c r="H571">
        <v>0</v>
      </c>
      <c r="I571">
        <v>0</v>
      </c>
      <c r="J571">
        <v>0</v>
      </c>
    </row>
    <row r="572" spans="1:10">
      <c r="A572">
        <v>18</v>
      </c>
      <c r="B572" t="s">
        <v>70</v>
      </c>
      <c r="C572" t="s">
        <v>822</v>
      </c>
      <c r="D572" t="s">
        <v>53</v>
      </c>
      <c r="E572" t="s">
        <v>858</v>
      </c>
      <c r="F572">
        <v>95</v>
      </c>
      <c r="G572">
        <v>3</v>
      </c>
      <c r="H572">
        <v>6</v>
      </c>
      <c r="I572">
        <v>4</v>
      </c>
      <c r="J572">
        <v>13</v>
      </c>
    </row>
    <row r="573" spans="1:10">
      <c r="A573">
        <v>18</v>
      </c>
      <c r="B573" t="s">
        <v>70</v>
      </c>
      <c r="C573" t="s">
        <v>822</v>
      </c>
      <c r="D573" t="s">
        <v>519</v>
      </c>
      <c r="E573" t="s">
        <v>885</v>
      </c>
      <c r="F573">
        <v>3</v>
      </c>
      <c r="G573">
        <v>0</v>
      </c>
      <c r="H573">
        <v>0</v>
      </c>
      <c r="I573">
        <v>0</v>
      </c>
      <c r="J573">
        <v>0</v>
      </c>
    </row>
    <row r="574" spans="1:10">
      <c r="A574">
        <v>18</v>
      </c>
      <c r="B574" t="s">
        <v>70</v>
      </c>
      <c r="C574" t="s">
        <v>822</v>
      </c>
      <c r="D574" t="s">
        <v>56</v>
      </c>
      <c r="E574" t="s">
        <v>899</v>
      </c>
      <c r="F574">
        <v>24</v>
      </c>
      <c r="G574">
        <v>0</v>
      </c>
      <c r="H574">
        <v>1</v>
      </c>
      <c r="I574">
        <v>2</v>
      </c>
      <c r="J574">
        <v>3</v>
      </c>
    </row>
    <row r="575" spans="1:10">
      <c r="A575">
        <v>18</v>
      </c>
      <c r="B575" t="s">
        <v>70</v>
      </c>
      <c r="C575" t="s">
        <v>822</v>
      </c>
      <c r="D575" t="s">
        <v>557</v>
      </c>
      <c r="E575" t="s">
        <v>919</v>
      </c>
      <c r="F575">
        <v>3</v>
      </c>
      <c r="G575">
        <v>0</v>
      </c>
      <c r="H575">
        <v>0</v>
      </c>
      <c r="I575">
        <v>0</v>
      </c>
      <c r="J575">
        <v>0</v>
      </c>
    </row>
    <row r="576" spans="1:10">
      <c r="A576">
        <v>18</v>
      </c>
      <c r="B576" t="s">
        <v>70</v>
      </c>
      <c r="C576" t="s">
        <v>822</v>
      </c>
      <c r="D576" t="s">
        <v>541</v>
      </c>
      <c r="E576" t="s">
        <v>904</v>
      </c>
      <c r="F576">
        <v>1</v>
      </c>
      <c r="G576">
        <v>0</v>
      </c>
      <c r="H576">
        <v>0</v>
      </c>
      <c r="I576">
        <v>0</v>
      </c>
      <c r="J576">
        <v>0</v>
      </c>
    </row>
    <row r="577" spans="1:10">
      <c r="A577">
        <v>18</v>
      </c>
      <c r="B577" t="s">
        <v>70</v>
      </c>
      <c r="C577" t="s">
        <v>822</v>
      </c>
      <c r="D577" t="s">
        <v>567</v>
      </c>
      <c r="E577" t="s">
        <v>928</v>
      </c>
      <c r="F577">
        <v>63</v>
      </c>
      <c r="G577">
        <v>0</v>
      </c>
      <c r="H577">
        <v>0</v>
      </c>
      <c r="I577">
        <v>0</v>
      </c>
      <c r="J577">
        <v>0</v>
      </c>
    </row>
    <row r="578" spans="1:10">
      <c r="A578">
        <v>18</v>
      </c>
      <c r="B578" t="s">
        <v>70</v>
      </c>
      <c r="C578" t="s">
        <v>822</v>
      </c>
      <c r="D578" t="s">
        <v>520</v>
      </c>
      <c r="E578" t="s">
        <v>886</v>
      </c>
      <c r="F578">
        <v>4</v>
      </c>
      <c r="G578">
        <v>0</v>
      </c>
      <c r="H578">
        <v>0</v>
      </c>
      <c r="I578">
        <v>0</v>
      </c>
      <c r="J578">
        <v>0</v>
      </c>
    </row>
    <row r="579" spans="1:10">
      <c r="A579">
        <v>18</v>
      </c>
      <c r="B579" t="s">
        <v>70</v>
      </c>
      <c r="C579" t="s">
        <v>822</v>
      </c>
      <c r="D579" t="s">
        <v>505</v>
      </c>
      <c r="E579" t="s">
        <v>871</v>
      </c>
      <c r="F579">
        <v>26</v>
      </c>
      <c r="G579">
        <v>0</v>
      </c>
      <c r="H579">
        <v>0</v>
      </c>
      <c r="I579">
        <v>0</v>
      </c>
      <c r="J579">
        <v>0</v>
      </c>
    </row>
    <row r="580" spans="1:10">
      <c r="A580">
        <v>18</v>
      </c>
      <c r="B580" t="s">
        <v>70</v>
      </c>
      <c r="C580" t="s">
        <v>822</v>
      </c>
      <c r="D580" t="s">
        <v>548</v>
      </c>
      <c r="E580" t="s">
        <v>911</v>
      </c>
      <c r="F580">
        <v>1</v>
      </c>
      <c r="G580">
        <v>0</v>
      </c>
      <c r="H580">
        <v>0</v>
      </c>
      <c r="I580">
        <v>0</v>
      </c>
      <c r="J580">
        <v>0</v>
      </c>
    </row>
    <row r="581" spans="1:10">
      <c r="A581">
        <v>18</v>
      </c>
      <c r="B581" t="s">
        <v>70</v>
      </c>
      <c r="C581" t="s">
        <v>822</v>
      </c>
      <c r="D581" t="s">
        <v>98</v>
      </c>
      <c r="E581" t="s">
        <v>859</v>
      </c>
      <c r="F581">
        <v>61</v>
      </c>
      <c r="G581">
        <v>0</v>
      </c>
      <c r="H581">
        <v>1</v>
      </c>
      <c r="I581">
        <v>5</v>
      </c>
      <c r="J581">
        <v>6</v>
      </c>
    </row>
    <row r="582" spans="1:10">
      <c r="A582">
        <v>18</v>
      </c>
      <c r="B582" t="s">
        <v>70</v>
      </c>
      <c r="C582" t="s">
        <v>822</v>
      </c>
      <c r="D582" t="s">
        <v>44</v>
      </c>
      <c r="E582" t="s">
        <v>860</v>
      </c>
      <c r="F582">
        <v>98</v>
      </c>
      <c r="G582">
        <v>0</v>
      </c>
      <c r="H582">
        <v>1</v>
      </c>
      <c r="I582">
        <v>4</v>
      </c>
      <c r="J582">
        <v>5</v>
      </c>
    </row>
    <row r="583" spans="1:10">
      <c r="A583">
        <v>18</v>
      </c>
      <c r="B583" t="s">
        <v>70</v>
      </c>
      <c r="C583" t="s">
        <v>822</v>
      </c>
      <c r="D583" t="s">
        <v>568</v>
      </c>
      <c r="E583" t="s">
        <v>929</v>
      </c>
      <c r="F583">
        <v>5</v>
      </c>
      <c r="G583">
        <v>0</v>
      </c>
      <c r="H583">
        <v>0</v>
      </c>
      <c r="I583">
        <v>0</v>
      </c>
      <c r="J583">
        <v>0</v>
      </c>
    </row>
    <row r="584" spans="1:10">
      <c r="A584">
        <v>18</v>
      </c>
      <c r="B584" t="s">
        <v>70</v>
      </c>
      <c r="C584" t="s">
        <v>822</v>
      </c>
      <c r="D584" t="s">
        <v>47</v>
      </c>
      <c r="E584" t="s">
        <v>872</v>
      </c>
      <c r="F584">
        <v>112</v>
      </c>
      <c r="G584">
        <v>9</v>
      </c>
      <c r="H584">
        <v>7</v>
      </c>
      <c r="I584">
        <v>8</v>
      </c>
      <c r="J584">
        <v>24</v>
      </c>
    </row>
    <row r="585" spans="1:10">
      <c r="A585">
        <v>18</v>
      </c>
      <c r="B585" t="s">
        <v>70</v>
      </c>
      <c r="C585" t="s">
        <v>822</v>
      </c>
      <c r="D585" t="s">
        <v>99</v>
      </c>
      <c r="E585" t="s">
        <v>861</v>
      </c>
      <c r="F585">
        <v>32</v>
      </c>
      <c r="G585">
        <v>0</v>
      </c>
      <c r="H585">
        <v>0</v>
      </c>
      <c r="I585">
        <v>2</v>
      </c>
      <c r="J585">
        <v>2</v>
      </c>
    </row>
    <row r="586" spans="1:10">
      <c r="A586">
        <v>18</v>
      </c>
      <c r="B586" t="s">
        <v>70</v>
      </c>
      <c r="C586" t="s">
        <v>822</v>
      </c>
      <c r="D586" t="s">
        <v>515</v>
      </c>
      <c r="E586" t="s">
        <v>881</v>
      </c>
      <c r="F586">
        <v>9</v>
      </c>
      <c r="G586">
        <v>0</v>
      </c>
      <c r="H586">
        <v>0</v>
      </c>
      <c r="I586">
        <v>0</v>
      </c>
      <c r="J586">
        <v>0</v>
      </c>
    </row>
    <row r="587" spans="1:10">
      <c r="A587">
        <v>18</v>
      </c>
      <c r="B587" t="s">
        <v>70</v>
      </c>
      <c r="C587" t="s">
        <v>822</v>
      </c>
      <c r="D587" t="s">
        <v>100</v>
      </c>
      <c r="E587" t="s">
        <v>862</v>
      </c>
      <c r="F587">
        <v>16</v>
      </c>
      <c r="G587">
        <v>0</v>
      </c>
      <c r="H587">
        <v>0</v>
      </c>
      <c r="I587">
        <v>0</v>
      </c>
      <c r="J587">
        <v>0</v>
      </c>
    </row>
    <row r="588" spans="1:10">
      <c r="A588">
        <v>18</v>
      </c>
      <c r="B588" t="s">
        <v>70</v>
      </c>
      <c r="C588" t="s">
        <v>822</v>
      </c>
      <c r="D588" t="s">
        <v>521</v>
      </c>
      <c r="E588" t="s">
        <v>887</v>
      </c>
      <c r="F588">
        <v>5</v>
      </c>
      <c r="G588">
        <v>0</v>
      </c>
      <c r="H588">
        <v>0</v>
      </c>
      <c r="I588">
        <v>0</v>
      </c>
      <c r="J588">
        <v>0</v>
      </c>
    </row>
    <row r="589" spans="1:10">
      <c r="A589">
        <v>18</v>
      </c>
      <c r="B589" t="s">
        <v>70</v>
      </c>
      <c r="C589" t="s">
        <v>822</v>
      </c>
      <c r="D589" t="s">
        <v>569</v>
      </c>
      <c r="E589" t="s">
        <v>930</v>
      </c>
      <c r="F589">
        <v>1</v>
      </c>
      <c r="G589">
        <v>0</v>
      </c>
      <c r="H589">
        <v>0</v>
      </c>
      <c r="I589">
        <v>0</v>
      </c>
      <c r="J589">
        <v>0</v>
      </c>
    </row>
    <row r="590" spans="1:10">
      <c r="A590">
        <v>18</v>
      </c>
      <c r="B590" t="s">
        <v>70</v>
      </c>
      <c r="C590" t="s">
        <v>822</v>
      </c>
      <c r="D590" t="s">
        <v>49</v>
      </c>
      <c r="E590" t="s">
        <v>863</v>
      </c>
      <c r="F590">
        <v>104</v>
      </c>
      <c r="G590">
        <v>7</v>
      </c>
      <c r="H590">
        <v>5</v>
      </c>
      <c r="I590">
        <v>8</v>
      </c>
      <c r="J590">
        <v>20</v>
      </c>
    </row>
    <row r="591" spans="1:10">
      <c r="A591">
        <v>18</v>
      </c>
      <c r="B591" t="s">
        <v>70</v>
      </c>
      <c r="C591" t="s">
        <v>822</v>
      </c>
      <c r="D591" t="s">
        <v>551</v>
      </c>
      <c r="E591" t="s">
        <v>914</v>
      </c>
      <c r="F591">
        <v>4</v>
      </c>
      <c r="G591">
        <v>0</v>
      </c>
      <c r="H591">
        <v>0</v>
      </c>
      <c r="I591">
        <v>0</v>
      </c>
      <c r="J591">
        <v>0</v>
      </c>
    </row>
    <row r="592" spans="1:10">
      <c r="A592">
        <v>18</v>
      </c>
      <c r="B592" t="s">
        <v>70</v>
      </c>
      <c r="C592" t="s">
        <v>822</v>
      </c>
      <c r="D592" t="s">
        <v>51</v>
      </c>
      <c r="E592" t="s">
        <v>873</v>
      </c>
      <c r="F592">
        <v>57</v>
      </c>
      <c r="G592">
        <v>1</v>
      </c>
      <c r="H592">
        <v>2</v>
      </c>
      <c r="I592">
        <v>2</v>
      </c>
      <c r="J592">
        <v>5</v>
      </c>
    </row>
    <row r="593" spans="1:10">
      <c r="A593">
        <v>18</v>
      </c>
      <c r="B593" t="s">
        <v>70</v>
      </c>
      <c r="C593" t="s">
        <v>822</v>
      </c>
      <c r="D593" t="s">
        <v>570</v>
      </c>
      <c r="E593" t="s">
        <v>931</v>
      </c>
      <c r="F593">
        <v>29</v>
      </c>
      <c r="G593">
        <v>1</v>
      </c>
      <c r="H593">
        <v>2</v>
      </c>
      <c r="I593">
        <v>0</v>
      </c>
      <c r="J593">
        <v>3</v>
      </c>
    </row>
    <row r="594" spans="1:10">
      <c r="A594">
        <v>18</v>
      </c>
      <c r="B594" t="s">
        <v>70</v>
      </c>
      <c r="C594" t="s">
        <v>822</v>
      </c>
      <c r="D594" t="s">
        <v>55</v>
      </c>
      <c r="E594" t="s">
        <v>888</v>
      </c>
      <c r="F594">
        <v>21</v>
      </c>
      <c r="G594">
        <v>4</v>
      </c>
      <c r="H594">
        <v>1</v>
      </c>
      <c r="I594">
        <v>1</v>
      </c>
      <c r="J594">
        <v>6</v>
      </c>
    </row>
    <row r="595" spans="1:10">
      <c r="A595">
        <v>18</v>
      </c>
      <c r="B595" t="s">
        <v>70</v>
      </c>
      <c r="C595" t="s">
        <v>822</v>
      </c>
      <c r="D595" t="s">
        <v>571</v>
      </c>
      <c r="E595" t="s">
        <v>932</v>
      </c>
      <c r="F595">
        <v>1</v>
      </c>
      <c r="G595">
        <v>0</v>
      </c>
      <c r="H595">
        <v>0</v>
      </c>
      <c r="I595">
        <v>0</v>
      </c>
      <c r="J595">
        <v>0</v>
      </c>
    </row>
    <row r="596" spans="1:10">
      <c r="A596">
        <v>18</v>
      </c>
      <c r="B596" t="s">
        <v>70</v>
      </c>
      <c r="C596" t="s">
        <v>822</v>
      </c>
      <c r="D596" t="s">
        <v>101</v>
      </c>
      <c r="E596" t="s">
        <v>864</v>
      </c>
      <c r="F596">
        <v>27</v>
      </c>
      <c r="G596">
        <v>0</v>
      </c>
      <c r="H596">
        <v>0</v>
      </c>
      <c r="I596">
        <v>0</v>
      </c>
      <c r="J596">
        <v>0</v>
      </c>
    </row>
    <row r="597" spans="1:10">
      <c r="A597">
        <v>18</v>
      </c>
      <c r="B597" t="s">
        <v>70</v>
      </c>
      <c r="C597" t="s">
        <v>822</v>
      </c>
      <c r="D597" t="s">
        <v>516</v>
      </c>
      <c r="E597" t="s">
        <v>882</v>
      </c>
      <c r="F597">
        <v>10</v>
      </c>
      <c r="G597">
        <v>0</v>
      </c>
      <c r="H597">
        <v>0</v>
      </c>
      <c r="I597">
        <v>0</v>
      </c>
      <c r="J597">
        <v>0</v>
      </c>
    </row>
    <row r="598" spans="1:10">
      <c r="A598">
        <v>18</v>
      </c>
      <c r="B598" t="s">
        <v>70</v>
      </c>
      <c r="C598" t="s">
        <v>822</v>
      </c>
      <c r="D598" t="s">
        <v>508</v>
      </c>
      <c r="E598" t="s">
        <v>874</v>
      </c>
      <c r="F598">
        <v>6</v>
      </c>
      <c r="G598">
        <v>0</v>
      </c>
      <c r="H598">
        <v>0</v>
      </c>
      <c r="I598">
        <v>0</v>
      </c>
      <c r="J598">
        <v>0</v>
      </c>
    </row>
    <row r="599" spans="1:10">
      <c r="A599">
        <v>18</v>
      </c>
      <c r="B599" t="s">
        <v>70</v>
      </c>
      <c r="C599" t="s">
        <v>822</v>
      </c>
      <c r="D599" t="s">
        <v>509</v>
      </c>
      <c r="E599" t="s">
        <v>875</v>
      </c>
      <c r="F599">
        <v>1</v>
      </c>
      <c r="G599">
        <v>0</v>
      </c>
      <c r="H599">
        <v>0</v>
      </c>
      <c r="I599">
        <v>0</v>
      </c>
      <c r="J599">
        <v>0</v>
      </c>
    </row>
    <row r="600" spans="1:10">
      <c r="A600">
        <v>18</v>
      </c>
      <c r="B600" t="s">
        <v>70</v>
      </c>
      <c r="C600" t="s">
        <v>822</v>
      </c>
      <c r="D600" t="s">
        <v>510</v>
      </c>
      <c r="E600" t="s">
        <v>876</v>
      </c>
      <c r="F600">
        <v>1</v>
      </c>
      <c r="G600">
        <v>0</v>
      </c>
      <c r="H600">
        <v>0</v>
      </c>
      <c r="I600">
        <v>0</v>
      </c>
      <c r="J600">
        <v>0</v>
      </c>
    </row>
    <row r="601" spans="1:10">
      <c r="A601">
        <v>18</v>
      </c>
      <c r="B601" t="s">
        <v>70</v>
      </c>
      <c r="C601" t="s">
        <v>822</v>
      </c>
      <c r="D601" t="s">
        <v>572</v>
      </c>
      <c r="E601" t="s">
        <v>933</v>
      </c>
      <c r="F601">
        <v>2</v>
      </c>
      <c r="G601">
        <v>0</v>
      </c>
      <c r="H601">
        <v>0</v>
      </c>
      <c r="I601">
        <v>0</v>
      </c>
      <c r="J601">
        <v>0</v>
      </c>
    </row>
    <row r="602" spans="1:10">
      <c r="A602">
        <v>18</v>
      </c>
      <c r="B602" t="s">
        <v>70</v>
      </c>
      <c r="C602" t="s">
        <v>822</v>
      </c>
      <c r="D602" t="s">
        <v>544</v>
      </c>
      <c r="E602" t="s">
        <v>907</v>
      </c>
      <c r="F602">
        <v>5</v>
      </c>
      <c r="G602">
        <v>0</v>
      </c>
      <c r="H602">
        <v>0</v>
      </c>
      <c r="I602">
        <v>0</v>
      </c>
      <c r="J602">
        <v>0</v>
      </c>
    </row>
    <row r="603" spans="1:10">
      <c r="A603">
        <v>18</v>
      </c>
      <c r="B603" t="s">
        <v>70</v>
      </c>
      <c r="C603" t="s">
        <v>822</v>
      </c>
      <c r="D603" t="s">
        <v>532</v>
      </c>
      <c r="E603" t="s">
        <v>897</v>
      </c>
      <c r="F603">
        <v>1</v>
      </c>
      <c r="G603">
        <v>0</v>
      </c>
      <c r="H603">
        <v>0</v>
      </c>
      <c r="I603">
        <v>0</v>
      </c>
      <c r="J603">
        <v>0</v>
      </c>
    </row>
    <row r="604" spans="1:10">
      <c r="A604">
        <v>18</v>
      </c>
      <c r="B604" t="s">
        <v>70</v>
      </c>
      <c r="C604" t="s">
        <v>822</v>
      </c>
      <c r="D604" t="s">
        <v>511</v>
      </c>
      <c r="E604" t="s">
        <v>877</v>
      </c>
      <c r="F604">
        <v>21</v>
      </c>
      <c r="G604">
        <v>0</v>
      </c>
      <c r="H604">
        <v>1</v>
      </c>
      <c r="I604">
        <v>3</v>
      </c>
      <c r="J604">
        <v>4</v>
      </c>
    </row>
    <row r="605" spans="1:10">
      <c r="A605">
        <v>18</v>
      </c>
      <c r="B605" t="s">
        <v>70</v>
      </c>
      <c r="C605" t="s">
        <v>822</v>
      </c>
      <c r="D605" t="s">
        <v>523</v>
      </c>
      <c r="E605" t="s">
        <v>890</v>
      </c>
      <c r="F605">
        <v>7</v>
      </c>
      <c r="G605">
        <v>0</v>
      </c>
      <c r="H605">
        <v>0</v>
      </c>
      <c r="I605">
        <v>0</v>
      </c>
      <c r="J605">
        <v>0</v>
      </c>
    </row>
    <row r="606" spans="1:10">
      <c r="A606">
        <v>18</v>
      </c>
      <c r="B606" t="s">
        <v>70</v>
      </c>
      <c r="C606" t="s">
        <v>822</v>
      </c>
      <c r="D606" t="s">
        <v>48</v>
      </c>
      <c r="E606" t="s">
        <v>865</v>
      </c>
      <c r="F606">
        <v>88</v>
      </c>
      <c r="G606">
        <v>10</v>
      </c>
      <c r="H606">
        <v>11</v>
      </c>
      <c r="I606">
        <v>5</v>
      </c>
      <c r="J606">
        <v>26</v>
      </c>
    </row>
    <row r="607" spans="1:10">
      <c r="A607">
        <v>18</v>
      </c>
      <c r="B607" t="s">
        <v>70</v>
      </c>
      <c r="C607" t="s">
        <v>822</v>
      </c>
      <c r="D607" t="s">
        <v>102</v>
      </c>
      <c r="E607" t="s">
        <v>866</v>
      </c>
      <c r="F607">
        <v>28</v>
      </c>
      <c r="G607">
        <v>0</v>
      </c>
      <c r="H607">
        <v>0</v>
      </c>
      <c r="I607">
        <v>0</v>
      </c>
      <c r="J607">
        <v>0</v>
      </c>
    </row>
    <row r="608" spans="1:10">
      <c r="A608">
        <v>18</v>
      </c>
      <c r="B608" t="s">
        <v>70</v>
      </c>
      <c r="C608" t="s">
        <v>822</v>
      </c>
      <c r="D608" t="s">
        <v>524</v>
      </c>
      <c r="E608" t="s">
        <v>891</v>
      </c>
      <c r="F608">
        <v>1</v>
      </c>
      <c r="G608">
        <v>0</v>
      </c>
      <c r="H608">
        <v>0</v>
      </c>
      <c r="I608">
        <v>0</v>
      </c>
      <c r="J608">
        <v>0</v>
      </c>
    </row>
    <row r="609" spans="1:10">
      <c r="A609">
        <v>18</v>
      </c>
      <c r="B609" t="s">
        <v>70</v>
      </c>
      <c r="C609" t="s">
        <v>822</v>
      </c>
      <c r="D609" t="s">
        <v>545</v>
      </c>
      <c r="E609" t="s">
        <v>908</v>
      </c>
      <c r="F609">
        <v>5</v>
      </c>
      <c r="G609">
        <v>0</v>
      </c>
      <c r="H609">
        <v>0</v>
      </c>
      <c r="I609">
        <v>0</v>
      </c>
      <c r="J609">
        <v>0</v>
      </c>
    </row>
    <row r="610" spans="1:10">
      <c r="A610">
        <v>18</v>
      </c>
      <c r="B610" t="s">
        <v>70</v>
      </c>
      <c r="C610" t="s">
        <v>822</v>
      </c>
      <c r="D610" t="s">
        <v>512</v>
      </c>
      <c r="E610" t="s">
        <v>878</v>
      </c>
      <c r="F610">
        <v>23</v>
      </c>
      <c r="G610">
        <v>0</v>
      </c>
      <c r="H610">
        <v>0</v>
      </c>
      <c r="I610">
        <v>0</v>
      </c>
      <c r="J610">
        <v>0</v>
      </c>
    </row>
    <row r="611" spans="1:10">
      <c r="A611">
        <v>18</v>
      </c>
      <c r="B611" t="s">
        <v>70</v>
      </c>
      <c r="C611" t="s">
        <v>822</v>
      </c>
      <c r="D611" t="s">
        <v>54</v>
      </c>
      <c r="E611" t="s">
        <v>934</v>
      </c>
      <c r="F611">
        <v>113</v>
      </c>
      <c r="G611">
        <v>11</v>
      </c>
      <c r="H611">
        <v>8</v>
      </c>
      <c r="I611">
        <v>4</v>
      </c>
      <c r="J611">
        <v>23</v>
      </c>
    </row>
    <row r="612" spans="1:10">
      <c r="A612">
        <v>18</v>
      </c>
      <c r="B612" t="s">
        <v>70</v>
      </c>
      <c r="C612" t="s">
        <v>822</v>
      </c>
      <c r="D612" t="s">
        <v>539</v>
      </c>
      <c r="E612" t="s">
        <v>902</v>
      </c>
      <c r="F612">
        <v>3</v>
      </c>
      <c r="G612">
        <v>0</v>
      </c>
      <c r="H612">
        <v>0</v>
      </c>
      <c r="I612">
        <v>0</v>
      </c>
      <c r="J612">
        <v>0</v>
      </c>
    </row>
    <row r="613" spans="1:10">
      <c r="A613">
        <v>18</v>
      </c>
      <c r="B613" t="s">
        <v>70</v>
      </c>
      <c r="C613" t="s">
        <v>822</v>
      </c>
      <c r="D613" t="s">
        <v>546</v>
      </c>
      <c r="E613" t="s">
        <v>909</v>
      </c>
      <c r="F613">
        <v>1</v>
      </c>
      <c r="G613">
        <v>0</v>
      </c>
      <c r="H613">
        <v>0</v>
      </c>
      <c r="I613">
        <v>0</v>
      </c>
      <c r="J613">
        <v>0</v>
      </c>
    </row>
    <row r="614" spans="1:10">
      <c r="A614">
        <v>18</v>
      </c>
      <c r="B614" t="s">
        <v>70</v>
      </c>
      <c r="C614" t="s">
        <v>822</v>
      </c>
      <c r="D614" t="s">
        <v>573</v>
      </c>
      <c r="E614" t="s">
        <v>935</v>
      </c>
      <c r="F614">
        <v>42</v>
      </c>
      <c r="G614">
        <v>0</v>
      </c>
      <c r="H614">
        <v>0</v>
      </c>
      <c r="I614">
        <v>0</v>
      </c>
      <c r="J614">
        <v>0</v>
      </c>
    </row>
    <row r="615" spans="1:10">
      <c r="A615">
        <v>18</v>
      </c>
      <c r="B615" t="s">
        <v>70</v>
      </c>
      <c r="C615" t="s">
        <v>822</v>
      </c>
      <c r="D615" t="s">
        <v>560</v>
      </c>
      <c r="E615" t="s">
        <v>922</v>
      </c>
      <c r="F615">
        <v>22</v>
      </c>
      <c r="G615">
        <v>0</v>
      </c>
      <c r="H615">
        <v>0</v>
      </c>
      <c r="I615">
        <v>3</v>
      </c>
      <c r="J615">
        <v>3</v>
      </c>
    </row>
    <row r="616" spans="1:10">
      <c r="A616">
        <v>18</v>
      </c>
      <c r="B616" t="s">
        <v>70</v>
      </c>
      <c r="C616" t="s">
        <v>822</v>
      </c>
      <c r="D616" t="s">
        <v>529</v>
      </c>
      <c r="E616" t="s">
        <v>894</v>
      </c>
      <c r="F616">
        <v>2</v>
      </c>
      <c r="G616">
        <v>0</v>
      </c>
      <c r="H616">
        <v>0</v>
      </c>
      <c r="I616">
        <v>0</v>
      </c>
      <c r="J616">
        <v>0</v>
      </c>
    </row>
    <row r="617" spans="1:10">
      <c r="A617">
        <v>18</v>
      </c>
      <c r="B617" t="s">
        <v>70</v>
      </c>
      <c r="C617" t="s">
        <v>822</v>
      </c>
      <c r="D617" t="s">
        <v>517</v>
      </c>
      <c r="E617" t="s">
        <v>883</v>
      </c>
      <c r="F617">
        <v>13</v>
      </c>
      <c r="G617">
        <v>0</v>
      </c>
      <c r="H617">
        <v>0</v>
      </c>
      <c r="I617">
        <v>0</v>
      </c>
      <c r="J617">
        <v>0</v>
      </c>
    </row>
    <row r="618" spans="1:10">
      <c r="A618">
        <v>18</v>
      </c>
      <c r="B618" t="s">
        <v>70</v>
      </c>
      <c r="C618" t="s">
        <v>822</v>
      </c>
      <c r="D618" t="s">
        <v>103</v>
      </c>
      <c r="E618" t="s">
        <v>867</v>
      </c>
      <c r="F618">
        <v>84</v>
      </c>
      <c r="G618">
        <v>2</v>
      </c>
      <c r="H618">
        <v>1</v>
      </c>
      <c r="I618">
        <v>0</v>
      </c>
      <c r="J618">
        <v>3</v>
      </c>
    </row>
    <row r="619" spans="1:10">
      <c r="A619">
        <v>18</v>
      </c>
      <c r="B619" t="s">
        <v>70</v>
      </c>
      <c r="C619" t="s">
        <v>822</v>
      </c>
      <c r="D619" t="s">
        <v>45</v>
      </c>
      <c r="E619" t="s">
        <v>868</v>
      </c>
      <c r="F619">
        <v>59</v>
      </c>
      <c r="G619">
        <v>3</v>
      </c>
      <c r="H619">
        <v>4</v>
      </c>
      <c r="I619">
        <v>2</v>
      </c>
      <c r="J619">
        <v>9</v>
      </c>
    </row>
    <row r="620" spans="1:10">
      <c r="A620">
        <v>18</v>
      </c>
      <c r="B620" t="s">
        <v>70</v>
      </c>
      <c r="C620" t="s">
        <v>822</v>
      </c>
      <c r="D620" t="s">
        <v>547</v>
      </c>
      <c r="E620" t="s">
        <v>910</v>
      </c>
      <c r="F620">
        <v>2</v>
      </c>
      <c r="G620">
        <v>0</v>
      </c>
      <c r="H620">
        <v>0</v>
      </c>
      <c r="I620">
        <v>0</v>
      </c>
      <c r="J620">
        <v>0</v>
      </c>
    </row>
    <row r="621" spans="1:10">
      <c r="A621">
        <v>18</v>
      </c>
      <c r="B621" t="s">
        <v>70</v>
      </c>
      <c r="C621" t="s">
        <v>822</v>
      </c>
      <c r="D621" t="s">
        <v>574</v>
      </c>
      <c r="E621" t="s">
        <v>936</v>
      </c>
      <c r="F621">
        <v>2</v>
      </c>
      <c r="G621">
        <v>0</v>
      </c>
      <c r="H621">
        <v>0</v>
      </c>
      <c r="I621">
        <v>0</v>
      </c>
      <c r="J621">
        <v>0</v>
      </c>
    </row>
    <row r="622" spans="1:10">
      <c r="A622">
        <v>18</v>
      </c>
      <c r="B622" t="s">
        <v>70</v>
      </c>
      <c r="C622" t="s">
        <v>822</v>
      </c>
      <c r="D622" t="s">
        <v>518</v>
      </c>
      <c r="E622" t="s">
        <v>884</v>
      </c>
      <c r="F622">
        <v>1</v>
      </c>
      <c r="G622">
        <v>0</v>
      </c>
      <c r="H622">
        <v>0</v>
      </c>
      <c r="I622">
        <v>0</v>
      </c>
      <c r="J622">
        <v>0</v>
      </c>
    </row>
    <row r="623" spans="1:10">
      <c r="A623">
        <v>18</v>
      </c>
      <c r="B623" t="s">
        <v>70</v>
      </c>
      <c r="C623" t="s">
        <v>822</v>
      </c>
      <c r="D623" t="s">
        <v>575</v>
      </c>
      <c r="E623" t="s">
        <v>937</v>
      </c>
      <c r="F623">
        <v>37</v>
      </c>
      <c r="G623">
        <v>1</v>
      </c>
      <c r="H623">
        <v>0</v>
      </c>
      <c r="I623">
        <v>1</v>
      </c>
      <c r="J623">
        <v>2</v>
      </c>
    </row>
    <row r="624" spans="1:10">
      <c r="A624">
        <v>18</v>
      </c>
      <c r="B624" t="s">
        <v>70</v>
      </c>
      <c r="C624" t="s">
        <v>822</v>
      </c>
      <c r="D624" t="s">
        <v>46</v>
      </c>
      <c r="E624" t="s">
        <v>869</v>
      </c>
      <c r="F624">
        <v>147</v>
      </c>
      <c r="G624">
        <v>6</v>
      </c>
      <c r="H624">
        <v>5</v>
      </c>
      <c r="I624">
        <v>2</v>
      </c>
      <c r="J624">
        <v>13</v>
      </c>
    </row>
    <row r="625" spans="1:10">
      <c r="A625">
        <v>18</v>
      </c>
      <c r="B625" t="s">
        <v>70</v>
      </c>
      <c r="C625" t="s">
        <v>822</v>
      </c>
      <c r="D625" t="s">
        <v>576</v>
      </c>
      <c r="E625" t="s">
        <v>938</v>
      </c>
      <c r="F625">
        <v>7</v>
      </c>
      <c r="G625">
        <v>1</v>
      </c>
      <c r="H625">
        <v>0</v>
      </c>
      <c r="I625">
        <v>0</v>
      </c>
      <c r="J625">
        <v>1</v>
      </c>
    </row>
    <row r="626" spans="1:10">
      <c r="A626">
        <v>18</v>
      </c>
      <c r="B626" t="s">
        <v>70</v>
      </c>
      <c r="C626" t="s">
        <v>822</v>
      </c>
      <c r="D626" t="s">
        <v>553</v>
      </c>
      <c r="E626" t="s">
        <v>915</v>
      </c>
      <c r="F626">
        <v>8</v>
      </c>
      <c r="G626">
        <v>0</v>
      </c>
      <c r="H626">
        <v>0</v>
      </c>
      <c r="I626">
        <v>0</v>
      </c>
      <c r="J626">
        <v>0</v>
      </c>
    </row>
    <row r="627" spans="1:10">
      <c r="A627">
        <v>19</v>
      </c>
      <c r="B627" t="s">
        <v>71</v>
      </c>
      <c r="C627" t="s">
        <v>823</v>
      </c>
      <c r="D627" t="s">
        <v>538</v>
      </c>
      <c r="E627" t="s">
        <v>901</v>
      </c>
      <c r="F627">
        <v>3</v>
      </c>
      <c r="G627">
        <v>0</v>
      </c>
      <c r="H627">
        <v>0</v>
      </c>
      <c r="I627">
        <v>0</v>
      </c>
      <c r="J627">
        <v>0</v>
      </c>
    </row>
    <row r="628" spans="1:10">
      <c r="A628">
        <v>19</v>
      </c>
      <c r="B628" t="s">
        <v>71</v>
      </c>
      <c r="C628" t="s">
        <v>823</v>
      </c>
      <c r="D628" t="s">
        <v>507</v>
      </c>
      <c r="E628" t="s">
        <v>870</v>
      </c>
      <c r="F628">
        <v>2</v>
      </c>
      <c r="G628">
        <v>0</v>
      </c>
      <c r="H628">
        <v>0</v>
      </c>
      <c r="I628">
        <v>0</v>
      </c>
      <c r="J628">
        <v>0</v>
      </c>
    </row>
    <row r="629" spans="1:10">
      <c r="A629">
        <v>19</v>
      </c>
      <c r="B629" t="s">
        <v>71</v>
      </c>
      <c r="C629" t="s">
        <v>823</v>
      </c>
      <c r="D629" t="s">
        <v>564</v>
      </c>
      <c r="E629" t="s">
        <v>925</v>
      </c>
      <c r="F629">
        <v>7</v>
      </c>
      <c r="G629">
        <v>0</v>
      </c>
      <c r="H629">
        <v>0</v>
      </c>
      <c r="I629">
        <v>0</v>
      </c>
      <c r="J629">
        <v>0</v>
      </c>
    </row>
    <row r="630" spans="1:10">
      <c r="A630">
        <v>19</v>
      </c>
      <c r="B630" t="s">
        <v>71</v>
      </c>
      <c r="C630" t="s">
        <v>823</v>
      </c>
      <c r="D630" t="s">
        <v>513</v>
      </c>
      <c r="E630" t="s">
        <v>879</v>
      </c>
      <c r="F630">
        <v>23</v>
      </c>
      <c r="G630">
        <v>0</v>
      </c>
      <c r="H630">
        <v>0</v>
      </c>
      <c r="I630">
        <v>1</v>
      </c>
      <c r="J630">
        <v>1</v>
      </c>
    </row>
    <row r="631" spans="1:10">
      <c r="A631">
        <v>19</v>
      </c>
      <c r="B631" t="s">
        <v>71</v>
      </c>
      <c r="C631" t="s">
        <v>823</v>
      </c>
      <c r="D631" t="s">
        <v>50</v>
      </c>
      <c r="E631" t="s">
        <v>856</v>
      </c>
      <c r="F631">
        <v>96</v>
      </c>
      <c r="G631">
        <v>3</v>
      </c>
      <c r="H631">
        <v>5</v>
      </c>
      <c r="I631">
        <v>9</v>
      </c>
      <c r="J631">
        <v>17</v>
      </c>
    </row>
    <row r="632" spans="1:10">
      <c r="A632">
        <v>19</v>
      </c>
      <c r="B632" t="s">
        <v>71</v>
      </c>
      <c r="C632" t="s">
        <v>823</v>
      </c>
      <c r="D632" t="s">
        <v>577</v>
      </c>
      <c r="E632" t="s">
        <v>939</v>
      </c>
      <c r="F632">
        <v>4</v>
      </c>
      <c r="G632">
        <v>0</v>
      </c>
      <c r="H632">
        <v>0</v>
      </c>
      <c r="I632">
        <v>0</v>
      </c>
      <c r="J632">
        <v>0</v>
      </c>
    </row>
    <row r="633" spans="1:10">
      <c r="A633">
        <v>19</v>
      </c>
      <c r="B633" t="s">
        <v>71</v>
      </c>
      <c r="C633" t="s">
        <v>823</v>
      </c>
      <c r="D633" t="s">
        <v>565</v>
      </c>
      <c r="E633" t="s">
        <v>926</v>
      </c>
      <c r="F633">
        <v>59</v>
      </c>
      <c r="G633">
        <v>0</v>
      </c>
      <c r="H633">
        <v>0</v>
      </c>
      <c r="I633">
        <v>2</v>
      </c>
      <c r="J633">
        <v>2</v>
      </c>
    </row>
    <row r="634" spans="1:10">
      <c r="A634">
        <v>19</v>
      </c>
      <c r="B634" t="s">
        <v>71</v>
      </c>
      <c r="C634" t="s">
        <v>823</v>
      </c>
      <c r="D634" t="s">
        <v>96</v>
      </c>
      <c r="E634" t="s">
        <v>857</v>
      </c>
      <c r="F634">
        <v>1</v>
      </c>
      <c r="G634">
        <v>0</v>
      </c>
      <c r="H634">
        <v>0</v>
      </c>
      <c r="I634">
        <v>1</v>
      </c>
      <c r="J634">
        <v>1</v>
      </c>
    </row>
    <row r="635" spans="1:10">
      <c r="A635">
        <v>19</v>
      </c>
      <c r="B635" t="s">
        <v>71</v>
      </c>
      <c r="C635" t="s">
        <v>823</v>
      </c>
      <c r="D635" t="s">
        <v>555</v>
      </c>
      <c r="E635" t="s">
        <v>917</v>
      </c>
      <c r="F635">
        <v>1</v>
      </c>
      <c r="G635">
        <v>0</v>
      </c>
      <c r="H635">
        <v>0</v>
      </c>
      <c r="I635">
        <v>0</v>
      </c>
      <c r="J635">
        <v>0</v>
      </c>
    </row>
    <row r="636" spans="1:10">
      <c r="A636">
        <v>19</v>
      </c>
      <c r="B636" t="s">
        <v>71</v>
      </c>
      <c r="C636" t="s">
        <v>823</v>
      </c>
      <c r="D636" t="s">
        <v>566</v>
      </c>
      <c r="E636" t="s">
        <v>927</v>
      </c>
      <c r="F636">
        <v>8</v>
      </c>
      <c r="G636">
        <v>0</v>
      </c>
      <c r="H636">
        <v>0</v>
      </c>
      <c r="I636">
        <v>0</v>
      </c>
      <c r="J636">
        <v>0</v>
      </c>
    </row>
    <row r="637" spans="1:10">
      <c r="A637">
        <v>19</v>
      </c>
      <c r="B637" t="s">
        <v>71</v>
      </c>
      <c r="C637" t="s">
        <v>823</v>
      </c>
      <c r="D637" t="s">
        <v>556</v>
      </c>
      <c r="E637" t="s">
        <v>918</v>
      </c>
      <c r="F637">
        <v>1</v>
      </c>
      <c r="G637">
        <v>0</v>
      </c>
      <c r="H637">
        <v>0</v>
      </c>
      <c r="I637">
        <v>0</v>
      </c>
      <c r="J637">
        <v>0</v>
      </c>
    </row>
    <row r="638" spans="1:10">
      <c r="A638">
        <v>19</v>
      </c>
      <c r="B638" t="s">
        <v>71</v>
      </c>
      <c r="C638" t="s">
        <v>823</v>
      </c>
      <c r="D638" t="s">
        <v>514</v>
      </c>
      <c r="E638" t="s">
        <v>880</v>
      </c>
      <c r="F638">
        <v>19</v>
      </c>
      <c r="G638">
        <v>1</v>
      </c>
      <c r="H638">
        <v>0</v>
      </c>
      <c r="I638">
        <v>0</v>
      </c>
      <c r="J638">
        <v>1</v>
      </c>
    </row>
    <row r="639" spans="1:10">
      <c r="A639">
        <v>19</v>
      </c>
      <c r="B639" t="s">
        <v>71</v>
      </c>
      <c r="C639" t="s">
        <v>823</v>
      </c>
      <c r="D639" t="s">
        <v>53</v>
      </c>
      <c r="E639" t="s">
        <v>858</v>
      </c>
      <c r="F639">
        <v>144</v>
      </c>
      <c r="G639">
        <v>6</v>
      </c>
      <c r="H639">
        <v>5</v>
      </c>
      <c r="I639">
        <v>4</v>
      </c>
      <c r="J639">
        <v>15</v>
      </c>
    </row>
    <row r="640" spans="1:10">
      <c r="A640">
        <v>19</v>
      </c>
      <c r="B640" t="s">
        <v>71</v>
      </c>
      <c r="C640" t="s">
        <v>823</v>
      </c>
      <c r="D640" t="s">
        <v>519</v>
      </c>
      <c r="E640" t="s">
        <v>885</v>
      </c>
      <c r="F640">
        <v>3</v>
      </c>
      <c r="G640">
        <v>0</v>
      </c>
      <c r="H640">
        <v>0</v>
      </c>
      <c r="I640">
        <v>0</v>
      </c>
      <c r="J640">
        <v>0</v>
      </c>
    </row>
    <row r="641" spans="1:10">
      <c r="A641">
        <v>19</v>
      </c>
      <c r="B641" t="s">
        <v>71</v>
      </c>
      <c r="C641" t="s">
        <v>823</v>
      </c>
      <c r="D641" t="s">
        <v>56</v>
      </c>
      <c r="E641" t="s">
        <v>899</v>
      </c>
      <c r="F641">
        <v>55</v>
      </c>
      <c r="G641">
        <v>0</v>
      </c>
      <c r="H641">
        <v>6</v>
      </c>
      <c r="I641">
        <v>2</v>
      </c>
      <c r="J641">
        <v>8</v>
      </c>
    </row>
    <row r="642" spans="1:10">
      <c r="A642">
        <v>19</v>
      </c>
      <c r="B642" t="s">
        <v>71</v>
      </c>
      <c r="C642" t="s">
        <v>823</v>
      </c>
      <c r="D642" t="s">
        <v>557</v>
      </c>
      <c r="E642" t="s">
        <v>919</v>
      </c>
      <c r="F642">
        <v>6</v>
      </c>
      <c r="G642">
        <v>0</v>
      </c>
      <c r="H642">
        <v>0</v>
      </c>
      <c r="I642">
        <v>0</v>
      </c>
      <c r="J642">
        <v>0</v>
      </c>
    </row>
    <row r="643" spans="1:10">
      <c r="A643">
        <v>19</v>
      </c>
      <c r="B643" t="s">
        <v>71</v>
      </c>
      <c r="C643" t="s">
        <v>823</v>
      </c>
      <c r="D643" t="s">
        <v>541</v>
      </c>
      <c r="E643" t="s">
        <v>904</v>
      </c>
      <c r="F643">
        <v>1</v>
      </c>
      <c r="G643">
        <v>0</v>
      </c>
      <c r="H643">
        <v>0</v>
      </c>
      <c r="I643">
        <v>0</v>
      </c>
      <c r="J643">
        <v>0</v>
      </c>
    </row>
    <row r="644" spans="1:10">
      <c r="A644">
        <v>19</v>
      </c>
      <c r="B644" t="s">
        <v>71</v>
      </c>
      <c r="C644" t="s">
        <v>823</v>
      </c>
      <c r="D644" t="s">
        <v>567</v>
      </c>
      <c r="E644" t="s">
        <v>928</v>
      </c>
      <c r="F644">
        <v>60</v>
      </c>
      <c r="G644">
        <v>1</v>
      </c>
      <c r="H644">
        <v>1</v>
      </c>
      <c r="I644">
        <v>1</v>
      </c>
      <c r="J644">
        <v>3</v>
      </c>
    </row>
    <row r="645" spans="1:10">
      <c r="A645">
        <v>19</v>
      </c>
      <c r="B645" t="s">
        <v>71</v>
      </c>
      <c r="C645" t="s">
        <v>823</v>
      </c>
      <c r="D645" t="s">
        <v>520</v>
      </c>
      <c r="E645" t="s">
        <v>886</v>
      </c>
      <c r="F645">
        <v>12</v>
      </c>
      <c r="G645">
        <v>0</v>
      </c>
      <c r="H645">
        <v>1</v>
      </c>
      <c r="I645">
        <v>0</v>
      </c>
      <c r="J645">
        <v>1</v>
      </c>
    </row>
    <row r="646" spans="1:10">
      <c r="A646">
        <v>19</v>
      </c>
      <c r="B646" t="s">
        <v>71</v>
      </c>
      <c r="C646" t="s">
        <v>823</v>
      </c>
      <c r="D646" t="s">
        <v>505</v>
      </c>
      <c r="E646" t="s">
        <v>871</v>
      </c>
      <c r="F646">
        <v>20</v>
      </c>
      <c r="G646">
        <v>0</v>
      </c>
      <c r="H646">
        <v>0</v>
      </c>
      <c r="I646">
        <v>0</v>
      </c>
      <c r="J646">
        <v>0</v>
      </c>
    </row>
    <row r="647" spans="1:10">
      <c r="A647">
        <v>19</v>
      </c>
      <c r="B647" t="s">
        <v>71</v>
      </c>
      <c r="C647" t="s">
        <v>823</v>
      </c>
      <c r="D647" t="s">
        <v>98</v>
      </c>
      <c r="E647" t="s">
        <v>859</v>
      </c>
      <c r="F647">
        <v>85</v>
      </c>
      <c r="G647">
        <v>2</v>
      </c>
      <c r="H647">
        <v>4</v>
      </c>
      <c r="I647">
        <v>6</v>
      </c>
      <c r="J647">
        <v>12</v>
      </c>
    </row>
    <row r="648" spans="1:10">
      <c r="A648">
        <v>19</v>
      </c>
      <c r="B648" t="s">
        <v>71</v>
      </c>
      <c r="C648" t="s">
        <v>823</v>
      </c>
      <c r="D648" t="s">
        <v>44</v>
      </c>
      <c r="E648" t="s">
        <v>860</v>
      </c>
      <c r="F648">
        <v>106</v>
      </c>
      <c r="G648">
        <v>2</v>
      </c>
      <c r="H648">
        <v>1</v>
      </c>
      <c r="I648">
        <v>5</v>
      </c>
      <c r="J648">
        <v>8</v>
      </c>
    </row>
    <row r="649" spans="1:10">
      <c r="A649">
        <v>19</v>
      </c>
      <c r="B649" t="s">
        <v>71</v>
      </c>
      <c r="C649" t="s">
        <v>823</v>
      </c>
      <c r="D649" t="s">
        <v>568</v>
      </c>
      <c r="E649" t="s">
        <v>929</v>
      </c>
      <c r="F649">
        <v>4</v>
      </c>
      <c r="G649">
        <v>0</v>
      </c>
      <c r="H649">
        <v>0</v>
      </c>
      <c r="I649">
        <v>0</v>
      </c>
      <c r="J649">
        <v>0</v>
      </c>
    </row>
    <row r="650" spans="1:10">
      <c r="A650">
        <v>19</v>
      </c>
      <c r="B650" t="s">
        <v>71</v>
      </c>
      <c r="C650" t="s">
        <v>823</v>
      </c>
      <c r="D650" t="s">
        <v>47</v>
      </c>
      <c r="E650" t="s">
        <v>872</v>
      </c>
      <c r="F650">
        <v>125</v>
      </c>
      <c r="G650">
        <v>12</v>
      </c>
      <c r="H650">
        <v>9</v>
      </c>
      <c r="I650">
        <v>8</v>
      </c>
      <c r="J650">
        <v>29</v>
      </c>
    </row>
    <row r="651" spans="1:10">
      <c r="A651">
        <v>19</v>
      </c>
      <c r="B651" t="s">
        <v>71</v>
      </c>
      <c r="C651" t="s">
        <v>823</v>
      </c>
      <c r="D651" t="s">
        <v>99</v>
      </c>
      <c r="E651" t="s">
        <v>861</v>
      </c>
      <c r="F651">
        <v>34</v>
      </c>
      <c r="G651">
        <v>0</v>
      </c>
      <c r="H651">
        <v>0</v>
      </c>
      <c r="I651">
        <v>1</v>
      </c>
      <c r="J651">
        <v>1</v>
      </c>
    </row>
    <row r="652" spans="1:10">
      <c r="A652">
        <v>19</v>
      </c>
      <c r="B652" t="s">
        <v>71</v>
      </c>
      <c r="C652" t="s">
        <v>823</v>
      </c>
      <c r="D652" t="s">
        <v>515</v>
      </c>
      <c r="E652" t="s">
        <v>881</v>
      </c>
      <c r="F652">
        <v>13</v>
      </c>
      <c r="G652">
        <v>0</v>
      </c>
      <c r="H652">
        <v>0</v>
      </c>
      <c r="I652">
        <v>0</v>
      </c>
      <c r="J652">
        <v>0</v>
      </c>
    </row>
    <row r="653" spans="1:10">
      <c r="A653">
        <v>19</v>
      </c>
      <c r="B653" t="s">
        <v>71</v>
      </c>
      <c r="C653" t="s">
        <v>823</v>
      </c>
      <c r="D653" t="s">
        <v>100</v>
      </c>
      <c r="E653" t="s">
        <v>862</v>
      </c>
      <c r="F653">
        <v>17</v>
      </c>
      <c r="G653">
        <v>0</v>
      </c>
      <c r="H653">
        <v>0</v>
      </c>
      <c r="I653">
        <v>0</v>
      </c>
      <c r="J653">
        <v>0</v>
      </c>
    </row>
    <row r="654" spans="1:10">
      <c r="A654">
        <v>19</v>
      </c>
      <c r="B654" t="s">
        <v>71</v>
      </c>
      <c r="C654" t="s">
        <v>823</v>
      </c>
      <c r="D654" t="s">
        <v>521</v>
      </c>
      <c r="E654" t="s">
        <v>887</v>
      </c>
      <c r="F654">
        <v>7</v>
      </c>
      <c r="G654">
        <v>0</v>
      </c>
      <c r="H654">
        <v>0</v>
      </c>
      <c r="I654">
        <v>0</v>
      </c>
      <c r="J654">
        <v>0</v>
      </c>
    </row>
    <row r="655" spans="1:10">
      <c r="A655">
        <v>19</v>
      </c>
      <c r="B655" t="s">
        <v>71</v>
      </c>
      <c r="C655" t="s">
        <v>823</v>
      </c>
      <c r="D655" t="s">
        <v>530</v>
      </c>
      <c r="E655" t="s">
        <v>895</v>
      </c>
      <c r="F655">
        <v>1</v>
      </c>
      <c r="G655">
        <v>0</v>
      </c>
      <c r="H655">
        <v>0</v>
      </c>
      <c r="I655">
        <v>0</v>
      </c>
      <c r="J655">
        <v>0</v>
      </c>
    </row>
    <row r="656" spans="1:10">
      <c r="A656">
        <v>19</v>
      </c>
      <c r="B656" t="s">
        <v>71</v>
      </c>
      <c r="C656" t="s">
        <v>823</v>
      </c>
      <c r="D656" t="s">
        <v>527</v>
      </c>
      <c r="E656" t="s">
        <v>893</v>
      </c>
      <c r="F656">
        <v>1</v>
      </c>
      <c r="G656">
        <v>0</v>
      </c>
      <c r="H656">
        <v>0</v>
      </c>
      <c r="I656">
        <v>0</v>
      </c>
      <c r="J656">
        <v>0</v>
      </c>
    </row>
    <row r="657" spans="1:10">
      <c r="A657">
        <v>19</v>
      </c>
      <c r="B657" t="s">
        <v>71</v>
      </c>
      <c r="C657" t="s">
        <v>823</v>
      </c>
      <c r="D657" t="s">
        <v>559</v>
      </c>
      <c r="E657" t="s">
        <v>921</v>
      </c>
      <c r="F657">
        <v>6</v>
      </c>
      <c r="G657">
        <v>0</v>
      </c>
      <c r="H657">
        <v>0</v>
      </c>
      <c r="I657">
        <v>0</v>
      </c>
      <c r="J657">
        <v>0</v>
      </c>
    </row>
    <row r="658" spans="1:10">
      <c r="A658">
        <v>19</v>
      </c>
      <c r="B658" t="s">
        <v>71</v>
      </c>
      <c r="C658" t="s">
        <v>823</v>
      </c>
      <c r="D658" t="s">
        <v>569</v>
      </c>
      <c r="E658" t="s">
        <v>930</v>
      </c>
      <c r="F658">
        <v>3</v>
      </c>
      <c r="G658">
        <v>0</v>
      </c>
      <c r="H658">
        <v>0</v>
      </c>
      <c r="I658">
        <v>0</v>
      </c>
      <c r="J658">
        <v>0</v>
      </c>
    </row>
    <row r="659" spans="1:10">
      <c r="A659">
        <v>19</v>
      </c>
      <c r="B659" t="s">
        <v>71</v>
      </c>
      <c r="C659" t="s">
        <v>823</v>
      </c>
      <c r="D659" t="s">
        <v>49</v>
      </c>
      <c r="E659" t="s">
        <v>863</v>
      </c>
      <c r="F659">
        <v>112</v>
      </c>
      <c r="G659">
        <v>2</v>
      </c>
      <c r="H659">
        <v>6</v>
      </c>
      <c r="I659">
        <v>2</v>
      </c>
      <c r="J659">
        <v>10</v>
      </c>
    </row>
    <row r="660" spans="1:10">
      <c r="A660">
        <v>19</v>
      </c>
      <c r="B660" t="s">
        <v>71</v>
      </c>
      <c r="C660" t="s">
        <v>823</v>
      </c>
      <c r="D660" t="s">
        <v>551</v>
      </c>
      <c r="E660" t="s">
        <v>914</v>
      </c>
      <c r="F660">
        <v>6</v>
      </c>
      <c r="G660">
        <v>0</v>
      </c>
      <c r="H660">
        <v>0</v>
      </c>
      <c r="I660">
        <v>0</v>
      </c>
      <c r="J660">
        <v>0</v>
      </c>
    </row>
    <row r="661" spans="1:10">
      <c r="A661">
        <v>19</v>
      </c>
      <c r="B661" t="s">
        <v>71</v>
      </c>
      <c r="C661" t="s">
        <v>823</v>
      </c>
      <c r="D661" t="s">
        <v>51</v>
      </c>
      <c r="E661" t="s">
        <v>873</v>
      </c>
      <c r="F661">
        <v>156</v>
      </c>
      <c r="G661">
        <v>5</v>
      </c>
      <c r="H661">
        <v>1</v>
      </c>
      <c r="I661">
        <v>4</v>
      </c>
      <c r="J661">
        <v>10</v>
      </c>
    </row>
    <row r="662" spans="1:10">
      <c r="A662">
        <v>19</v>
      </c>
      <c r="B662" t="s">
        <v>71</v>
      </c>
      <c r="C662" t="s">
        <v>823</v>
      </c>
      <c r="D662" t="s">
        <v>570</v>
      </c>
      <c r="E662" t="s">
        <v>931</v>
      </c>
      <c r="F662">
        <v>60</v>
      </c>
      <c r="G662">
        <v>0</v>
      </c>
      <c r="H662">
        <v>0</v>
      </c>
      <c r="I662">
        <v>2</v>
      </c>
      <c r="J662">
        <v>2</v>
      </c>
    </row>
    <row r="663" spans="1:10">
      <c r="A663">
        <v>19</v>
      </c>
      <c r="B663" t="s">
        <v>71</v>
      </c>
      <c r="C663" t="s">
        <v>823</v>
      </c>
      <c r="D663" t="s">
        <v>578</v>
      </c>
      <c r="E663" t="s">
        <v>940</v>
      </c>
      <c r="F663">
        <v>1</v>
      </c>
      <c r="G663">
        <v>0</v>
      </c>
      <c r="H663">
        <v>0</v>
      </c>
      <c r="I663">
        <v>0</v>
      </c>
      <c r="J663">
        <v>0</v>
      </c>
    </row>
    <row r="664" spans="1:10">
      <c r="A664">
        <v>19</v>
      </c>
      <c r="B664" t="s">
        <v>71</v>
      </c>
      <c r="C664" t="s">
        <v>823</v>
      </c>
      <c r="D664" t="s">
        <v>531</v>
      </c>
      <c r="E664" t="s">
        <v>896</v>
      </c>
      <c r="F664">
        <v>8</v>
      </c>
      <c r="G664">
        <v>0</v>
      </c>
      <c r="H664">
        <v>0</v>
      </c>
      <c r="I664">
        <v>0</v>
      </c>
      <c r="J664">
        <v>0</v>
      </c>
    </row>
    <row r="665" spans="1:10">
      <c r="A665">
        <v>19</v>
      </c>
      <c r="B665" t="s">
        <v>71</v>
      </c>
      <c r="C665" t="s">
        <v>823</v>
      </c>
      <c r="D665" t="s">
        <v>55</v>
      </c>
      <c r="E665" t="s">
        <v>888</v>
      </c>
      <c r="F665">
        <v>37</v>
      </c>
      <c r="G665">
        <v>3</v>
      </c>
      <c r="H665">
        <v>1</v>
      </c>
      <c r="I665">
        <v>2</v>
      </c>
      <c r="J665">
        <v>6</v>
      </c>
    </row>
    <row r="666" spans="1:10">
      <c r="A666">
        <v>19</v>
      </c>
      <c r="B666" t="s">
        <v>71</v>
      </c>
      <c r="C666" t="s">
        <v>823</v>
      </c>
      <c r="D666" t="s">
        <v>571</v>
      </c>
      <c r="E666" t="s">
        <v>932</v>
      </c>
      <c r="F666">
        <v>1</v>
      </c>
      <c r="G666">
        <v>0</v>
      </c>
      <c r="H666">
        <v>0</v>
      </c>
      <c r="I666">
        <v>0</v>
      </c>
      <c r="J666">
        <v>0</v>
      </c>
    </row>
    <row r="667" spans="1:10">
      <c r="A667">
        <v>19</v>
      </c>
      <c r="B667" t="s">
        <v>71</v>
      </c>
      <c r="C667" t="s">
        <v>823</v>
      </c>
      <c r="D667" t="s">
        <v>101</v>
      </c>
      <c r="E667" t="s">
        <v>864</v>
      </c>
      <c r="F667">
        <v>29</v>
      </c>
      <c r="G667">
        <v>0</v>
      </c>
      <c r="H667">
        <v>0</v>
      </c>
      <c r="I667">
        <v>0</v>
      </c>
      <c r="J667">
        <v>0</v>
      </c>
    </row>
    <row r="668" spans="1:10">
      <c r="A668">
        <v>19</v>
      </c>
      <c r="B668" t="s">
        <v>71</v>
      </c>
      <c r="C668" t="s">
        <v>823</v>
      </c>
      <c r="D668" t="s">
        <v>516</v>
      </c>
      <c r="E668" t="s">
        <v>882</v>
      </c>
      <c r="F668">
        <v>8</v>
      </c>
      <c r="G668">
        <v>0</v>
      </c>
      <c r="H668">
        <v>0</v>
      </c>
      <c r="I668">
        <v>0</v>
      </c>
      <c r="J668">
        <v>0</v>
      </c>
    </row>
    <row r="669" spans="1:10">
      <c r="A669">
        <v>19</v>
      </c>
      <c r="B669" t="s">
        <v>71</v>
      </c>
      <c r="C669" t="s">
        <v>823</v>
      </c>
      <c r="D669" t="s">
        <v>508</v>
      </c>
      <c r="E669" t="s">
        <v>874</v>
      </c>
      <c r="F669">
        <v>7</v>
      </c>
      <c r="G669">
        <v>0</v>
      </c>
      <c r="H669">
        <v>0</v>
      </c>
      <c r="I669">
        <v>0</v>
      </c>
      <c r="J669">
        <v>0</v>
      </c>
    </row>
    <row r="670" spans="1:10">
      <c r="A670">
        <v>19</v>
      </c>
      <c r="B670" t="s">
        <v>71</v>
      </c>
      <c r="C670" t="s">
        <v>823</v>
      </c>
      <c r="D670" t="s">
        <v>509</v>
      </c>
      <c r="E670" t="s">
        <v>875</v>
      </c>
      <c r="F670">
        <v>1</v>
      </c>
      <c r="G670">
        <v>0</v>
      </c>
      <c r="H670">
        <v>0</v>
      </c>
      <c r="I670">
        <v>0</v>
      </c>
      <c r="J670">
        <v>0</v>
      </c>
    </row>
    <row r="671" spans="1:10">
      <c r="A671">
        <v>19</v>
      </c>
      <c r="B671" t="s">
        <v>71</v>
      </c>
      <c r="C671" t="s">
        <v>823</v>
      </c>
      <c r="D671" t="s">
        <v>579</v>
      </c>
      <c r="E671" t="s">
        <v>941</v>
      </c>
      <c r="F671">
        <v>3</v>
      </c>
      <c r="G671">
        <v>0</v>
      </c>
      <c r="H671">
        <v>0</v>
      </c>
      <c r="I671">
        <v>0</v>
      </c>
      <c r="J671">
        <v>0</v>
      </c>
    </row>
    <row r="672" spans="1:10">
      <c r="A672">
        <v>19</v>
      </c>
      <c r="B672" t="s">
        <v>71</v>
      </c>
      <c r="C672" t="s">
        <v>823</v>
      </c>
      <c r="D672" t="s">
        <v>572</v>
      </c>
      <c r="E672" t="s">
        <v>933</v>
      </c>
      <c r="F672">
        <v>2</v>
      </c>
      <c r="G672">
        <v>0</v>
      </c>
      <c r="H672">
        <v>0</v>
      </c>
      <c r="I672">
        <v>0</v>
      </c>
      <c r="J672">
        <v>0</v>
      </c>
    </row>
    <row r="673" spans="1:10">
      <c r="A673">
        <v>19</v>
      </c>
      <c r="B673" t="s">
        <v>71</v>
      </c>
      <c r="C673" t="s">
        <v>823</v>
      </c>
      <c r="D673" t="s">
        <v>544</v>
      </c>
      <c r="E673" t="s">
        <v>907</v>
      </c>
      <c r="F673">
        <v>4</v>
      </c>
      <c r="G673">
        <v>0</v>
      </c>
      <c r="H673">
        <v>0</v>
      </c>
      <c r="I673">
        <v>0</v>
      </c>
      <c r="J673">
        <v>0</v>
      </c>
    </row>
    <row r="674" spans="1:10">
      <c r="A674">
        <v>19</v>
      </c>
      <c r="B674" t="s">
        <v>71</v>
      </c>
      <c r="C674" t="s">
        <v>823</v>
      </c>
      <c r="D674" t="s">
        <v>532</v>
      </c>
      <c r="E674" t="s">
        <v>897</v>
      </c>
      <c r="F674">
        <v>3</v>
      </c>
      <c r="G674">
        <v>0</v>
      </c>
      <c r="H674">
        <v>0</v>
      </c>
      <c r="I674">
        <v>0</v>
      </c>
      <c r="J674">
        <v>0</v>
      </c>
    </row>
    <row r="675" spans="1:10">
      <c r="A675">
        <v>19</v>
      </c>
      <c r="B675" t="s">
        <v>71</v>
      </c>
      <c r="C675" t="s">
        <v>823</v>
      </c>
      <c r="D675" t="s">
        <v>511</v>
      </c>
      <c r="E675" t="s">
        <v>877</v>
      </c>
      <c r="F675">
        <v>22</v>
      </c>
      <c r="G675">
        <v>5</v>
      </c>
      <c r="H675">
        <v>4</v>
      </c>
      <c r="I675">
        <v>2</v>
      </c>
      <c r="J675">
        <v>11</v>
      </c>
    </row>
    <row r="676" spans="1:10">
      <c r="A676">
        <v>19</v>
      </c>
      <c r="B676" t="s">
        <v>71</v>
      </c>
      <c r="C676" t="s">
        <v>823</v>
      </c>
      <c r="D676" t="s">
        <v>523</v>
      </c>
      <c r="E676" t="s">
        <v>890</v>
      </c>
      <c r="F676">
        <v>8</v>
      </c>
      <c r="G676">
        <v>0</v>
      </c>
      <c r="H676">
        <v>0</v>
      </c>
      <c r="I676">
        <v>0</v>
      </c>
      <c r="J676">
        <v>0</v>
      </c>
    </row>
    <row r="677" spans="1:10">
      <c r="A677">
        <v>19</v>
      </c>
      <c r="B677" t="s">
        <v>71</v>
      </c>
      <c r="C677" t="s">
        <v>823</v>
      </c>
      <c r="D677" t="s">
        <v>48</v>
      </c>
      <c r="E677" t="s">
        <v>865</v>
      </c>
      <c r="F677">
        <v>76</v>
      </c>
      <c r="G677">
        <v>10</v>
      </c>
      <c r="H677">
        <v>10</v>
      </c>
      <c r="I677">
        <v>5</v>
      </c>
      <c r="J677">
        <v>25</v>
      </c>
    </row>
    <row r="678" spans="1:10">
      <c r="A678">
        <v>19</v>
      </c>
      <c r="B678" t="s">
        <v>71</v>
      </c>
      <c r="C678" t="s">
        <v>823</v>
      </c>
      <c r="D678" t="s">
        <v>102</v>
      </c>
      <c r="E678" t="s">
        <v>866</v>
      </c>
      <c r="F678">
        <v>39</v>
      </c>
      <c r="G678">
        <v>0</v>
      </c>
      <c r="H678">
        <v>0</v>
      </c>
      <c r="I678">
        <v>0</v>
      </c>
      <c r="J678">
        <v>0</v>
      </c>
    </row>
    <row r="679" spans="1:10">
      <c r="A679">
        <v>19</v>
      </c>
      <c r="B679" t="s">
        <v>71</v>
      </c>
      <c r="C679" t="s">
        <v>823</v>
      </c>
      <c r="D679" t="s">
        <v>524</v>
      </c>
      <c r="E679" t="s">
        <v>891</v>
      </c>
      <c r="F679">
        <v>2</v>
      </c>
      <c r="G679">
        <v>0</v>
      </c>
      <c r="H679">
        <v>0</v>
      </c>
      <c r="I679">
        <v>0</v>
      </c>
      <c r="J679">
        <v>0</v>
      </c>
    </row>
    <row r="680" spans="1:10">
      <c r="A680">
        <v>19</v>
      </c>
      <c r="B680" t="s">
        <v>71</v>
      </c>
      <c r="C680" t="s">
        <v>823</v>
      </c>
      <c r="D680" t="s">
        <v>545</v>
      </c>
      <c r="E680" t="s">
        <v>908</v>
      </c>
      <c r="F680">
        <v>6</v>
      </c>
      <c r="G680">
        <v>0</v>
      </c>
      <c r="H680">
        <v>0</v>
      </c>
      <c r="I680">
        <v>0</v>
      </c>
      <c r="J680">
        <v>0</v>
      </c>
    </row>
    <row r="681" spans="1:10">
      <c r="A681">
        <v>19</v>
      </c>
      <c r="B681" t="s">
        <v>71</v>
      </c>
      <c r="C681" t="s">
        <v>823</v>
      </c>
      <c r="D681" t="s">
        <v>512</v>
      </c>
      <c r="E681" t="s">
        <v>878</v>
      </c>
      <c r="F681">
        <v>16</v>
      </c>
      <c r="G681">
        <v>0</v>
      </c>
      <c r="H681">
        <v>0</v>
      </c>
      <c r="I681">
        <v>0</v>
      </c>
      <c r="J681">
        <v>0</v>
      </c>
    </row>
    <row r="682" spans="1:10">
      <c r="A682">
        <v>19</v>
      </c>
      <c r="B682" t="s">
        <v>71</v>
      </c>
      <c r="C682" t="s">
        <v>823</v>
      </c>
      <c r="D682" t="s">
        <v>54</v>
      </c>
      <c r="E682" t="s">
        <v>934</v>
      </c>
      <c r="F682">
        <v>122</v>
      </c>
      <c r="G682">
        <v>9</v>
      </c>
      <c r="H682">
        <v>6</v>
      </c>
      <c r="I682">
        <v>3</v>
      </c>
      <c r="J682">
        <v>18</v>
      </c>
    </row>
    <row r="683" spans="1:10">
      <c r="A683">
        <v>19</v>
      </c>
      <c r="B683" t="s">
        <v>71</v>
      </c>
      <c r="C683" t="s">
        <v>823</v>
      </c>
      <c r="D683" t="s">
        <v>573</v>
      </c>
      <c r="E683" t="s">
        <v>935</v>
      </c>
      <c r="F683">
        <v>37</v>
      </c>
      <c r="G683">
        <v>0</v>
      </c>
      <c r="H683">
        <v>0</v>
      </c>
      <c r="I683">
        <v>0</v>
      </c>
      <c r="J683">
        <v>0</v>
      </c>
    </row>
    <row r="684" spans="1:10">
      <c r="A684">
        <v>19</v>
      </c>
      <c r="B684" t="s">
        <v>71</v>
      </c>
      <c r="C684" t="s">
        <v>823</v>
      </c>
      <c r="D684" t="s">
        <v>560</v>
      </c>
      <c r="E684" t="s">
        <v>922</v>
      </c>
      <c r="F684">
        <v>34</v>
      </c>
      <c r="G684">
        <v>0</v>
      </c>
      <c r="H684">
        <v>0</v>
      </c>
      <c r="I684">
        <v>0</v>
      </c>
      <c r="J684">
        <v>0</v>
      </c>
    </row>
    <row r="685" spans="1:10">
      <c r="A685">
        <v>19</v>
      </c>
      <c r="B685" t="s">
        <v>71</v>
      </c>
      <c r="C685" t="s">
        <v>823</v>
      </c>
      <c r="D685" t="s">
        <v>529</v>
      </c>
      <c r="E685" t="s">
        <v>894</v>
      </c>
      <c r="F685">
        <v>2</v>
      </c>
      <c r="G685">
        <v>0</v>
      </c>
      <c r="H685">
        <v>0</v>
      </c>
      <c r="I685">
        <v>0</v>
      </c>
      <c r="J685">
        <v>0</v>
      </c>
    </row>
    <row r="686" spans="1:10">
      <c r="A686">
        <v>19</v>
      </c>
      <c r="B686" t="s">
        <v>71</v>
      </c>
      <c r="C686" t="s">
        <v>823</v>
      </c>
      <c r="D686" t="s">
        <v>517</v>
      </c>
      <c r="E686" t="s">
        <v>883</v>
      </c>
      <c r="F686">
        <v>12</v>
      </c>
      <c r="G686">
        <v>0</v>
      </c>
      <c r="H686">
        <v>0</v>
      </c>
      <c r="I686">
        <v>0</v>
      </c>
      <c r="J686">
        <v>0</v>
      </c>
    </row>
    <row r="687" spans="1:10">
      <c r="A687">
        <v>19</v>
      </c>
      <c r="B687" t="s">
        <v>71</v>
      </c>
      <c r="C687" t="s">
        <v>823</v>
      </c>
      <c r="D687" t="s">
        <v>103</v>
      </c>
      <c r="E687" t="s">
        <v>867</v>
      </c>
      <c r="F687">
        <v>99</v>
      </c>
      <c r="G687">
        <v>0</v>
      </c>
      <c r="H687">
        <v>2</v>
      </c>
      <c r="I687">
        <v>1</v>
      </c>
      <c r="J687">
        <v>3</v>
      </c>
    </row>
    <row r="688" spans="1:10">
      <c r="A688">
        <v>19</v>
      </c>
      <c r="B688" t="s">
        <v>71</v>
      </c>
      <c r="C688" t="s">
        <v>823</v>
      </c>
      <c r="D688" t="s">
        <v>45</v>
      </c>
      <c r="E688" t="s">
        <v>868</v>
      </c>
      <c r="F688">
        <v>69</v>
      </c>
      <c r="G688">
        <v>2</v>
      </c>
      <c r="H688">
        <v>2</v>
      </c>
      <c r="I688">
        <v>3</v>
      </c>
      <c r="J688">
        <v>7</v>
      </c>
    </row>
    <row r="689" spans="1:10">
      <c r="A689">
        <v>19</v>
      </c>
      <c r="B689" t="s">
        <v>71</v>
      </c>
      <c r="C689" t="s">
        <v>823</v>
      </c>
      <c r="D689" t="s">
        <v>547</v>
      </c>
      <c r="E689" t="s">
        <v>910</v>
      </c>
      <c r="F689">
        <v>7</v>
      </c>
      <c r="G689">
        <v>0</v>
      </c>
      <c r="H689">
        <v>0</v>
      </c>
      <c r="I689">
        <v>0</v>
      </c>
      <c r="J689">
        <v>0</v>
      </c>
    </row>
    <row r="690" spans="1:10">
      <c r="A690">
        <v>19</v>
      </c>
      <c r="B690" t="s">
        <v>71</v>
      </c>
      <c r="C690" t="s">
        <v>823</v>
      </c>
      <c r="D690" t="s">
        <v>574</v>
      </c>
      <c r="E690" t="s">
        <v>936</v>
      </c>
      <c r="F690">
        <v>2</v>
      </c>
      <c r="G690">
        <v>0</v>
      </c>
      <c r="H690">
        <v>0</v>
      </c>
      <c r="I690">
        <v>0</v>
      </c>
      <c r="J690">
        <v>0</v>
      </c>
    </row>
    <row r="691" spans="1:10">
      <c r="A691">
        <v>19</v>
      </c>
      <c r="B691" t="s">
        <v>71</v>
      </c>
      <c r="C691" t="s">
        <v>823</v>
      </c>
      <c r="D691" t="s">
        <v>518</v>
      </c>
      <c r="E691" t="s">
        <v>884</v>
      </c>
      <c r="F691">
        <v>1</v>
      </c>
      <c r="G691">
        <v>0</v>
      </c>
      <c r="H691">
        <v>0</v>
      </c>
      <c r="I691">
        <v>0</v>
      </c>
      <c r="J691">
        <v>0</v>
      </c>
    </row>
    <row r="692" spans="1:10">
      <c r="A692">
        <v>19</v>
      </c>
      <c r="B692" t="s">
        <v>71</v>
      </c>
      <c r="C692" t="s">
        <v>823</v>
      </c>
      <c r="D692" t="s">
        <v>575</v>
      </c>
      <c r="E692" t="s">
        <v>937</v>
      </c>
      <c r="F692">
        <v>56</v>
      </c>
      <c r="G692">
        <v>0</v>
      </c>
      <c r="H692">
        <v>1</v>
      </c>
      <c r="I692">
        <v>0</v>
      </c>
      <c r="J692">
        <v>1</v>
      </c>
    </row>
    <row r="693" spans="1:10">
      <c r="A693">
        <v>19</v>
      </c>
      <c r="B693" t="s">
        <v>71</v>
      </c>
      <c r="C693" t="s">
        <v>823</v>
      </c>
      <c r="D693" t="s">
        <v>46</v>
      </c>
      <c r="E693" t="s">
        <v>869</v>
      </c>
      <c r="F693">
        <v>186</v>
      </c>
      <c r="G693">
        <v>6</v>
      </c>
      <c r="H693">
        <v>3</v>
      </c>
      <c r="I693">
        <v>4</v>
      </c>
      <c r="J693">
        <v>13</v>
      </c>
    </row>
    <row r="694" spans="1:10">
      <c r="A694">
        <v>19</v>
      </c>
      <c r="B694" t="s">
        <v>71</v>
      </c>
      <c r="C694" t="s">
        <v>823</v>
      </c>
      <c r="D694" t="s">
        <v>580</v>
      </c>
      <c r="E694" t="s">
        <v>942</v>
      </c>
      <c r="F694">
        <v>1</v>
      </c>
      <c r="G694">
        <v>0</v>
      </c>
      <c r="H694">
        <v>0</v>
      </c>
      <c r="I694">
        <v>0</v>
      </c>
      <c r="J694">
        <v>0</v>
      </c>
    </row>
    <row r="695" spans="1:10">
      <c r="A695">
        <v>19</v>
      </c>
      <c r="B695" t="s">
        <v>71</v>
      </c>
      <c r="C695" t="s">
        <v>823</v>
      </c>
      <c r="D695" t="s">
        <v>576</v>
      </c>
      <c r="E695" t="s">
        <v>938</v>
      </c>
      <c r="F695">
        <v>4</v>
      </c>
      <c r="G695">
        <v>0</v>
      </c>
      <c r="H695">
        <v>0</v>
      </c>
      <c r="I695">
        <v>0</v>
      </c>
      <c r="J695">
        <v>0</v>
      </c>
    </row>
    <row r="696" spans="1:10">
      <c r="A696">
        <v>19</v>
      </c>
      <c r="B696" t="s">
        <v>71</v>
      </c>
      <c r="C696" t="s">
        <v>823</v>
      </c>
      <c r="D696" t="s">
        <v>581</v>
      </c>
      <c r="E696" t="s">
        <v>943</v>
      </c>
      <c r="F696">
        <v>1</v>
      </c>
      <c r="G696">
        <v>0</v>
      </c>
      <c r="H696">
        <v>0</v>
      </c>
      <c r="I696">
        <v>0</v>
      </c>
      <c r="J696">
        <v>0</v>
      </c>
    </row>
    <row r="697" spans="1:10">
      <c r="A697">
        <v>19</v>
      </c>
      <c r="B697" t="s">
        <v>71</v>
      </c>
      <c r="C697" t="s">
        <v>823</v>
      </c>
      <c r="D697" t="s">
        <v>553</v>
      </c>
      <c r="E697" t="s">
        <v>915</v>
      </c>
      <c r="F697">
        <v>7</v>
      </c>
      <c r="G697">
        <v>0</v>
      </c>
      <c r="H697">
        <v>0</v>
      </c>
      <c r="I697">
        <v>0</v>
      </c>
      <c r="J697">
        <v>0</v>
      </c>
    </row>
    <row r="698" spans="1:10">
      <c r="A698">
        <v>19</v>
      </c>
      <c r="B698" t="s">
        <v>71</v>
      </c>
      <c r="C698" t="s">
        <v>823</v>
      </c>
      <c r="D698" t="s">
        <v>52</v>
      </c>
      <c r="E698" t="s">
        <v>850</v>
      </c>
      <c r="F698">
        <v>2</v>
      </c>
      <c r="G698">
        <v>0</v>
      </c>
      <c r="H698">
        <v>0</v>
      </c>
      <c r="I698">
        <v>0</v>
      </c>
      <c r="J698">
        <v>0</v>
      </c>
    </row>
    <row r="699" spans="1:10">
      <c r="A699">
        <v>20</v>
      </c>
      <c r="B699" t="s">
        <v>43</v>
      </c>
      <c r="C699" t="s">
        <v>824</v>
      </c>
      <c r="D699" t="s">
        <v>538</v>
      </c>
      <c r="E699" t="s">
        <v>901</v>
      </c>
      <c r="F699">
        <v>3</v>
      </c>
      <c r="G699">
        <v>0</v>
      </c>
      <c r="H699">
        <v>0</v>
      </c>
      <c r="I699">
        <v>0</v>
      </c>
      <c r="J699">
        <v>0</v>
      </c>
    </row>
    <row r="700" spans="1:10">
      <c r="A700">
        <v>20</v>
      </c>
      <c r="B700" t="s">
        <v>43</v>
      </c>
      <c r="C700" t="s">
        <v>824</v>
      </c>
      <c r="D700" t="s">
        <v>507</v>
      </c>
      <c r="E700" t="s">
        <v>870</v>
      </c>
      <c r="F700">
        <v>11</v>
      </c>
      <c r="G700">
        <v>0</v>
      </c>
      <c r="H700">
        <v>0</v>
      </c>
      <c r="I700">
        <v>0</v>
      </c>
      <c r="J700">
        <v>0</v>
      </c>
    </row>
    <row r="701" spans="1:10">
      <c r="A701">
        <v>20</v>
      </c>
      <c r="B701" t="s">
        <v>43</v>
      </c>
      <c r="C701" t="s">
        <v>824</v>
      </c>
      <c r="D701" t="s">
        <v>564</v>
      </c>
      <c r="E701" t="s">
        <v>925</v>
      </c>
      <c r="F701">
        <v>9</v>
      </c>
      <c r="G701">
        <v>0</v>
      </c>
      <c r="H701">
        <v>0</v>
      </c>
      <c r="I701">
        <v>0</v>
      </c>
      <c r="J701">
        <v>0</v>
      </c>
    </row>
    <row r="702" spans="1:10">
      <c r="A702">
        <v>20</v>
      </c>
      <c r="B702" t="s">
        <v>43</v>
      </c>
      <c r="C702" t="s">
        <v>824</v>
      </c>
      <c r="D702" t="s">
        <v>513</v>
      </c>
      <c r="E702" t="s">
        <v>879</v>
      </c>
      <c r="F702">
        <v>27</v>
      </c>
      <c r="G702">
        <v>2</v>
      </c>
      <c r="H702">
        <v>0</v>
      </c>
      <c r="I702">
        <v>0</v>
      </c>
      <c r="J702">
        <v>2</v>
      </c>
    </row>
    <row r="703" spans="1:10">
      <c r="A703">
        <v>20</v>
      </c>
      <c r="B703" t="s">
        <v>43</v>
      </c>
      <c r="C703" t="s">
        <v>824</v>
      </c>
      <c r="D703" t="s">
        <v>50</v>
      </c>
      <c r="E703" t="s">
        <v>856</v>
      </c>
      <c r="F703">
        <v>90</v>
      </c>
      <c r="G703">
        <v>3</v>
      </c>
      <c r="H703">
        <v>4</v>
      </c>
      <c r="I703">
        <v>10</v>
      </c>
      <c r="J703">
        <v>17</v>
      </c>
    </row>
    <row r="704" spans="1:10">
      <c r="A704">
        <v>20</v>
      </c>
      <c r="B704" t="s">
        <v>43</v>
      </c>
      <c r="C704" t="s">
        <v>824</v>
      </c>
      <c r="D704" t="s">
        <v>577</v>
      </c>
      <c r="E704" t="s">
        <v>939</v>
      </c>
      <c r="F704">
        <v>4</v>
      </c>
      <c r="G704">
        <v>0</v>
      </c>
      <c r="H704">
        <v>0</v>
      </c>
      <c r="I704">
        <v>0</v>
      </c>
      <c r="J704">
        <v>0</v>
      </c>
    </row>
    <row r="705" spans="1:10">
      <c r="A705">
        <v>20</v>
      </c>
      <c r="B705" t="s">
        <v>43</v>
      </c>
      <c r="C705" t="s">
        <v>824</v>
      </c>
      <c r="D705" t="s">
        <v>565</v>
      </c>
      <c r="E705" t="s">
        <v>926</v>
      </c>
      <c r="F705">
        <v>64</v>
      </c>
      <c r="G705">
        <v>0</v>
      </c>
      <c r="H705">
        <v>0</v>
      </c>
      <c r="I705">
        <v>1</v>
      </c>
      <c r="J705">
        <v>1</v>
      </c>
    </row>
    <row r="706" spans="1:10">
      <c r="A706">
        <v>20</v>
      </c>
      <c r="B706" t="s">
        <v>43</v>
      </c>
      <c r="C706" t="s">
        <v>824</v>
      </c>
      <c r="D706" t="s">
        <v>96</v>
      </c>
      <c r="E706" t="s">
        <v>857</v>
      </c>
      <c r="F706">
        <v>6</v>
      </c>
      <c r="G706">
        <v>0</v>
      </c>
      <c r="H706">
        <v>0</v>
      </c>
      <c r="I706">
        <v>0</v>
      </c>
      <c r="J706">
        <v>0</v>
      </c>
    </row>
    <row r="707" spans="1:10">
      <c r="A707">
        <v>20</v>
      </c>
      <c r="B707" t="s">
        <v>43</v>
      </c>
      <c r="C707" t="s">
        <v>824</v>
      </c>
      <c r="D707" t="s">
        <v>555</v>
      </c>
      <c r="E707" t="s">
        <v>917</v>
      </c>
      <c r="F707">
        <v>1</v>
      </c>
      <c r="G707">
        <v>0</v>
      </c>
      <c r="H707">
        <v>0</v>
      </c>
      <c r="I707">
        <v>0</v>
      </c>
      <c r="J707">
        <v>0</v>
      </c>
    </row>
    <row r="708" spans="1:10">
      <c r="A708">
        <v>20</v>
      </c>
      <c r="B708" t="s">
        <v>43</v>
      </c>
      <c r="C708" t="s">
        <v>824</v>
      </c>
      <c r="D708" t="s">
        <v>566</v>
      </c>
      <c r="E708" t="s">
        <v>927</v>
      </c>
      <c r="F708">
        <v>2</v>
      </c>
      <c r="G708">
        <v>0</v>
      </c>
      <c r="H708">
        <v>0</v>
      </c>
      <c r="I708">
        <v>0</v>
      </c>
      <c r="J708">
        <v>0</v>
      </c>
    </row>
    <row r="709" spans="1:10">
      <c r="A709">
        <v>20</v>
      </c>
      <c r="B709" t="s">
        <v>43</v>
      </c>
      <c r="C709" t="s">
        <v>824</v>
      </c>
      <c r="D709" t="s">
        <v>556</v>
      </c>
      <c r="E709" t="s">
        <v>918</v>
      </c>
      <c r="F709">
        <v>10</v>
      </c>
      <c r="G709">
        <v>0</v>
      </c>
      <c r="H709">
        <v>0</v>
      </c>
      <c r="I709">
        <v>0</v>
      </c>
      <c r="J709">
        <v>0</v>
      </c>
    </row>
    <row r="710" spans="1:10">
      <c r="A710">
        <v>20</v>
      </c>
      <c r="B710" t="s">
        <v>43</v>
      </c>
      <c r="C710" t="s">
        <v>824</v>
      </c>
      <c r="D710" t="s">
        <v>514</v>
      </c>
      <c r="E710" t="s">
        <v>880</v>
      </c>
      <c r="F710">
        <v>23</v>
      </c>
      <c r="G710">
        <v>0</v>
      </c>
      <c r="H710">
        <v>1</v>
      </c>
      <c r="I710">
        <v>2</v>
      </c>
      <c r="J710">
        <v>3</v>
      </c>
    </row>
    <row r="711" spans="1:10">
      <c r="A711">
        <v>20</v>
      </c>
      <c r="B711" t="s">
        <v>43</v>
      </c>
      <c r="C711" t="s">
        <v>824</v>
      </c>
      <c r="D711" t="s">
        <v>582</v>
      </c>
      <c r="E711" t="s">
        <v>944</v>
      </c>
      <c r="F711">
        <v>1</v>
      </c>
      <c r="G711">
        <v>0</v>
      </c>
      <c r="H711">
        <v>0</v>
      </c>
      <c r="I711">
        <v>0</v>
      </c>
      <c r="J711">
        <v>0</v>
      </c>
    </row>
    <row r="712" spans="1:10">
      <c r="A712">
        <v>20</v>
      </c>
      <c r="B712" t="s">
        <v>43</v>
      </c>
      <c r="C712" t="s">
        <v>824</v>
      </c>
      <c r="D712" t="s">
        <v>53</v>
      </c>
      <c r="E712" t="s">
        <v>858</v>
      </c>
      <c r="F712">
        <v>150</v>
      </c>
      <c r="G712">
        <v>7</v>
      </c>
      <c r="H712">
        <v>3</v>
      </c>
      <c r="I712">
        <v>7</v>
      </c>
      <c r="J712">
        <v>17</v>
      </c>
    </row>
    <row r="713" spans="1:10">
      <c r="A713">
        <v>20</v>
      </c>
      <c r="B713" t="s">
        <v>43</v>
      </c>
      <c r="C713" t="s">
        <v>824</v>
      </c>
      <c r="D713" t="s">
        <v>519</v>
      </c>
      <c r="E713" t="s">
        <v>885</v>
      </c>
      <c r="F713">
        <v>6</v>
      </c>
      <c r="G713">
        <v>0</v>
      </c>
      <c r="H713">
        <v>0</v>
      </c>
      <c r="I713">
        <v>0</v>
      </c>
      <c r="J713">
        <v>0</v>
      </c>
    </row>
    <row r="714" spans="1:10">
      <c r="A714">
        <v>20</v>
      </c>
      <c r="B714" t="s">
        <v>43</v>
      </c>
      <c r="C714" t="s">
        <v>824</v>
      </c>
      <c r="D714" t="s">
        <v>547</v>
      </c>
      <c r="E714" t="s">
        <v>910</v>
      </c>
      <c r="F714">
        <v>6</v>
      </c>
      <c r="G714">
        <v>0</v>
      </c>
      <c r="H714">
        <v>0</v>
      </c>
      <c r="I714">
        <v>0</v>
      </c>
      <c r="J714">
        <v>0</v>
      </c>
    </row>
    <row r="715" spans="1:10">
      <c r="A715">
        <v>20</v>
      </c>
      <c r="B715" t="s">
        <v>43</v>
      </c>
      <c r="C715" t="s">
        <v>824</v>
      </c>
      <c r="D715" t="s">
        <v>56</v>
      </c>
      <c r="E715" t="s">
        <v>899</v>
      </c>
      <c r="F715">
        <v>66</v>
      </c>
      <c r="G715">
        <v>2</v>
      </c>
      <c r="H715">
        <v>2</v>
      </c>
      <c r="I715">
        <v>4</v>
      </c>
      <c r="J715">
        <v>8</v>
      </c>
    </row>
    <row r="716" spans="1:10">
      <c r="A716">
        <v>20</v>
      </c>
      <c r="B716" t="s">
        <v>43</v>
      </c>
      <c r="C716" t="s">
        <v>824</v>
      </c>
      <c r="D716" t="s">
        <v>540</v>
      </c>
      <c r="E716" t="s">
        <v>903</v>
      </c>
      <c r="F716">
        <v>1</v>
      </c>
      <c r="G716">
        <v>0</v>
      </c>
      <c r="H716">
        <v>0</v>
      </c>
      <c r="I716">
        <v>0</v>
      </c>
      <c r="J716">
        <v>0</v>
      </c>
    </row>
    <row r="717" spans="1:10">
      <c r="A717">
        <v>20</v>
      </c>
      <c r="B717" t="s">
        <v>43</v>
      </c>
      <c r="C717" t="s">
        <v>824</v>
      </c>
      <c r="D717" t="s">
        <v>557</v>
      </c>
      <c r="E717" t="s">
        <v>919</v>
      </c>
      <c r="F717">
        <v>14</v>
      </c>
      <c r="G717">
        <v>3</v>
      </c>
      <c r="H717">
        <v>1</v>
      </c>
      <c r="I717">
        <v>0</v>
      </c>
      <c r="J717">
        <v>4</v>
      </c>
    </row>
    <row r="718" spans="1:10">
      <c r="A718">
        <v>20</v>
      </c>
      <c r="B718" t="s">
        <v>43</v>
      </c>
      <c r="C718" t="s">
        <v>824</v>
      </c>
      <c r="D718" t="s">
        <v>541</v>
      </c>
      <c r="E718" t="s">
        <v>904</v>
      </c>
      <c r="F718">
        <v>1</v>
      </c>
      <c r="G718">
        <v>0</v>
      </c>
      <c r="H718">
        <v>0</v>
      </c>
      <c r="I718">
        <v>0</v>
      </c>
      <c r="J718">
        <v>0</v>
      </c>
    </row>
    <row r="719" spans="1:10">
      <c r="A719">
        <v>20</v>
      </c>
      <c r="B719" t="s">
        <v>43</v>
      </c>
      <c r="C719" t="s">
        <v>824</v>
      </c>
      <c r="D719" t="s">
        <v>567</v>
      </c>
      <c r="E719" t="s">
        <v>928</v>
      </c>
      <c r="F719">
        <v>76</v>
      </c>
      <c r="G719">
        <v>1</v>
      </c>
      <c r="H719">
        <v>2</v>
      </c>
      <c r="I719">
        <v>0</v>
      </c>
      <c r="J719">
        <v>3</v>
      </c>
    </row>
    <row r="720" spans="1:10">
      <c r="A720">
        <v>20</v>
      </c>
      <c r="B720" t="s">
        <v>43</v>
      </c>
      <c r="C720" t="s">
        <v>824</v>
      </c>
      <c r="D720" t="s">
        <v>520</v>
      </c>
      <c r="E720" t="s">
        <v>886</v>
      </c>
      <c r="F720">
        <v>11</v>
      </c>
      <c r="G720">
        <v>0</v>
      </c>
      <c r="H720">
        <v>0</v>
      </c>
      <c r="I720">
        <v>0</v>
      </c>
      <c r="J720">
        <v>0</v>
      </c>
    </row>
    <row r="721" spans="1:10">
      <c r="A721">
        <v>20</v>
      </c>
      <c r="B721" t="s">
        <v>43</v>
      </c>
      <c r="C721" t="s">
        <v>824</v>
      </c>
      <c r="D721" t="s">
        <v>505</v>
      </c>
      <c r="E721" t="s">
        <v>871</v>
      </c>
      <c r="F721">
        <v>17</v>
      </c>
      <c r="G721">
        <v>1</v>
      </c>
      <c r="H721">
        <v>1</v>
      </c>
      <c r="I721">
        <v>1</v>
      </c>
      <c r="J721">
        <v>3</v>
      </c>
    </row>
    <row r="722" spans="1:10">
      <c r="A722">
        <v>20</v>
      </c>
      <c r="B722" t="s">
        <v>43</v>
      </c>
      <c r="C722" t="s">
        <v>824</v>
      </c>
      <c r="D722" t="s">
        <v>548</v>
      </c>
      <c r="E722" t="s">
        <v>911</v>
      </c>
      <c r="F722">
        <v>1</v>
      </c>
      <c r="G722">
        <v>0</v>
      </c>
      <c r="H722">
        <v>0</v>
      </c>
      <c r="I722">
        <v>0</v>
      </c>
      <c r="J722">
        <v>0</v>
      </c>
    </row>
    <row r="723" spans="1:10">
      <c r="A723">
        <v>20</v>
      </c>
      <c r="B723" t="s">
        <v>43</v>
      </c>
      <c r="C723" t="s">
        <v>824</v>
      </c>
      <c r="D723" t="s">
        <v>98</v>
      </c>
      <c r="E723" t="s">
        <v>859</v>
      </c>
      <c r="F723">
        <v>98</v>
      </c>
      <c r="G723">
        <v>4</v>
      </c>
      <c r="H723">
        <v>2</v>
      </c>
      <c r="I723">
        <v>1</v>
      </c>
      <c r="J723">
        <v>7</v>
      </c>
    </row>
    <row r="724" spans="1:10">
      <c r="A724">
        <v>20</v>
      </c>
      <c r="B724" t="s">
        <v>43</v>
      </c>
      <c r="C724" t="s">
        <v>824</v>
      </c>
      <c r="D724" t="s">
        <v>44</v>
      </c>
      <c r="E724" t="s">
        <v>860</v>
      </c>
      <c r="F724">
        <v>114</v>
      </c>
      <c r="G724">
        <v>4</v>
      </c>
      <c r="H724">
        <v>5</v>
      </c>
      <c r="I724">
        <v>2</v>
      </c>
      <c r="J724">
        <v>11</v>
      </c>
    </row>
    <row r="725" spans="1:10">
      <c r="A725">
        <v>20</v>
      </c>
      <c r="B725" t="s">
        <v>43</v>
      </c>
      <c r="C725" t="s">
        <v>824</v>
      </c>
      <c r="D725" t="s">
        <v>568</v>
      </c>
      <c r="E725" t="s">
        <v>929</v>
      </c>
      <c r="F725">
        <v>4</v>
      </c>
      <c r="G725">
        <v>0</v>
      </c>
      <c r="H725">
        <v>0</v>
      </c>
      <c r="I725">
        <v>0</v>
      </c>
      <c r="J725">
        <v>0</v>
      </c>
    </row>
    <row r="726" spans="1:10">
      <c r="A726">
        <v>20</v>
      </c>
      <c r="B726" t="s">
        <v>43</v>
      </c>
      <c r="C726" t="s">
        <v>824</v>
      </c>
      <c r="D726" t="s">
        <v>47</v>
      </c>
      <c r="E726" t="s">
        <v>872</v>
      </c>
      <c r="F726">
        <v>157</v>
      </c>
      <c r="G726">
        <v>12</v>
      </c>
      <c r="H726">
        <v>16</v>
      </c>
      <c r="I726">
        <v>8</v>
      </c>
      <c r="J726">
        <v>36</v>
      </c>
    </row>
    <row r="727" spans="1:10">
      <c r="A727">
        <v>20</v>
      </c>
      <c r="B727" t="s">
        <v>43</v>
      </c>
      <c r="C727" t="s">
        <v>824</v>
      </c>
      <c r="D727" t="s">
        <v>99</v>
      </c>
      <c r="E727" t="s">
        <v>861</v>
      </c>
      <c r="F727">
        <v>49</v>
      </c>
      <c r="G727">
        <v>1</v>
      </c>
      <c r="H727">
        <v>0</v>
      </c>
      <c r="I727">
        <v>1</v>
      </c>
      <c r="J727">
        <v>2</v>
      </c>
    </row>
    <row r="728" spans="1:10">
      <c r="A728">
        <v>20</v>
      </c>
      <c r="B728" t="s">
        <v>43</v>
      </c>
      <c r="C728" t="s">
        <v>824</v>
      </c>
      <c r="D728" t="s">
        <v>515</v>
      </c>
      <c r="E728" t="s">
        <v>881</v>
      </c>
      <c r="F728">
        <v>10</v>
      </c>
      <c r="G728">
        <v>0</v>
      </c>
      <c r="H728">
        <v>0</v>
      </c>
      <c r="I728">
        <v>0</v>
      </c>
      <c r="J728">
        <v>0</v>
      </c>
    </row>
    <row r="729" spans="1:10">
      <c r="A729">
        <v>20</v>
      </c>
      <c r="B729" t="s">
        <v>43</v>
      </c>
      <c r="C729" t="s">
        <v>824</v>
      </c>
      <c r="D729" t="s">
        <v>583</v>
      </c>
      <c r="E729" t="s">
        <v>945</v>
      </c>
      <c r="F729">
        <v>2</v>
      </c>
      <c r="G729">
        <v>0</v>
      </c>
      <c r="H729">
        <v>0</v>
      </c>
      <c r="I729">
        <v>0</v>
      </c>
      <c r="J729">
        <v>0</v>
      </c>
    </row>
    <row r="730" spans="1:10">
      <c r="A730">
        <v>20</v>
      </c>
      <c r="B730" t="s">
        <v>43</v>
      </c>
      <c r="C730" t="s">
        <v>824</v>
      </c>
      <c r="D730" t="s">
        <v>100</v>
      </c>
      <c r="E730" t="s">
        <v>862</v>
      </c>
      <c r="F730">
        <v>25</v>
      </c>
      <c r="G730">
        <v>0</v>
      </c>
      <c r="H730">
        <v>0</v>
      </c>
      <c r="I730">
        <v>0</v>
      </c>
      <c r="J730">
        <v>0</v>
      </c>
    </row>
    <row r="731" spans="1:10">
      <c r="A731">
        <v>20</v>
      </c>
      <c r="B731" t="s">
        <v>43</v>
      </c>
      <c r="C731" t="s">
        <v>824</v>
      </c>
      <c r="D731" t="s">
        <v>530</v>
      </c>
      <c r="E731" t="s">
        <v>895</v>
      </c>
      <c r="F731">
        <v>1</v>
      </c>
      <c r="G731">
        <v>0</v>
      </c>
      <c r="H731">
        <v>0</v>
      </c>
      <c r="I731">
        <v>0</v>
      </c>
      <c r="J731">
        <v>0</v>
      </c>
    </row>
    <row r="732" spans="1:10">
      <c r="A732">
        <v>20</v>
      </c>
      <c r="B732" t="s">
        <v>43</v>
      </c>
      <c r="C732" t="s">
        <v>824</v>
      </c>
      <c r="D732" t="s">
        <v>527</v>
      </c>
      <c r="E732" t="s">
        <v>893</v>
      </c>
      <c r="F732">
        <v>2</v>
      </c>
      <c r="G732">
        <v>0</v>
      </c>
      <c r="H732">
        <v>0</v>
      </c>
      <c r="I732">
        <v>0</v>
      </c>
      <c r="J732">
        <v>0</v>
      </c>
    </row>
    <row r="733" spans="1:10">
      <c r="A733">
        <v>20</v>
      </c>
      <c r="B733" t="s">
        <v>43</v>
      </c>
      <c r="C733" t="s">
        <v>824</v>
      </c>
      <c r="D733" t="s">
        <v>559</v>
      </c>
      <c r="E733" t="s">
        <v>921</v>
      </c>
      <c r="F733">
        <v>6</v>
      </c>
      <c r="G733">
        <v>0</v>
      </c>
      <c r="H733">
        <v>0</v>
      </c>
      <c r="I733">
        <v>0</v>
      </c>
      <c r="J733">
        <v>0</v>
      </c>
    </row>
    <row r="734" spans="1:10">
      <c r="A734">
        <v>20</v>
      </c>
      <c r="B734" t="s">
        <v>43</v>
      </c>
      <c r="C734" t="s">
        <v>824</v>
      </c>
      <c r="D734" t="s">
        <v>521</v>
      </c>
      <c r="E734" t="s">
        <v>887</v>
      </c>
      <c r="F734">
        <v>6</v>
      </c>
      <c r="G734">
        <v>0</v>
      </c>
      <c r="H734">
        <v>0</v>
      </c>
      <c r="I734">
        <v>0</v>
      </c>
      <c r="J734">
        <v>0</v>
      </c>
    </row>
    <row r="735" spans="1:10">
      <c r="A735">
        <v>20</v>
      </c>
      <c r="B735" t="s">
        <v>43</v>
      </c>
      <c r="C735" t="s">
        <v>824</v>
      </c>
      <c r="D735" t="s">
        <v>569</v>
      </c>
      <c r="E735" t="s">
        <v>930</v>
      </c>
      <c r="F735">
        <v>5</v>
      </c>
      <c r="G735">
        <v>0</v>
      </c>
      <c r="H735">
        <v>0</v>
      </c>
      <c r="I735">
        <v>0</v>
      </c>
      <c r="J735">
        <v>0</v>
      </c>
    </row>
    <row r="736" spans="1:10">
      <c r="A736">
        <v>20</v>
      </c>
      <c r="B736" t="s">
        <v>43</v>
      </c>
      <c r="C736" t="s">
        <v>824</v>
      </c>
      <c r="D736" t="s">
        <v>49</v>
      </c>
      <c r="E736" t="s">
        <v>863</v>
      </c>
      <c r="F736">
        <v>112</v>
      </c>
      <c r="G736">
        <v>4</v>
      </c>
      <c r="H736">
        <v>4</v>
      </c>
      <c r="I736">
        <v>5</v>
      </c>
      <c r="J736">
        <v>13</v>
      </c>
    </row>
    <row r="737" spans="1:10">
      <c r="A737">
        <v>20</v>
      </c>
      <c r="B737" t="s">
        <v>43</v>
      </c>
      <c r="C737" t="s">
        <v>824</v>
      </c>
      <c r="D737" t="s">
        <v>551</v>
      </c>
      <c r="E737" t="s">
        <v>914</v>
      </c>
      <c r="F737">
        <v>2</v>
      </c>
      <c r="G737">
        <v>0</v>
      </c>
      <c r="H737">
        <v>0</v>
      </c>
      <c r="I737">
        <v>0</v>
      </c>
      <c r="J737">
        <v>0</v>
      </c>
    </row>
    <row r="738" spans="1:10">
      <c r="A738">
        <v>20</v>
      </c>
      <c r="B738" t="s">
        <v>43</v>
      </c>
      <c r="C738" t="s">
        <v>824</v>
      </c>
      <c r="D738" t="s">
        <v>51</v>
      </c>
      <c r="E738" t="s">
        <v>873</v>
      </c>
      <c r="F738">
        <v>103</v>
      </c>
      <c r="G738">
        <v>0</v>
      </c>
      <c r="H738">
        <v>1</v>
      </c>
      <c r="I738">
        <v>1</v>
      </c>
      <c r="J738">
        <v>2</v>
      </c>
    </row>
    <row r="739" spans="1:10">
      <c r="A739">
        <v>20</v>
      </c>
      <c r="B739" t="s">
        <v>43</v>
      </c>
      <c r="C739" t="s">
        <v>824</v>
      </c>
      <c r="D739" t="s">
        <v>570</v>
      </c>
      <c r="E739" t="s">
        <v>931</v>
      </c>
      <c r="F739">
        <v>50</v>
      </c>
      <c r="G739">
        <v>0</v>
      </c>
      <c r="H739">
        <v>0</v>
      </c>
      <c r="I739">
        <v>0</v>
      </c>
      <c r="J739">
        <v>0</v>
      </c>
    </row>
    <row r="740" spans="1:10">
      <c r="A740">
        <v>20</v>
      </c>
      <c r="B740" t="s">
        <v>43</v>
      </c>
      <c r="C740" t="s">
        <v>824</v>
      </c>
      <c r="D740" t="s">
        <v>578</v>
      </c>
      <c r="E740" t="s">
        <v>940</v>
      </c>
      <c r="F740">
        <v>1</v>
      </c>
      <c r="G740">
        <v>0</v>
      </c>
      <c r="H740">
        <v>0</v>
      </c>
      <c r="I740">
        <v>0</v>
      </c>
      <c r="J740">
        <v>0</v>
      </c>
    </row>
    <row r="741" spans="1:10">
      <c r="A741">
        <v>20</v>
      </c>
      <c r="B741" t="s">
        <v>43</v>
      </c>
      <c r="C741" t="s">
        <v>824</v>
      </c>
      <c r="D741" t="s">
        <v>55</v>
      </c>
      <c r="E741" t="s">
        <v>888</v>
      </c>
      <c r="F741">
        <v>48</v>
      </c>
      <c r="G741">
        <v>2</v>
      </c>
      <c r="H741">
        <v>2</v>
      </c>
      <c r="I741">
        <v>0</v>
      </c>
      <c r="J741">
        <v>4</v>
      </c>
    </row>
    <row r="742" spans="1:10">
      <c r="A742">
        <v>20</v>
      </c>
      <c r="B742" t="s">
        <v>43</v>
      </c>
      <c r="C742" t="s">
        <v>824</v>
      </c>
      <c r="D742" t="s">
        <v>571</v>
      </c>
      <c r="E742" t="s">
        <v>932</v>
      </c>
      <c r="F742">
        <v>2</v>
      </c>
      <c r="G742">
        <v>0</v>
      </c>
      <c r="H742">
        <v>0</v>
      </c>
      <c r="I742">
        <v>0</v>
      </c>
      <c r="J742">
        <v>0</v>
      </c>
    </row>
    <row r="743" spans="1:10">
      <c r="A743">
        <v>20</v>
      </c>
      <c r="B743" t="s">
        <v>43</v>
      </c>
      <c r="C743" t="s">
        <v>824</v>
      </c>
      <c r="D743" t="s">
        <v>101</v>
      </c>
      <c r="E743" t="s">
        <v>864</v>
      </c>
      <c r="F743">
        <v>47</v>
      </c>
      <c r="G743">
        <v>0</v>
      </c>
      <c r="H743">
        <v>0</v>
      </c>
      <c r="I743">
        <v>0</v>
      </c>
      <c r="J743">
        <v>0</v>
      </c>
    </row>
    <row r="744" spans="1:10">
      <c r="A744">
        <v>20</v>
      </c>
      <c r="B744" t="s">
        <v>43</v>
      </c>
      <c r="C744" t="s">
        <v>824</v>
      </c>
      <c r="D744" t="s">
        <v>522</v>
      </c>
      <c r="E744" t="s">
        <v>889</v>
      </c>
      <c r="F744">
        <v>2</v>
      </c>
      <c r="G744">
        <v>0</v>
      </c>
      <c r="H744">
        <v>0</v>
      </c>
      <c r="I744">
        <v>0</v>
      </c>
      <c r="J744">
        <v>0</v>
      </c>
    </row>
    <row r="745" spans="1:10">
      <c r="A745">
        <v>20</v>
      </c>
      <c r="B745" t="s">
        <v>43</v>
      </c>
      <c r="C745" t="s">
        <v>824</v>
      </c>
      <c r="D745" t="s">
        <v>516</v>
      </c>
      <c r="E745" t="s">
        <v>882</v>
      </c>
      <c r="F745">
        <v>8</v>
      </c>
      <c r="G745">
        <v>0</v>
      </c>
      <c r="H745">
        <v>0</v>
      </c>
      <c r="I745">
        <v>0</v>
      </c>
      <c r="J745">
        <v>0</v>
      </c>
    </row>
    <row r="746" spans="1:10">
      <c r="A746">
        <v>20</v>
      </c>
      <c r="B746" t="s">
        <v>43</v>
      </c>
      <c r="C746" t="s">
        <v>824</v>
      </c>
      <c r="D746" t="s">
        <v>508</v>
      </c>
      <c r="E746" t="s">
        <v>874</v>
      </c>
      <c r="F746">
        <v>8</v>
      </c>
      <c r="G746">
        <v>0</v>
      </c>
      <c r="H746">
        <v>0</v>
      </c>
      <c r="I746">
        <v>0</v>
      </c>
      <c r="J746">
        <v>0</v>
      </c>
    </row>
    <row r="747" spans="1:10">
      <c r="A747">
        <v>20</v>
      </c>
      <c r="B747" t="s">
        <v>43</v>
      </c>
      <c r="C747" t="s">
        <v>824</v>
      </c>
      <c r="D747" t="s">
        <v>579</v>
      </c>
      <c r="E747" t="s">
        <v>941</v>
      </c>
      <c r="F747">
        <v>2</v>
      </c>
      <c r="G747">
        <v>0</v>
      </c>
      <c r="H747">
        <v>0</v>
      </c>
      <c r="I747">
        <v>0</v>
      </c>
      <c r="J747">
        <v>0</v>
      </c>
    </row>
    <row r="748" spans="1:10">
      <c r="A748">
        <v>20</v>
      </c>
      <c r="B748" t="s">
        <v>43</v>
      </c>
      <c r="C748" t="s">
        <v>824</v>
      </c>
      <c r="D748" t="s">
        <v>510</v>
      </c>
      <c r="E748" t="s">
        <v>876</v>
      </c>
      <c r="F748">
        <v>3</v>
      </c>
      <c r="G748">
        <v>0</v>
      </c>
      <c r="H748">
        <v>0</v>
      </c>
      <c r="I748">
        <v>0</v>
      </c>
      <c r="J748">
        <v>0</v>
      </c>
    </row>
    <row r="749" spans="1:10">
      <c r="A749">
        <v>20</v>
      </c>
      <c r="B749" t="s">
        <v>43</v>
      </c>
      <c r="C749" t="s">
        <v>824</v>
      </c>
      <c r="D749" t="s">
        <v>572</v>
      </c>
      <c r="E749" t="s">
        <v>933</v>
      </c>
      <c r="F749">
        <v>5</v>
      </c>
      <c r="G749">
        <v>0</v>
      </c>
      <c r="H749">
        <v>0</v>
      </c>
      <c r="I749">
        <v>0</v>
      </c>
      <c r="J749">
        <v>0</v>
      </c>
    </row>
    <row r="750" spans="1:10">
      <c r="A750">
        <v>20</v>
      </c>
      <c r="B750" t="s">
        <v>43</v>
      </c>
      <c r="C750" t="s">
        <v>824</v>
      </c>
      <c r="D750" t="s">
        <v>544</v>
      </c>
      <c r="E750" t="s">
        <v>907</v>
      </c>
      <c r="F750">
        <v>5</v>
      </c>
      <c r="G750">
        <v>0</v>
      </c>
      <c r="H750">
        <v>0</v>
      </c>
      <c r="I750">
        <v>0</v>
      </c>
      <c r="J750">
        <v>0</v>
      </c>
    </row>
    <row r="751" spans="1:10">
      <c r="A751">
        <v>20</v>
      </c>
      <c r="B751" t="s">
        <v>43</v>
      </c>
      <c r="C751" t="s">
        <v>824</v>
      </c>
      <c r="D751" t="s">
        <v>532</v>
      </c>
      <c r="E751" t="s">
        <v>897</v>
      </c>
      <c r="F751">
        <v>4</v>
      </c>
      <c r="G751">
        <v>0</v>
      </c>
      <c r="H751">
        <v>0</v>
      </c>
      <c r="I751">
        <v>0</v>
      </c>
      <c r="J751">
        <v>0</v>
      </c>
    </row>
    <row r="752" spans="1:10">
      <c r="A752">
        <v>20</v>
      </c>
      <c r="B752" t="s">
        <v>43</v>
      </c>
      <c r="C752" t="s">
        <v>824</v>
      </c>
      <c r="D752" t="s">
        <v>584</v>
      </c>
      <c r="E752" t="s">
        <v>946</v>
      </c>
      <c r="F752">
        <v>1</v>
      </c>
      <c r="G752">
        <v>0</v>
      </c>
      <c r="H752">
        <v>0</v>
      </c>
      <c r="I752">
        <v>0</v>
      </c>
      <c r="J752">
        <v>0</v>
      </c>
    </row>
    <row r="753" spans="1:10">
      <c r="A753">
        <v>20</v>
      </c>
      <c r="B753" t="s">
        <v>43</v>
      </c>
      <c r="C753" t="s">
        <v>824</v>
      </c>
      <c r="D753" t="s">
        <v>511</v>
      </c>
      <c r="E753" t="s">
        <v>877</v>
      </c>
      <c r="F753">
        <v>27</v>
      </c>
      <c r="G753">
        <v>3</v>
      </c>
      <c r="H753">
        <v>5</v>
      </c>
      <c r="I753">
        <v>0</v>
      </c>
      <c r="J753">
        <v>8</v>
      </c>
    </row>
    <row r="754" spans="1:10">
      <c r="A754">
        <v>20</v>
      </c>
      <c r="B754" t="s">
        <v>43</v>
      </c>
      <c r="C754" t="s">
        <v>824</v>
      </c>
      <c r="D754" t="s">
        <v>523</v>
      </c>
      <c r="E754" t="s">
        <v>890</v>
      </c>
      <c r="F754">
        <v>10</v>
      </c>
      <c r="G754">
        <v>0</v>
      </c>
      <c r="H754">
        <v>0</v>
      </c>
      <c r="I754">
        <v>0</v>
      </c>
      <c r="J754">
        <v>0</v>
      </c>
    </row>
    <row r="755" spans="1:10">
      <c r="A755">
        <v>20</v>
      </c>
      <c r="B755" t="s">
        <v>43</v>
      </c>
      <c r="C755" t="s">
        <v>824</v>
      </c>
      <c r="D755" t="s">
        <v>48</v>
      </c>
      <c r="E755" t="s">
        <v>865</v>
      </c>
      <c r="F755">
        <v>77</v>
      </c>
      <c r="G755">
        <v>13</v>
      </c>
      <c r="H755">
        <v>5</v>
      </c>
      <c r="I755">
        <v>7</v>
      </c>
      <c r="J755">
        <v>25</v>
      </c>
    </row>
    <row r="756" spans="1:10">
      <c r="A756">
        <v>20</v>
      </c>
      <c r="B756" t="s">
        <v>43</v>
      </c>
      <c r="C756" t="s">
        <v>824</v>
      </c>
      <c r="D756" t="s">
        <v>102</v>
      </c>
      <c r="E756" t="s">
        <v>866</v>
      </c>
      <c r="F756">
        <v>27</v>
      </c>
      <c r="G756">
        <v>0</v>
      </c>
      <c r="H756">
        <v>1</v>
      </c>
      <c r="I756">
        <v>1</v>
      </c>
      <c r="J756">
        <v>2</v>
      </c>
    </row>
    <row r="757" spans="1:10">
      <c r="A757">
        <v>20</v>
      </c>
      <c r="B757" t="s">
        <v>43</v>
      </c>
      <c r="C757" t="s">
        <v>824</v>
      </c>
      <c r="D757" t="s">
        <v>545</v>
      </c>
      <c r="E757" t="s">
        <v>908</v>
      </c>
      <c r="F757">
        <v>2</v>
      </c>
      <c r="G757">
        <v>0</v>
      </c>
      <c r="H757">
        <v>0</v>
      </c>
      <c r="I757">
        <v>0</v>
      </c>
      <c r="J757">
        <v>0</v>
      </c>
    </row>
    <row r="758" spans="1:10">
      <c r="A758">
        <v>20</v>
      </c>
      <c r="B758" t="s">
        <v>43</v>
      </c>
      <c r="C758" t="s">
        <v>824</v>
      </c>
      <c r="D758" t="s">
        <v>512</v>
      </c>
      <c r="E758" t="s">
        <v>878</v>
      </c>
      <c r="F758">
        <v>21</v>
      </c>
      <c r="G758">
        <v>0</v>
      </c>
      <c r="H758">
        <v>0</v>
      </c>
      <c r="I758">
        <v>0</v>
      </c>
      <c r="J758">
        <v>0</v>
      </c>
    </row>
    <row r="759" spans="1:10">
      <c r="A759">
        <v>20</v>
      </c>
      <c r="B759" t="s">
        <v>43</v>
      </c>
      <c r="C759" t="s">
        <v>824</v>
      </c>
      <c r="D759" t="s">
        <v>54</v>
      </c>
      <c r="E759" t="s">
        <v>934</v>
      </c>
      <c r="F759">
        <v>151</v>
      </c>
      <c r="G759">
        <v>5</v>
      </c>
      <c r="H759">
        <v>4</v>
      </c>
      <c r="I759">
        <v>4</v>
      </c>
      <c r="J759">
        <v>13</v>
      </c>
    </row>
    <row r="760" spans="1:10">
      <c r="A760">
        <v>20</v>
      </c>
      <c r="B760" t="s">
        <v>43</v>
      </c>
      <c r="C760" t="s">
        <v>824</v>
      </c>
      <c r="D760" t="s">
        <v>539</v>
      </c>
      <c r="E760" t="s">
        <v>902</v>
      </c>
      <c r="F760">
        <v>1</v>
      </c>
      <c r="G760">
        <v>0</v>
      </c>
      <c r="H760">
        <v>0</v>
      </c>
      <c r="I760">
        <v>0</v>
      </c>
      <c r="J760">
        <v>0</v>
      </c>
    </row>
    <row r="761" spans="1:10">
      <c r="A761">
        <v>20</v>
      </c>
      <c r="B761" t="s">
        <v>43</v>
      </c>
      <c r="C761" t="s">
        <v>824</v>
      </c>
      <c r="D761" t="s">
        <v>573</v>
      </c>
      <c r="E761" t="s">
        <v>935</v>
      </c>
      <c r="F761">
        <v>49</v>
      </c>
      <c r="G761">
        <v>0</v>
      </c>
      <c r="H761">
        <v>0</v>
      </c>
      <c r="I761">
        <v>0</v>
      </c>
      <c r="J761">
        <v>0</v>
      </c>
    </row>
    <row r="762" spans="1:10">
      <c r="A762">
        <v>20</v>
      </c>
      <c r="B762" t="s">
        <v>43</v>
      </c>
      <c r="C762" t="s">
        <v>824</v>
      </c>
      <c r="D762" t="s">
        <v>560</v>
      </c>
      <c r="E762" t="s">
        <v>922</v>
      </c>
      <c r="F762">
        <v>40</v>
      </c>
      <c r="G762">
        <v>0</v>
      </c>
      <c r="H762">
        <v>0</v>
      </c>
      <c r="I762">
        <v>1</v>
      </c>
      <c r="J762">
        <v>1</v>
      </c>
    </row>
    <row r="763" spans="1:10">
      <c r="A763">
        <v>20</v>
      </c>
      <c r="B763" t="s">
        <v>43</v>
      </c>
      <c r="C763" t="s">
        <v>824</v>
      </c>
      <c r="D763" t="s">
        <v>529</v>
      </c>
      <c r="E763" t="s">
        <v>894</v>
      </c>
      <c r="F763">
        <v>1</v>
      </c>
      <c r="G763">
        <v>0</v>
      </c>
      <c r="H763">
        <v>0</v>
      </c>
      <c r="I763">
        <v>0</v>
      </c>
      <c r="J763">
        <v>0</v>
      </c>
    </row>
    <row r="764" spans="1:10">
      <c r="A764">
        <v>20</v>
      </c>
      <c r="B764" t="s">
        <v>43</v>
      </c>
      <c r="C764" t="s">
        <v>824</v>
      </c>
      <c r="D764" t="s">
        <v>517</v>
      </c>
      <c r="E764" t="s">
        <v>883</v>
      </c>
      <c r="F764">
        <v>7</v>
      </c>
      <c r="G764">
        <v>0</v>
      </c>
      <c r="H764">
        <v>0</v>
      </c>
      <c r="I764">
        <v>0</v>
      </c>
      <c r="J764">
        <v>0</v>
      </c>
    </row>
    <row r="765" spans="1:10">
      <c r="A765">
        <v>20</v>
      </c>
      <c r="B765" t="s">
        <v>43</v>
      </c>
      <c r="C765" t="s">
        <v>824</v>
      </c>
      <c r="D765" t="s">
        <v>103</v>
      </c>
      <c r="E765" t="s">
        <v>867</v>
      </c>
      <c r="F765">
        <v>102</v>
      </c>
      <c r="G765">
        <v>0</v>
      </c>
      <c r="H765">
        <v>2</v>
      </c>
      <c r="I765">
        <v>5</v>
      </c>
      <c r="J765">
        <v>7</v>
      </c>
    </row>
    <row r="766" spans="1:10">
      <c r="A766">
        <v>20</v>
      </c>
      <c r="B766" t="s">
        <v>43</v>
      </c>
      <c r="C766" t="s">
        <v>824</v>
      </c>
      <c r="D766" t="s">
        <v>45</v>
      </c>
      <c r="E766" t="s">
        <v>868</v>
      </c>
      <c r="F766">
        <v>110</v>
      </c>
      <c r="G766">
        <v>3</v>
      </c>
      <c r="H766">
        <v>2</v>
      </c>
      <c r="I766">
        <v>6</v>
      </c>
      <c r="J766">
        <v>11</v>
      </c>
    </row>
    <row r="767" spans="1:10">
      <c r="A767">
        <v>20</v>
      </c>
      <c r="B767" t="s">
        <v>43</v>
      </c>
      <c r="C767" t="s">
        <v>824</v>
      </c>
      <c r="D767" t="s">
        <v>585</v>
      </c>
      <c r="E767" t="s">
        <v>947</v>
      </c>
      <c r="F767">
        <v>1</v>
      </c>
      <c r="G767">
        <v>0</v>
      </c>
      <c r="H767">
        <v>0</v>
      </c>
      <c r="I767">
        <v>0</v>
      </c>
      <c r="J767">
        <v>0</v>
      </c>
    </row>
    <row r="768" spans="1:10">
      <c r="A768">
        <v>20</v>
      </c>
      <c r="B768" t="s">
        <v>43</v>
      </c>
      <c r="C768" t="s">
        <v>824</v>
      </c>
      <c r="D768" t="s">
        <v>586</v>
      </c>
      <c r="E768" t="s">
        <v>948</v>
      </c>
      <c r="F768">
        <v>1</v>
      </c>
      <c r="G768">
        <v>0</v>
      </c>
      <c r="H768">
        <v>0</v>
      </c>
      <c r="I768">
        <v>0</v>
      </c>
      <c r="J768">
        <v>0</v>
      </c>
    </row>
    <row r="769" spans="1:10">
      <c r="A769">
        <v>20</v>
      </c>
      <c r="B769" t="s">
        <v>43</v>
      </c>
      <c r="C769" t="s">
        <v>824</v>
      </c>
      <c r="D769" t="s">
        <v>574</v>
      </c>
      <c r="E769" t="s">
        <v>936</v>
      </c>
      <c r="F769">
        <v>2</v>
      </c>
      <c r="G769">
        <v>0</v>
      </c>
      <c r="H769">
        <v>0</v>
      </c>
      <c r="I769">
        <v>0</v>
      </c>
      <c r="J769">
        <v>0</v>
      </c>
    </row>
    <row r="770" spans="1:10">
      <c r="A770">
        <v>20</v>
      </c>
      <c r="B770" t="s">
        <v>43</v>
      </c>
      <c r="C770" t="s">
        <v>824</v>
      </c>
      <c r="D770" t="s">
        <v>518</v>
      </c>
      <c r="E770" t="s">
        <v>884</v>
      </c>
      <c r="F770">
        <v>3</v>
      </c>
      <c r="G770">
        <v>0</v>
      </c>
      <c r="H770">
        <v>0</v>
      </c>
      <c r="I770">
        <v>0</v>
      </c>
      <c r="J770">
        <v>0</v>
      </c>
    </row>
    <row r="771" spans="1:10">
      <c r="A771">
        <v>20</v>
      </c>
      <c r="B771" t="s">
        <v>43</v>
      </c>
      <c r="C771" t="s">
        <v>824</v>
      </c>
      <c r="D771" t="s">
        <v>575</v>
      </c>
      <c r="E771" t="s">
        <v>937</v>
      </c>
      <c r="F771">
        <v>68</v>
      </c>
      <c r="G771">
        <v>0</v>
      </c>
      <c r="H771">
        <v>0</v>
      </c>
      <c r="I771">
        <v>0</v>
      </c>
      <c r="J771">
        <v>0</v>
      </c>
    </row>
    <row r="772" spans="1:10">
      <c r="A772">
        <v>20</v>
      </c>
      <c r="B772" t="s">
        <v>43</v>
      </c>
      <c r="C772" t="s">
        <v>824</v>
      </c>
      <c r="D772" t="s">
        <v>46</v>
      </c>
      <c r="E772" t="s">
        <v>869</v>
      </c>
      <c r="F772">
        <v>202</v>
      </c>
      <c r="G772">
        <v>10</v>
      </c>
      <c r="H772">
        <v>13</v>
      </c>
      <c r="I772">
        <v>11</v>
      </c>
      <c r="J772">
        <v>34</v>
      </c>
    </row>
    <row r="773" spans="1:10">
      <c r="A773">
        <v>20</v>
      </c>
      <c r="B773" t="s">
        <v>43</v>
      </c>
      <c r="C773" t="s">
        <v>824</v>
      </c>
      <c r="D773" t="s">
        <v>576</v>
      </c>
      <c r="E773" t="s">
        <v>938</v>
      </c>
      <c r="F773">
        <v>6</v>
      </c>
      <c r="G773">
        <v>0</v>
      </c>
      <c r="H773">
        <v>0</v>
      </c>
      <c r="I773">
        <v>0</v>
      </c>
      <c r="J773">
        <v>0</v>
      </c>
    </row>
    <row r="774" spans="1:10">
      <c r="A774">
        <v>20</v>
      </c>
      <c r="B774" t="s">
        <v>43</v>
      </c>
      <c r="C774" t="s">
        <v>824</v>
      </c>
      <c r="D774" t="s">
        <v>581</v>
      </c>
      <c r="E774" t="s">
        <v>943</v>
      </c>
      <c r="F774">
        <v>4</v>
      </c>
      <c r="G774">
        <v>0</v>
      </c>
      <c r="H774">
        <v>0</v>
      </c>
      <c r="I774">
        <v>0</v>
      </c>
      <c r="J774">
        <v>0</v>
      </c>
    </row>
    <row r="775" spans="1:10">
      <c r="A775">
        <v>20</v>
      </c>
      <c r="B775" t="s">
        <v>43</v>
      </c>
      <c r="C775" t="s">
        <v>824</v>
      </c>
      <c r="D775" t="s">
        <v>553</v>
      </c>
      <c r="E775" t="s">
        <v>915</v>
      </c>
      <c r="F775">
        <v>8</v>
      </c>
      <c r="G775">
        <v>0</v>
      </c>
      <c r="H775">
        <v>0</v>
      </c>
      <c r="I775">
        <v>0</v>
      </c>
      <c r="J775">
        <v>0</v>
      </c>
    </row>
    <row r="776" spans="1:10">
      <c r="A776">
        <v>20</v>
      </c>
      <c r="B776" t="s">
        <v>43</v>
      </c>
      <c r="C776" t="s">
        <v>824</v>
      </c>
      <c r="D776" t="s">
        <v>52</v>
      </c>
      <c r="E776" t="s">
        <v>850</v>
      </c>
      <c r="F776">
        <v>6</v>
      </c>
      <c r="G776">
        <v>0</v>
      </c>
      <c r="H776">
        <v>0</v>
      </c>
      <c r="I776">
        <v>0</v>
      </c>
      <c r="J776">
        <v>0</v>
      </c>
    </row>
    <row r="777" spans="1:10">
      <c r="A777">
        <v>21</v>
      </c>
      <c r="B777" t="s">
        <v>72</v>
      </c>
      <c r="C777" t="s">
        <v>825</v>
      </c>
      <c r="D777" t="s">
        <v>587</v>
      </c>
      <c r="E777" t="s">
        <v>949</v>
      </c>
      <c r="F777">
        <v>1</v>
      </c>
      <c r="G777">
        <v>0</v>
      </c>
      <c r="H777">
        <v>0</v>
      </c>
      <c r="I777">
        <v>0</v>
      </c>
      <c r="J777">
        <v>0</v>
      </c>
    </row>
    <row r="778" spans="1:10">
      <c r="A778">
        <v>21</v>
      </c>
      <c r="B778" t="s">
        <v>72</v>
      </c>
      <c r="C778" t="s">
        <v>825</v>
      </c>
      <c r="D778" t="s">
        <v>554</v>
      </c>
      <c r="E778" t="s">
        <v>916</v>
      </c>
      <c r="F778">
        <v>2</v>
      </c>
      <c r="G778">
        <v>0</v>
      </c>
      <c r="H778">
        <v>0</v>
      </c>
      <c r="I778">
        <v>0</v>
      </c>
      <c r="J778">
        <v>0</v>
      </c>
    </row>
    <row r="779" spans="1:10">
      <c r="A779">
        <v>21</v>
      </c>
      <c r="B779" t="s">
        <v>72</v>
      </c>
      <c r="C779" t="s">
        <v>825</v>
      </c>
      <c r="D779" t="s">
        <v>538</v>
      </c>
      <c r="E779" t="s">
        <v>901</v>
      </c>
      <c r="F779">
        <v>3</v>
      </c>
      <c r="G779">
        <v>0</v>
      </c>
      <c r="H779">
        <v>0</v>
      </c>
      <c r="I779">
        <v>0</v>
      </c>
      <c r="J779">
        <v>0</v>
      </c>
    </row>
    <row r="780" spans="1:10">
      <c r="A780">
        <v>21</v>
      </c>
      <c r="B780" t="s">
        <v>72</v>
      </c>
      <c r="C780" t="s">
        <v>825</v>
      </c>
      <c r="D780" t="s">
        <v>507</v>
      </c>
      <c r="E780" t="s">
        <v>870</v>
      </c>
      <c r="F780">
        <v>9</v>
      </c>
      <c r="G780">
        <v>0</v>
      </c>
      <c r="H780">
        <v>0</v>
      </c>
      <c r="I780">
        <v>0</v>
      </c>
      <c r="J780">
        <v>0</v>
      </c>
    </row>
    <row r="781" spans="1:10">
      <c r="A781">
        <v>21</v>
      </c>
      <c r="B781" t="s">
        <v>72</v>
      </c>
      <c r="C781" t="s">
        <v>825</v>
      </c>
      <c r="D781" t="s">
        <v>564</v>
      </c>
      <c r="E781" t="s">
        <v>925</v>
      </c>
      <c r="F781">
        <v>5</v>
      </c>
      <c r="G781">
        <v>0</v>
      </c>
      <c r="H781">
        <v>0</v>
      </c>
      <c r="I781">
        <v>0</v>
      </c>
      <c r="J781">
        <v>0</v>
      </c>
    </row>
    <row r="782" spans="1:10">
      <c r="A782">
        <v>21</v>
      </c>
      <c r="B782" t="s">
        <v>72</v>
      </c>
      <c r="C782" t="s">
        <v>825</v>
      </c>
      <c r="D782" t="s">
        <v>513</v>
      </c>
      <c r="E782" t="s">
        <v>879</v>
      </c>
      <c r="F782">
        <v>40</v>
      </c>
      <c r="G782">
        <v>1</v>
      </c>
      <c r="H782">
        <v>0</v>
      </c>
      <c r="I782">
        <v>1</v>
      </c>
      <c r="J782">
        <v>2</v>
      </c>
    </row>
    <row r="783" spans="1:10">
      <c r="A783">
        <v>21</v>
      </c>
      <c r="B783" t="s">
        <v>72</v>
      </c>
      <c r="C783" t="s">
        <v>825</v>
      </c>
      <c r="D783" t="s">
        <v>50</v>
      </c>
      <c r="E783" t="s">
        <v>856</v>
      </c>
      <c r="F783">
        <v>85</v>
      </c>
      <c r="G783">
        <v>9</v>
      </c>
      <c r="H783">
        <v>7</v>
      </c>
      <c r="I783">
        <v>7</v>
      </c>
      <c r="J783">
        <v>23</v>
      </c>
    </row>
    <row r="784" spans="1:10">
      <c r="A784">
        <v>21</v>
      </c>
      <c r="B784" t="s">
        <v>72</v>
      </c>
      <c r="C784" t="s">
        <v>825</v>
      </c>
      <c r="D784" t="s">
        <v>577</v>
      </c>
      <c r="E784" t="s">
        <v>939</v>
      </c>
      <c r="F784">
        <v>2</v>
      </c>
      <c r="G784">
        <v>0</v>
      </c>
      <c r="H784">
        <v>0</v>
      </c>
      <c r="I784">
        <v>0</v>
      </c>
      <c r="J784">
        <v>0</v>
      </c>
    </row>
    <row r="785" spans="1:10">
      <c r="A785">
        <v>21</v>
      </c>
      <c r="B785" t="s">
        <v>72</v>
      </c>
      <c r="C785" t="s">
        <v>825</v>
      </c>
      <c r="D785" t="s">
        <v>565</v>
      </c>
      <c r="E785" t="s">
        <v>926</v>
      </c>
      <c r="F785">
        <v>28</v>
      </c>
      <c r="G785">
        <v>0</v>
      </c>
      <c r="H785">
        <v>1</v>
      </c>
      <c r="I785">
        <v>0</v>
      </c>
      <c r="J785">
        <v>1</v>
      </c>
    </row>
    <row r="786" spans="1:10">
      <c r="A786">
        <v>21</v>
      </c>
      <c r="B786" t="s">
        <v>72</v>
      </c>
      <c r="C786" t="s">
        <v>825</v>
      </c>
      <c r="D786" t="s">
        <v>96</v>
      </c>
      <c r="E786" t="s">
        <v>857</v>
      </c>
      <c r="F786">
        <v>4</v>
      </c>
      <c r="G786">
        <v>0</v>
      </c>
      <c r="H786">
        <v>0</v>
      </c>
      <c r="I786">
        <v>0</v>
      </c>
      <c r="J786">
        <v>0</v>
      </c>
    </row>
    <row r="787" spans="1:10">
      <c r="A787">
        <v>21</v>
      </c>
      <c r="B787" t="s">
        <v>72</v>
      </c>
      <c r="C787" t="s">
        <v>825</v>
      </c>
      <c r="D787" t="s">
        <v>555</v>
      </c>
      <c r="E787" t="s">
        <v>917</v>
      </c>
      <c r="F787">
        <v>1</v>
      </c>
      <c r="G787">
        <v>0</v>
      </c>
      <c r="H787">
        <v>0</v>
      </c>
      <c r="I787">
        <v>0</v>
      </c>
      <c r="J787">
        <v>0</v>
      </c>
    </row>
    <row r="788" spans="1:10">
      <c r="A788">
        <v>21</v>
      </c>
      <c r="B788" t="s">
        <v>72</v>
      </c>
      <c r="C788" t="s">
        <v>825</v>
      </c>
      <c r="D788" t="s">
        <v>566</v>
      </c>
      <c r="E788" t="s">
        <v>927</v>
      </c>
      <c r="F788">
        <v>6</v>
      </c>
      <c r="G788">
        <v>0</v>
      </c>
      <c r="H788">
        <v>0</v>
      </c>
      <c r="I788">
        <v>0</v>
      </c>
      <c r="J788">
        <v>0</v>
      </c>
    </row>
    <row r="789" spans="1:10">
      <c r="A789">
        <v>21</v>
      </c>
      <c r="B789" t="s">
        <v>72</v>
      </c>
      <c r="C789" t="s">
        <v>825</v>
      </c>
      <c r="D789" t="s">
        <v>556</v>
      </c>
      <c r="E789" t="s">
        <v>918</v>
      </c>
      <c r="F789">
        <v>10</v>
      </c>
      <c r="G789">
        <v>0</v>
      </c>
      <c r="H789">
        <v>0</v>
      </c>
      <c r="I789">
        <v>0</v>
      </c>
      <c r="J789">
        <v>0</v>
      </c>
    </row>
    <row r="790" spans="1:10">
      <c r="A790">
        <v>21</v>
      </c>
      <c r="B790" t="s">
        <v>72</v>
      </c>
      <c r="C790" t="s">
        <v>825</v>
      </c>
      <c r="D790" t="s">
        <v>514</v>
      </c>
      <c r="E790" t="s">
        <v>880</v>
      </c>
      <c r="F790">
        <v>21</v>
      </c>
      <c r="G790">
        <v>0</v>
      </c>
      <c r="H790">
        <v>1</v>
      </c>
      <c r="I790">
        <v>0</v>
      </c>
      <c r="J790">
        <v>1</v>
      </c>
    </row>
    <row r="791" spans="1:10">
      <c r="A791">
        <v>21</v>
      </c>
      <c r="B791" t="s">
        <v>72</v>
      </c>
      <c r="C791" t="s">
        <v>825</v>
      </c>
      <c r="D791" t="s">
        <v>53</v>
      </c>
      <c r="E791" t="s">
        <v>858</v>
      </c>
      <c r="F791">
        <v>196</v>
      </c>
      <c r="G791">
        <v>7</v>
      </c>
      <c r="H791">
        <v>10</v>
      </c>
      <c r="I791">
        <v>7</v>
      </c>
      <c r="J791">
        <v>24</v>
      </c>
    </row>
    <row r="792" spans="1:10">
      <c r="A792">
        <v>21</v>
      </c>
      <c r="B792" t="s">
        <v>72</v>
      </c>
      <c r="C792" t="s">
        <v>825</v>
      </c>
      <c r="D792" t="s">
        <v>519</v>
      </c>
      <c r="E792" t="s">
        <v>885</v>
      </c>
      <c r="F792">
        <v>9</v>
      </c>
      <c r="G792">
        <v>0</v>
      </c>
      <c r="H792">
        <v>0</v>
      </c>
      <c r="I792">
        <v>0</v>
      </c>
      <c r="J792">
        <v>0</v>
      </c>
    </row>
    <row r="793" spans="1:10">
      <c r="A793">
        <v>21</v>
      </c>
      <c r="B793" t="s">
        <v>72</v>
      </c>
      <c r="C793" t="s">
        <v>825</v>
      </c>
      <c r="D793" t="s">
        <v>56</v>
      </c>
      <c r="E793" t="s">
        <v>899</v>
      </c>
      <c r="F793">
        <v>76</v>
      </c>
      <c r="G793">
        <v>2</v>
      </c>
      <c r="H793">
        <v>4</v>
      </c>
      <c r="I793">
        <v>5</v>
      </c>
      <c r="J793">
        <v>11</v>
      </c>
    </row>
    <row r="794" spans="1:10">
      <c r="A794">
        <v>21</v>
      </c>
      <c r="B794" t="s">
        <v>72</v>
      </c>
      <c r="C794" t="s">
        <v>825</v>
      </c>
      <c r="D794" t="s">
        <v>540</v>
      </c>
      <c r="E794" t="s">
        <v>903</v>
      </c>
      <c r="F794">
        <v>1</v>
      </c>
      <c r="G794">
        <v>0</v>
      </c>
      <c r="H794">
        <v>0</v>
      </c>
      <c r="I794">
        <v>0</v>
      </c>
      <c r="J794">
        <v>0</v>
      </c>
    </row>
    <row r="795" spans="1:10">
      <c r="A795">
        <v>21</v>
      </c>
      <c r="B795" t="s">
        <v>72</v>
      </c>
      <c r="C795" t="s">
        <v>825</v>
      </c>
      <c r="D795" t="s">
        <v>557</v>
      </c>
      <c r="E795" t="s">
        <v>919</v>
      </c>
      <c r="F795">
        <v>24</v>
      </c>
      <c r="G795">
        <v>1</v>
      </c>
      <c r="H795">
        <v>2</v>
      </c>
      <c r="I795">
        <v>0</v>
      </c>
      <c r="J795">
        <v>3</v>
      </c>
    </row>
    <row r="796" spans="1:10">
      <c r="A796">
        <v>21</v>
      </c>
      <c r="B796" t="s">
        <v>72</v>
      </c>
      <c r="C796" t="s">
        <v>825</v>
      </c>
      <c r="D796" t="s">
        <v>541</v>
      </c>
      <c r="E796" t="s">
        <v>904</v>
      </c>
      <c r="F796">
        <v>1</v>
      </c>
      <c r="G796">
        <v>0</v>
      </c>
      <c r="H796">
        <v>0</v>
      </c>
      <c r="I796">
        <v>0</v>
      </c>
      <c r="J796">
        <v>0</v>
      </c>
    </row>
    <row r="797" spans="1:10">
      <c r="A797">
        <v>21</v>
      </c>
      <c r="B797" t="s">
        <v>72</v>
      </c>
      <c r="C797" t="s">
        <v>825</v>
      </c>
      <c r="D797" t="s">
        <v>567</v>
      </c>
      <c r="E797" t="s">
        <v>928</v>
      </c>
      <c r="F797">
        <v>85</v>
      </c>
      <c r="G797">
        <v>1</v>
      </c>
      <c r="H797">
        <v>2</v>
      </c>
      <c r="I797">
        <v>1</v>
      </c>
      <c r="J797">
        <v>4</v>
      </c>
    </row>
    <row r="798" spans="1:10">
      <c r="A798">
        <v>21</v>
      </c>
      <c r="B798" t="s">
        <v>72</v>
      </c>
      <c r="C798" t="s">
        <v>825</v>
      </c>
      <c r="D798" t="s">
        <v>520</v>
      </c>
      <c r="E798" t="s">
        <v>886</v>
      </c>
      <c r="F798">
        <v>5</v>
      </c>
      <c r="G798">
        <v>0</v>
      </c>
      <c r="H798">
        <v>0</v>
      </c>
      <c r="I798">
        <v>0</v>
      </c>
      <c r="J798">
        <v>0</v>
      </c>
    </row>
    <row r="799" spans="1:10">
      <c r="A799">
        <v>21</v>
      </c>
      <c r="B799" t="s">
        <v>72</v>
      </c>
      <c r="C799" t="s">
        <v>825</v>
      </c>
      <c r="D799" t="s">
        <v>505</v>
      </c>
      <c r="E799" t="s">
        <v>871</v>
      </c>
      <c r="F799">
        <v>26</v>
      </c>
      <c r="G799">
        <v>3</v>
      </c>
      <c r="H799">
        <v>0</v>
      </c>
      <c r="I799">
        <v>0</v>
      </c>
      <c r="J799">
        <v>3</v>
      </c>
    </row>
    <row r="800" spans="1:10">
      <c r="A800">
        <v>21</v>
      </c>
      <c r="B800" t="s">
        <v>72</v>
      </c>
      <c r="C800" t="s">
        <v>825</v>
      </c>
      <c r="D800" t="s">
        <v>588</v>
      </c>
      <c r="E800" t="s">
        <v>950</v>
      </c>
      <c r="F800">
        <v>1</v>
      </c>
      <c r="G800">
        <v>0</v>
      </c>
      <c r="H800">
        <v>0</v>
      </c>
      <c r="I800">
        <v>0</v>
      </c>
      <c r="J800">
        <v>0</v>
      </c>
    </row>
    <row r="801" spans="1:10">
      <c r="A801">
        <v>21</v>
      </c>
      <c r="B801" t="s">
        <v>72</v>
      </c>
      <c r="C801" t="s">
        <v>825</v>
      </c>
      <c r="D801" t="s">
        <v>98</v>
      </c>
      <c r="E801" t="s">
        <v>859</v>
      </c>
      <c r="F801">
        <v>102</v>
      </c>
      <c r="G801">
        <v>0</v>
      </c>
      <c r="H801">
        <v>6</v>
      </c>
      <c r="I801">
        <v>3</v>
      </c>
      <c r="J801">
        <v>9</v>
      </c>
    </row>
    <row r="802" spans="1:10">
      <c r="A802">
        <v>21</v>
      </c>
      <c r="B802" t="s">
        <v>72</v>
      </c>
      <c r="C802" t="s">
        <v>825</v>
      </c>
      <c r="D802" t="s">
        <v>44</v>
      </c>
      <c r="E802" t="s">
        <v>860</v>
      </c>
      <c r="F802">
        <v>89</v>
      </c>
      <c r="G802">
        <v>3</v>
      </c>
      <c r="H802">
        <v>2</v>
      </c>
      <c r="I802">
        <v>4</v>
      </c>
      <c r="J802">
        <v>9</v>
      </c>
    </row>
    <row r="803" spans="1:10">
      <c r="A803">
        <v>21</v>
      </c>
      <c r="B803" t="s">
        <v>72</v>
      </c>
      <c r="C803" t="s">
        <v>825</v>
      </c>
      <c r="D803" t="s">
        <v>579</v>
      </c>
      <c r="E803" t="s">
        <v>941</v>
      </c>
      <c r="F803">
        <v>3</v>
      </c>
      <c r="G803">
        <v>0</v>
      </c>
      <c r="H803">
        <v>0</v>
      </c>
      <c r="I803">
        <v>0</v>
      </c>
      <c r="J803">
        <v>0</v>
      </c>
    </row>
    <row r="804" spans="1:10">
      <c r="A804">
        <v>21</v>
      </c>
      <c r="B804" t="s">
        <v>72</v>
      </c>
      <c r="C804" t="s">
        <v>825</v>
      </c>
      <c r="D804" t="s">
        <v>568</v>
      </c>
      <c r="E804" t="s">
        <v>929</v>
      </c>
      <c r="F804">
        <v>3</v>
      </c>
      <c r="G804">
        <v>0</v>
      </c>
      <c r="H804">
        <v>0</v>
      </c>
      <c r="I804">
        <v>0</v>
      </c>
      <c r="J804">
        <v>0</v>
      </c>
    </row>
    <row r="805" spans="1:10">
      <c r="A805">
        <v>21</v>
      </c>
      <c r="B805" t="s">
        <v>72</v>
      </c>
      <c r="C805" t="s">
        <v>825</v>
      </c>
      <c r="D805" t="s">
        <v>47</v>
      </c>
      <c r="E805" t="s">
        <v>872</v>
      </c>
      <c r="F805">
        <v>164</v>
      </c>
      <c r="G805">
        <v>11</v>
      </c>
      <c r="H805">
        <v>12</v>
      </c>
      <c r="I805">
        <v>6</v>
      </c>
      <c r="J805">
        <v>29</v>
      </c>
    </row>
    <row r="806" spans="1:10">
      <c r="A806">
        <v>21</v>
      </c>
      <c r="B806" t="s">
        <v>72</v>
      </c>
      <c r="C806" t="s">
        <v>825</v>
      </c>
      <c r="D806" t="s">
        <v>99</v>
      </c>
      <c r="E806" t="s">
        <v>861</v>
      </c>
      <c r="F806">
        <v>40</v>
      </c>
      <c r="G806">
        <v>0</v>
      </c>
      <c r="H806">
        <v>1</v>
      </c>
      <c r="I806">
        <v>0</v>
      </c>
      <c r="J806">
        <v>1</v>
      </c>
    </row>
    <row r="807" spans="1:10">
      <c r="A807">
        <v>21</v>
      </c>
      <c r="B807" t="s">
        <v>72</v>
      </c>
      <c r="C807" t="s">
        <v>825</v>
      </c>
      <c r="D807" t="s">
        <v>515</v>
      </c>
      <c r="E807" t="s">
        <v>881</v>
      </c>
      <c r="F807">
        <v>5</v>
      </c>
      <c r="G807">
        <v>0</v>
      </c>
      <c r="H807">
        <v>0</v>
      </c>
      <c r="I807">
        <v>0</v>
      </c>
      <c r="J807">
        <v>0</v>
      </c>
    </row>
    <row r="808" spans="1:10">
      <c r="A808">
        <v>21</v>
      </c>
      <c r="B808" t="s">
        <v>72</v>
      </c>
      <c r="C808" t="s">
        <v>825</v>
      </c>
      <c r="D808" t="s">
        <v>589</v>
      </c>
      <c r="E808" t="s">
        <v>945</v>
      </c>
      <c r="F808">
        <v>1</v>
      </c>
      <c r="G808">
        <v>0</v>
      </c>
      <c r="H808">
        <v>0</v>
      </c>
      <c r="I808">
        <v>0</v>
      </c>
      <c r="J808">
        <v>0</v>
      </c>
    </row>
    <row r="809" spans="1:10">
      <c r="A809">
        <v>21</v>
      </c>
      <c r="B809" t="s">
        <v>72</v>
      </c>
      <c r="C809" t="s">
        <v>825</v>
      </c>
      <c r="D809" t="s">
        <v>100</v>
      </c>
      <c r="E809" t="s">
        <v>862</v>
      </c>
      <c r="F809">
        <v>20</v>
      </c>
      <c r="G809">
        <v>0</v>
      </c>
      <c r="H809">
        <v>0</v>
      </c>
      <c r="I809">
        <v>0</v>
      </c>
      <c r="J809">
        <v>0</v>
      </c>
    </row>
    <row r="810" spans="1:10">
      <c r="A810">
        <v>21</v>
      </c>
      <c r="B810" t="s">
        <v>72</v>
      </c>
      <c r="C810" t="s">
        <v>825</v>
      </c>
      <c r="D810" t="s">
        <v>521</v>
      </c>
      <c r="E810" t="s">
        <v>887</v>
      </c>
      <c r="F810">
        <v>5</v>
      </c>
      <c r="G810">
        <v>0</v>
      </c>
      <c r="H810">
        <v>0</v>
      </c>
      <c r="I810">
        <v>0</v>
      </c>
      <c r="J810">
        <v>0</v>
      </c>
    </row>
    <row r="811" spans="1:10">
      <c r="A811">
        <v>21</v>
      </c>
      <c r="B811" t="s">
        <v>72</v>
      </c>
      <c r="C811" t="s">
        <v>825</v>
      </c>
      <c r="D811" t="s">
        <v>530</v>
      </c>
      <c r="E811" t="s">
        <v>895</v>
      </c>
      <c r="F811">
        <v>4</v>
      </c>
      <c r="G811">
        <v>0</v>
      </c>
      <c r="H811">
        <v>0</v>
      </c>
      <c r="I811">
        <v>0</v>
      </c>
      <c r="J811">
        <v>0</v>
      </c>
    </row>
    <row r="812" spans="1:10">
      <c r="A812">
        <v>21</v>
      </c>
      <c r="B812" t="s">
        <v>72</v>
      </c>
      <c r="C812" t="s">
        <v>825</v>
      </c>
      <c r="D812" t="s">
        <v>527</v>
      </c>
      <c r="E812" t="s">
        <v>893</v>
      </c>
      <c r="F812">
        <v>2</v>
      </c>
      <c r="G812">
        <v>0</v>
      </c>
      <c r="H812">
        <v>0</v>
      </c>
      <c r="I812">
        <v>0</v>
      </c>
      <c r="J812">
        <v>0</v>
      </c>
    </row>
    <row r="813" spans="1:10">
      <c r="A813">
        <v>21</v>
      </c>
      <c r="B813" t="s">
        <v>72</v>
      </c>
      <c r="C813" t="s">
        <v>825</v>
      </c>
      <c r="D813" t="s">
        <v>559</v>
      </c>
      <c r="E813" t="s">
        <v>921</v>
      </c>
      <c r="F813">
        <v>4</v>
      </c>
      <c r="G813">
        <v>0</v>
      </c>
      <c r="H813">
        <v>0</v>
      </c>
      <c r="I813">
        <v>0</v>
      </c>
      <c r="J813">
        <v>0</v>
      </c>
    </row>
    <row r="814" spans="1:10">
      <c r="A814">
        <v>21</v>
      </c>
      <c r="B814" t="s">
        <v>72</v>
      </c>
      <c r="C814" t="s">
        <v>825</v>
      </c>
      <c r="D814" t="s">
        <v>569</v>
      </c>
      <c r="E814" t="s">
        <v>930</v>
      </c>
      <c r="F814">
        <v>5</v>
      </c>
      <c r="G814">
        <v>0</v>
      </c>
      <c r="H814">
        <v>0</v>
      </c>
      <c r="I814">
        <v>0</v>
      </c>
      <c r="J814">
        <v>0</v>
      </c>
    </row>
    <row r="815" spans="1:10">
      <c r="A815">
        <v>21</v>
      </c>
      <c r="B815" t="s">
        <v>72</v>
      </c>
      <c r="C815" t="s">
        <v>825</v>
      </c>
      <c r="D815" t="s">
        <v>49</v>
      </c>
      <c r="E815" t="s">
        <v>863</v>
      </c>
      <c r="F815">
        <v>184</v>
      </c>
      <c r="G815">
        <v>5</v>
      </c>
      <c r="H815">
        <v>0</v>
      </c>
      <c r="I815">
        <v>6</v>
      </c>
      <c r="J815">
        <v>11</v>
      </c>
    </row>
    <row r="816" spans="1:10">
      <c r="A816">
        <v>21</v>
      </c>
      <c r="B816" t="s">
        <v>72</v>
      </c>
      <c r="C816" t="s">
        <v>825</v>
      </c>
      <c r="D816" t="s">
        <v>51</v>
      </c>
      <c r="E816" t="s">
        <v>873</v>
      </c>
      <c r="F816">
        <v>112</v>
      </c>
      <c r="G816">
        <v>1</v>
      </c>
      <c r="H816">
        <v>0</v>
      </c>
      <c r="I816">
        <v>0</v>
      </c>
      <c r="J816">
        <v>1</v>
      </c>
    </row>
    <row r="817" spans="1:10">
      <c r="A817">
        <v>21</v>
      </c>
      <c r="B817" t="s">
        <v>72</v>
      </c>
      <c r="C817" t="s">
        <v>825</v>
      </c>
      <c r="D817" t="s">
        <v>570</v>
      </c>
      <c r="E817" t="s">
        <v>931</v>
      </c>
      <c r="F817">
        <v>56</v>
      </c>
      <c r="G817">
        <v>0</v>
      </c>
      <c r="H817">
        <v>0</v>
      </c>
      <c r="I817">
        <v>0</v>
      </c>
      <c r="J817">
        <v>0</v>
      </c>
    </row>
    <row r="818" spans="1:10">
      <c r="A818">
        <v>21</v>
      </c>
      <c r="B818" t="s">
        <v>72</v>
      </c>
      <c r="C818" t="s">
        <v>825</v>
      </c>
      <c r="D818" t="s">
        <v>578</v>
      </c>
      <c r="E818" t="s">
        <v>940</v>
      </c>
      <c r="F818">
        <v>1</v>
      </c>
      <c r="G818">
        <v>0</v>
      </c>
      <c r="H818">
        <v>0</v>
      </c>
      <c r="I818">
        <v>0</v>
      </c>
      <c r="J818">
        <v>0</v>
      </c>
    </row>
    <row r="819" spans="1:10">
      <c r="A819">
        <v>21</v>
      </c>
      <c r="B819" t="s">
        <v>72</v>
      </c>
      <c r="C819" t="s">
        <v>825</v>
      </c>
      <c r="D819" t="s">
        <v>531</v>
      </c>
      <c r="E819" t="s">
        <v>896</v>
      </c>
      <c r="F819">
        <v>6</v>
      </c>
      <c r="G819">
        <v>0</v>
      </c>
      <c r="H819">
        <v>0</v>
      </c>
      <c r="I819">
        <v>0</v>
      </c>
      <c r="J819">
        <v>0</v>
      </c>
    </row>
    <row r="820" spans="1:10">
      <c r="A820">
        <v>21</v>
      </c>
      <c r="B820" t="s">
        <v>72</v>
      </c>
      <c r="C820" t="s">
        <v>825</v>
      </c>
      <c r="D820" t="s">
        <v>55</v>
      </c>
      <c r="E820" t="s">
        <v>888</v>
      </c>
      <c r="F820">
        <v>40</v>
      </c>
      <c r="G820">
        <v>6</v>
      </c>
      <c r="H820">
        <v>3</v>
      </c>
      <c r="I820">
        <v>2</v>
      </c>
      <c r="J820">
        <v>11</v>
      </c>
    </row>
    <row r="821" spans="1:10">
      <c r="A821">
        <v>21</v>
      </c>
      <c r="B821" t="s">
        <v>72</v>
      </c>
      <c r="C821" t="s">
        <v>825</v>
      </c>
      <c r="D821" t="s">
        <v>571</v>
      </c>
      <c r="E821" t="s">
        <v>932</v>
      </c>
      <c r="F821">
        <v>1</v>
      </c>
      <c r="G821">
        <v>0</v>
      </c>
      <c r="H821">
        <v>0</v>
      </c>
      <c r="I821">
        <v>0</v>
      </c>
      <c r="J821">
        <v>0</v>
      </c>
    </row>
    <row r="822" spans="1:10">
      <c r="A822">
        <v>21</v>
      </c>
      <c r="B822" t="s">
        <v>72</v>
      </c>
      <c r="C822" t="s">
        <v>825</v>
      </c>
      <c r="D822" t="s">
        <v>101</v>
      </c>
      <c r="E822" t="s">
        <v>864</v>
      </c>
      <c r="F822">
        <v>58</v>
      </c>
      <c r="G822">
        <v>0</v>
      </c>
      <c r="H822">
        <v>0</v>
      </c>
      <c r="I822">
        <v>1</v>
      </c>
      <c r="J822">
        <v>1</v>
      </c>
    </row>
    <row r="823" spans="1:10">
      <c r="A823">
        <v>21</v>
      </c>
      <c r="B823" t="s">
        <v>72</v>
      </c>
      <c r="C823" t="s">
        <v>825</v>
      </c>
      <c r="D823" t="s">
        <v>522</v>
      </c>
      <c r="E823" t="s">
        <v>889</v>
      </c>
      <c r="F823">
        <v>3</v>
      </c>
      <c r="G823">
        <v>0</v>
      </c>
      <c r="H823">
        <v>0</v>
      </c>
      <c r="I823">
        <v>0</v>
      </c>
      <c r="J823">
        <v>0</v>
      </c>
    </row>
    <row r="824" spans="1:10">
      <c r="A824">
        <v>21</v>
      </c>
      <c r="B824" t="s">
        <v>72</v>
      </c>
      <c r="C824" t="s">
        <v>825</v>
      </c>
      <c r="D824" t="s">
        <v>516</v>
      </c>
      <c r="E824" t="s">
        <v>882</v>
      </c>
      <c r="F824">
        <v>6</v>
      </c>
      <c r="G824">
        <v>0</v>
      </c>
      <c r="H824">
        <v>0</v>
      </c>
      <c r="I824">
        <v>0</v>
      </c>
      <c r="J824">
        <v>0</v>
      </c>
    </row>
    <row r="825" spans="1:10">
      <c r="A825">
        <v>21</v>
      </c>
      <c r="B825" t="s">
        <v>72</v>
      </c>
      <c r="C825" t="s">
        <v>825</v>
      </c>
      <c r="D825" t="s">
        <v>508</v>
      </c>
      <c r="E825" t="s">
        <v>874</v>
      </c>
      <c r="F825">
        <v>7</v>
      </c>
      <c r="G825">
        <v>0</v>
      </c>
      <c r="H825">
        <v>0</v>
      </c>
      <c r="I825">
        <v>0</v>
      </c>
      <c r="J825">
        <v>0</v>
      </c>
    </row>
    <row r="826" spans="1:10">
      <c r="A826">
        <v>21</v>
      </c>
      <c r="B826" t="s">
        <v>72</v>
      </c>
      <c r="C826" t="s">
        <v>825</v>
      </c>
      <c r="D826" t="s">
        <v>509</v>
      </c>
      <c r="E826" t="s">
        <v>875</v>
      </c>
      <c r="F826">
        <v>1</v>
      </c>
      <c r="G826">
        <v>0</v>
      </c>
      <c r="H826">
        <v>0</v>
      </c>
      <c r="I826">
        <v>0</v>
      </c>
      <c r="J826">
        <v>0</v>
      </c>
    </row>
    <row r="827" spans="1:10">
      <c r="A827">
        <v>21</v>
      </c>
      <c r="B827" t="s">
        <v>72</v>
      </c>
      <c r="C827" t="s">
        <v>825</v>
      </c>
      <c r="D827" t="s">
        <v>590</v>
      </c>
      <c r="E827" t="s">
        <v>951</v>
      </c>
      <c r="F827">
        <v>1</v>
      </c>
      <c r="G827">
        <v>0</v>
      </c>
      <c r="H827">
        <v>0</v>
      </c>
      <c r="I827">
        <v>0</v>
      </c>
      <c r="J827">
        <v>0</v>
      </c>
    </row>
    <row r="828" spans="1:10">
      <c r="A828">
        <v>21</v>
      </c>
      <c r="B828" t="s">
        <v>72</v>
      </c>
      <c r="C828" t="s">
        <v>825</v>
      </c>
      <c r="D828" t="s">
        <v>572</v>
      </c>
      <c r="E828" t="s">
        <v>933</v>
      </c>
      <c r="F828">
        <v>7</v>
      </c>
      <c r="G828">
        <v>0</v>
      </c>
      <c r="H828">
        <v>0</v>
      </c>
      <c r="I828">
        <v>0</v>
      </c>
      <c r="J828">
        <v>0</v>
      </c>
    </row>
    <row r="829" spans="1:10">
      <c r="A829">
        <v>21</v>
      </c>
      <c r="B829" t="s">
        <v>72</v>
      </c>
      <c r="C829" t="s">
        <v>825</v>
      </c>
      <c r="D829" t="s">
        <v>544</v>
      </c>
      <c r="E829" t="s">
        <v>907</v>
      </c>
      <c r="F829">
        <v>4</v>
      </c>
      <c r="G829">
        <v>0</v>
      </c>
      <c r="H829">
        <v>0</v>
      </c>
      <c r="I829">
        <v>0</v>
      </c>
      <c r="J829">
        <v>0</v>
      </c>
    </row>
    <row r="830" spans="1:10">
      <c r="A830">
        <v>21</v>
      </c>
      <c r="B830" t="s">
        <v>72</v>
      </c>
      <c r="C830" t="s">
        <v>825</v>
      </c>
      <c r="D830" t="s">
        <v>532</v>
      </c>
      <c r="E830" t="s">
        <v>897</v>
      </c>
      <c r="F830">
        <v>2</v>
      </c>
      <c r="G830">
        <v>0</v>
      </c>
      <c r="H830">
        <v>0</v>
      </c>
      <c r="I830">
        <v>0</v>
      </c>
      <c r="J830">
        <v>0</v>
      </c>
    </row>
    <row r="831" spans="1:10">
      <c r="A831">
        <v>21</v>
      </c>
      <c r="B831" t="s">
        <v>72</v>
      </c>
      <c r="C831" t="s">
        <v>825</v>
      </c>
      <c r="D831" t="s">
        <v>584</v>
      </c>
      <c r="E831" t="s">
        <v>946</v>
      </c>
      <c r="F831">
        <v>1</v>
      </c>
      <c r="G831">
        <v>0</v>
      </c>
      <c r="H831">
        <v>0</v>
      </c>
      <c r="I831">
        <v>0</v>
      </c>
      <c r="J831">
        <v>0</v>
      </c>
    </row>
    <row r="832" spans="1:10">
      <c r="A832">
        <v>21</v>
      </c>
      <c r="B832" t="s">
        <v>72</v>
      </c>
      <c r="C832" t="s">
        <v>825</v>
      </c>
      <c r="D832" t="s">
        <v>511</v>
      </c>
      <c r="E832" t="s">
        <v>877</v>
      </c>
      <c r="F832">
        <v>35</v>
      </c>
      <c r="G832">
        <v>3</v>
      </c>
      <c r="H832">
        <v>2</v>
      </c>
      <c r="I832">
        <v>4</v>
      </c>
      <c r="J832">
        <v>9</v>
      </c>
    </row>
    <row r="833" spans="1:10">
      <c r="A833">
        <v>21</v>
      </c>
      <c r="B833" t="s">
        <v>72</v>
      </c>
      <c r="C833" t="s">
        <v>825</v>
      </c>
      <c r="D833" t="s">
        <v>523</v>
      </c>
      <c r="E833" t="s">
        <v>890</v>
      </c>
      <c r="F833">
        <v>18</v>
      </c>
      <c r="G833">
        <v>0</v>
      </c>
      <c r="H833">
        <v>0</v>
      </c>
      <c r="I833">
        <v>0</v>
      </c>
      <c r="J833">
        <v>0</v>
      </c>
    </row>
    <row r="834" spans="1:10">
      <c r="A834">
        <v>21</v>
      </c>
      <c r="B834" t="s">
        <v>72</v>
      </c>
      <c r="C834" t="s">
        <v>825</v>
      </c>
      <c r="D834" t="s">
        <v>48</v>
      </c>
      <c r="E834" t="s">
        <v>865</v>
      </c>
      <c r="F834">
        <v>81</v>
      </c>
      <c r="G834">
        <v>2</v>
      </c>
      <c r="H834">
        <v>8</v>
      </c>
      <c r="I834">
        <v>9</v>
      </c>
      <c r="J834">
        <v>19</v>
      </c>
    </row>
    <row r="835" spans="1:10">
      <c r="A835">
        <v>21</v>
      </c>
      <c r="B835" t="s">
        <v>72</v>
      </c>
      <c r="C835" t="s">
        <v>825</v>
      </c>
      <c r="D835" t="s">
        <v>102</v>
      </c>
      <c r="E835" t="s">
        <v>866</v>
      </c>
      <c r="F835">
        <v>48</v>
      </c>
      <c r="G835">
        <v>0</v>
      </c>
      <c r="H835">
        <v>1</v>
      </c>
      <c r="I835">
        <v>1</v>
      </c>
      <c r="J835">
        <v>2</v>
      </c>
    </row>
    <row r="836" spans="1:10">
      <c r="A836">
        <v>21</v>
      </c>
      <c r="B836" t="s">
        <v>72</v>
      </c>
      <c r="C836" t="s">
        <v>825</v>
      </c>
      <c r="D836" t="s">
        <v>524</v>
      </c>
      <c r="E836" t="s">
        <v>891</v>
      </c>
      <c r="F836">
        <v>1</v>
      </c>
      <c r="G836">
        <v>0</v>
      </c>
      <c r="H836">
        <v>0</v>
      </c>
      <c r="I836">
        <v>0</v>
      </c>
      <c r="J836">
        <v>0</v>
      </c>
    </row>
    <row r="837" spans="1:10">
      <c r="A837">
        <v>21</v>
      </c>
      <c r="B837" t="s">
        <v>72</v>
      </c>
      <c r="C837" t="s">
        <v>825</v>
      </c>
      <c r="D837" t="s">
        <v>512</v>
      </c>
      <c r="E837" t="s">
        <v>878</v>
      </c>
      <c r="F837">
        <v>25</v>
      </c>
      <c r="G837">
        <v>0</v>
      </c>
      <c r="H837">
        <v>0</v>
      </c>
      <c r="I837">
        <v>0</v>
      </c>
      <c r="J837">
        <v>0</v>
      </c>
    </row>
    <row r="838" spans="1:10">
      <c r="A838">
        <v>21</v>
      </c>
      <c r="B838" t="s">
        <v>72</v>
      </c>
      <c r="C838" t="s">
        <v>825</v>
      </c>
      <c r="D838" t="s">
        <v>54</v>
      </c>
      <c r="E838" t="s">
        <v>934</v>
      </c>
      <c r="F838">
        <v>178</v>
      </c>
      <c r="G838">
        <v>8</v>
      </c>
      <c r="H838">
        <v>6</v>
      </c>
      <c r="I838">
        <v>8</v>
      </c>
      <c r="J838">
        <v>22</v>
      </c>
    </row>
    <row r="839" spans="1:10">
      <c r="A839">
        <v>21</v>
      </c>
      <c r="B839" t="s">
        <v>72</v>
      </c>
      <c r="C839" t="s">
        <v>825</v>
      </c>
      <c r="D839" t="s">
        <v>539</v>
      </c>
      <c r="E839" t="s">
        <v>902</v>
      </c>
      <c r="F839">
        <v>1</v>
      </c>
      <c r="G839">
        <v>0</v>
      </c>
      <c r="H839">
        <v>0</v>
      </c>
      <c r="I839">
        <v>0</v>
      </c>
      <c r="J839">
        <v>0</v>
      </c>
    </row>
    <row r="840" spans="1:10">
      <c r="A840">
        <v>21</v>
      </c>
      <c r="B840" t="s">
        <v>72</v>
      </c>
      <c r="C840" t="s">
        <v>825</v>
      </c>
      <c r="D840" t="s">
        <v>546</v>
      </c>
      <c r="E840" t="s">
        <v>909</v>
      </c>
      <c r="F840">
        <v>1</v>
      </c>
      <c r="G840">
        <v>0</v>
      </c>
      <c r="H840">
        <v>0</v>
      </c>
      <c r="I840">
        <v>0</v>
      </c>
      <c r="J840">
        <v>0</v>
      </c>
    </row>
    <row r="841" spans="1:10">
      <c r="A841">
        <v>21</v>
      </c>
      <c r="B841" t="s">
        <v>72</v>
      </c>
      <c r="C841" t="s">
        <v>825</v>
      </c>
      <c r="D841" t="s">
        <v>591</v>
      </c>
      <c r="E841" t="s">
        <v>952</v>
      </c>
      <c r="F841">
        <v>6</v>
      </c>
      <c r="G841">
        <v>0</v>
      </c>
      <c r="H841">
        <v>0</v>
      </c>
      <c r="I841">
        <v>0</v>
      </c>
      <c r="J841">
        <v>0</v>
      </c>
    </row>
    <row r="842" spans="1:10">
      <c r="A842">
        <v>21</v>
      </c>
      <c r="B842" t="s">
        <v>72</v>
      </c>
      <c r="C842" t="s">
        <v>825</v>
      </c>
      <c r="D842" t="s">
        <v>573</v>
      </c>
      <c r="E842" t="s">
        <v>935</v>
      </c>
      <c r="F842">
        <v>62</v>
      </c>
      <c r="G842">
        <v>0</v>
      </c>
      <c r="H842">
        <v>1</v>
      </c>
      <c r="I842">
        <v>0</v>
      </c>
      <c r="J842">
        <v>1</v>
      </c>
    </row>
    <row r="843" spans="1:10">
      <c r="A843">
        <v>21</v>
      </c>
      <c r="B843" t="s">
        <v>72</v>
      </c>
      <c r="C843" t="s">
        <v>825</v>
      </c>
      <c r="D843" t="s">
        <v>560</v>
      </c>
      <c r="E843" t="s">
        <v>922</v>
      </c>
      <c r="F843">
        <v>42</v>
      </c>
      <c r="G843">
        <v>0</v>
      </c>
      <c r="H843">
        <v>0</v>
      </c>
      <c r="I843">
        <v>0</v>
      </c>
      <c r="J843">
        <v>0</v>
      </c>
    </row>
    <row r="844" spans="1:10">
      <c r="A844">
        <v>21</v>
      </c>
      <c r="B844" t="s">
        <v>72</v>
      </c>
      <c r="C844" t="s">
        <v>825</v>
      </c>
      <c r="D844" t="s">
        <v>529</v>
      </c>
      <c r="E844" t="s">
        <v>894</v>
      </c>
      <c r="F844">
        <v>3</v>
      </c>
      <c r="G844">
        <v>0</v>
      </c>
      <c r="H844">
        <v>0</v>
      </c>
      <c r="I844">
        <v>0</v>
      </c>
      <c r="J844">
        <v>0</v>
      </c>
    </row>
    <row r="845" spans="1:10">
      <c r="A845">
        <v>21</v>
      </c>
      <c r="B845" t="s">
        <v>72</v>
      </c>
      <c r="C845" t="s">
        <v>825</v>
      </c>
      <c r="D845" t="s">
        <v>517</v>
      </c>
      <c r="E845" t="s">
        <v>883</v>
      </c>
      <c r="F845">
        <v>16</v>
      </c>
      <c r="G845">
        <v>0</v>
      </c>
      <c r="H845">
        <v>0</v>
      </c>
      <c r="I845">
        <v>0</v>
      </c>
      <c r="J845">
        <v>0</v>
      </c>
    </row>
    <row r="846" spans="1:10">
      <c r="A846">
        <v>21</v>
      </c>
      <c r="B846" t="s">
        <v>72</v>
      </c>
      <c r="C846" t="s">
        <v>825</v>
      </c>
      <c r="D846" t="s">
        <v>103</v>
      </c>
      <c r="E846" t="s">
        <v>867</v>
      </c>
      <c r="F846">
        <v>112</v>
      </c>
      <c r="G846">
        <v>7</v>
      </c>
      <c r="H846">
        <v>2</v>
      </c>
      <c r="I846">
        <v>5</v>
      </c>
      <c r="J846">
        <v>14</v>
      </c>
    </row>
    <row r="847" spans="1:10">
      <c r="A847">
        <v>21</v>
      </c>
      <c r="B847" t="s">
        <v>72</v>
      </c>
      <c r="C847" t="s">
        <v>825</v>
      </c>
      <c r="D847" t="s">
        <v>45</v>
      </c>
      <c r="E847" t="s">
        <v>868</v>
      </c>
      <c r="F847">
        <v>143</v>
      </c>
      <c r="G847">
        <v>5</v>
      </c>
      <c r="H847">
        <v>4</v>
      </c>
      <c r="I847">
        <v>5</v>
      </c>
      <c r="J847">
        <v>14</v>
      </c>
    </row>
    <row r="848" spans="1:10">
      <c r="A848">
        <v>21</v>
      </c>
      <c r="B848" t="s">
        <v>72</v>
      </c>
      <c r="C848" t="s">
        <v>825</v>
      </c>
      <c r="D848" t="s">
        <v>547</v>
      </c>
      <c r="E848" t="s">
        <v>910</v>
      </c>
      <c r="F848">
        <v>1</v>
      </c>
      <c r="G848">
        <v>0</v>
      </c>
      <c r="H848">
        <v>0</v>
      </c>
      <c r="I848">
        <v>0</v>
      </c>
      <c r="J848">
        <v>0</v>
      </c>
    </row>
    <row r="849" spans="1:10">
      <c r="A849">
        <v>21</v>
      </c>
      <c r="B849" t="s">
        <v>72</v>
      </c>
      <c r="C849" t="s">
        <v>825</v>
      </c>
      <c r="D849" t="s">
        <v>585</v>
      </c>
      <c r="E849" t="s">
        <v>947</v>
      </c>
      <c r="F849">
        <v>1</v>
      </c>
      <c r="G849">
        <v>0</v>
      </c>
      <c r="H849">
        <v>0</v>
      </c>
      <c r="I849">
        <v>0</v>
      </c>
      <c r="J849">
        <v>0</v>
      </c>
    </row>
    <row r="850" spans="1:10">
      <c r="A850">
        <v>21</v>
      </c>
      <c r="B850" t="s">
        <v>72</v>
      </c>
      <c r="C850" t="s">
        <v>825</v>
      </c>
      <c r="D850" t="s">
        <v>586</v>
      </c>
      <c r="E850" t="s">
        <v>948</v>
      </c>
      <c r="F850">
        <v>1</v>
      </c>
      <c r="G850">
        <v>0</v>
      </c>
      <c r="H850">
        <v>0</v>
      </c>
      <c r="I850">
        <v>0</v>
      </c>
      <c r="J850">
        <v>0</v>
      </c>
    </row>
    <row r="851" spans="1:10">
      <c r="A851">
        <v>21</v>
      </c>
      <c r="B851" t="s">
        <v>72</v>
      </c>
      <c r="C851" t="s">
        <v>825</v>
      </c>
      <c r="D851" t="s">
        <v>518</v>
      </c>
      <c r="E851" t="s">
        <v>884</v>
      </c>
      <c r="F851">
        <v>6</v>
      </c>
      <c r="G851">
        <v>0</v>
      </c>
      <c r="H851">
        <v>0</v>
      </c>
      <c r="I851">
        <v>0</v>
      </c>
      <c r="J851">
        <v>0</v>
      </c>
    </row>
    <row r="852" spans="1:10">
      <c r="A852">
        <v>21</v>
      </c>
      <c r="B852" t="s">
        <v>72</v>
      </c>
      <c r="C852" t="s">
        <v>825</v>
      </c>
      <c r="D852" t="s">
        <v>575</v>
      </c>
      <c r="E852" t="s">
        <v>937</v>
      </c>
      <c r="F852">
        <v>53</v>
      </c>
      <c r="G852">
        <v>0</v>
      </c>
      <c r="H852">
        <v>0</v>
      </c>
      <c r="I852">
        <v>2</v>
      </c>
      <c r="J852">
        <v>2</v>
      </c>
    </row>
    <row r="853" spans="1:10">
      <c r="A853">
        <v>21</v>
      </c>
      <c r="B853" t="s">
        <v>72</v>
      </c>
      <c r="C853" t="s">
        <v>825</v>
      </c>
      <c r="D853" t="s">
        <v>46</v>
      </c>
      <c r="E853" t="s">
        <v>869</v>
      </c>
      <c r="F853">
        <v>211</v>
      </c>
      <c r="G853">
        <v>9</v>
      </c>
      <c r="H853">
        <v>9</v>
      </c>
      <c r="I853">
        <v>7</v>
      </c>
      <c r="J853">
        <v>25</v>
      </c>
    </row>
    <row r="854" spans="1:10">
      <c r="A854">
        <v>21</v>
      </c>
      <c r="B854" t="s">
        <v>72</v>
      </c>
      <c r="C854" t="s">
        <v>825</v>
      </c>
      <c r="D854" t="s">
        <v>553</v>
      </c>
      <c r="E854" t="s">
        <v>915</v>
      </c>
      <c r="F854">
        <v>1</v>
      </c>
      <c r="G854">
        <v>0</v>
      </c>
      <c r="H854">
        <v>0</v>
      </c>
      <c r="I854">
        <v>0</v>
      </c>
      <c r="J854">
        <v>0</v>
      </c>
    </row>
    <row r="855" spans="1:10">
      <c r="A855">
        <v>21</v>
      </c>
      <c r="B855" t="s">
        <v>72</v>
      </c>
      <c r="C855" t="s">
        <v>825</v>
      </c>
      <c r="D855" t="s">
        <v>576</v>
      </c>
      <c r="E855" t="s">
        <v>938</v>
      </c>
      <c r="F855">
        <v>4</v>
      </c>
      <c r="G855">
        <v>0</v>
      </c>
      <c r="H855">
        <v>0</v>
      </c>
      <c r="I855">
        <v>0</v>
      </c>
      <c r="J855">
        <v>0</v>
      </c>
    </row>
    <row r="856" spans="1:10">
      <c r="A856">
        <v>21</v>
      </c>
      <c r="B856" t="s">
        <v>72</v>
      </c>
      <c r="C856" t="s">
        <v>825</v>
      </c>
      <c r="D856" t="s">
        <v>581</v>
      </c>
      <c r="E856" t="s">
        <v>943</v>
      </c>
      <c r="F856">
        <v>1</v>
      </c>
      <c r="G856">
        <v>0</v>
      </c>
      <c r="H856">
        <v>0</v>
      </c>
      <c r="I856">
        <v>0</v>
      </c>
      <c r="J856">
        <v>0</v>
      </c>
    </row>
    <row r="857" spans="1:10">
      <c r="A857">
        <v>22</v>
      </c>
      <c r="B857" t="s">
        <v>73</v>
      </c>
      <c r="C857" t="s">
        <v>826</v>
      </c>
      <c r="D857" t="s">
        <v>587</v>
      </c>
      <c r="E857" t="s">
        <v>949</v>
      </c>
      <c r="F857">
        <v>1</v>
      </c>
      <c r="G857">
        <v>0</v>
      </c>
      <c r="H857">
        <v>0</v>
      </c>
      <c r="I857">
        <v>0</v>
      </c>
      <c r="J857">
        <v>0</v>
      </c>
    </row>
    <row r="858" spans="1:10">
      <c r="A858">
        <v>22</v>
      </c>
      <c r="B858" t="s">
        <v>73</v>
      </c>
      <c r="C858" t="s">
        <v>826</v>
      </c>
      <c r="D858" t="s">
        <v>554</v>
      </c>
      <c r="E858" t="s">
        <v>916</v>
      </c>
      <c r="F858">
        <v>1</v>
      </c>
      <c r="G858">
        <v>0</v>
      </c>
      <c r="H858">
        <v>0</v>
      </c>
      <c r="I858">
        <v>0</v>
      </c>
      <c r="J858">
        <v>0</v>
      </c>
    </row>
    <row r="859" spans="1:10">
      <c r="A859">
        <v>22</v>
      </c>
      <c r="B859" t="s">
        <v>73</v>
      </c>
      <c r="C859" t="s">
        <v>826</v>
      </c>
      <c r="D859" t="s">
        <v>538</v>
      </c>
      <c r="E859" t="s">
        <v>901</v>
      </c>
      <c r="F859">
        <v>6</v>
      </c>
      <c r="G859">
        <v>0</v>
      </c>
      <c r="H859">
        <v>0</v>
      </c>
      <c r="I859">
        <v>0</v>
      </c>
      <c r="J859">
        <v>0</v>
      </c>
    </row>
    <row r="860" spans="1:10">
      <c r="A860">
        <v>22</v>
      </c>
      <c r="B860" t="s">
        <v>73</v>
      </c>
      <c r="C860" t="s">
        <v>826</v>
      </c>
      <c r="D860" t="s">
        <v>507</v>
      </c>
      <c r="E860" t="s">
        <v>870</v>
      </c>
      <c r="F860">
        <v>7</v>
      </c>
      <c r="G860">
        <v>0</v>
      </c>
      <c r="H860">
        <v>0</v>
      </c>
      <c r="I860">
        <v>0</v>
      </c>
      <c r="J860">
        <v>0</v>
      </c>
    </row>
    <row r="861" spans="1:10">
      <c r="A861">
        <v>22</v>
      </c>
      <c r="B861" t="s">
        <v>73</v>
      </c>
      <c r="C861" t="s">
        <v>826</v>
      </c>
      <c r="D861" t="s">
        <v>564</v>
      </c>
      <c r="E861" t="s">
        <v>925</v>
      </c>
      <c r="F861">
        <v>4</v>
      </c>
      <c r="G861">
        <v>0</v>
      </c>
      <c r="H861">
        <v>0</v>
      </c>
      <c r="I861">
        <v>0</v>
      </c>
      <c r="J861">
        <v>0</v>
      </c>
    </row>
    <row r="862" spans="1:10">
      <c r="A862">
        <v>22</v>
      </c>
      <c r="B862" t="s">
        <v>73</v>
      </c>
      <c r="C862" t="s">
        <v>826</v>
      </c>
      <c r="D862" t="s">
        <v>513</v>
      </c>
      <c r="E862" t="s">
        <v>879</v>
      </c>
      <c r="F862">
        <v>40</v>
      </c>
      <c r="G862">
        <v>2</v>
      </c>
      <c r="H862">
        <v>1</v>
      </c>
      <c r="I862">
        <v>0</v>
      </c>
      <c r="J862">
        <v>3</v>
      </c>
    </row>
    <row r="863" spans="1:10">
      <c r="A863">
        <v>22</v>
      </c>
      <c r="B863" t="s">
        <v>73</v>
      </c>
      <c r="C863" t="s">
        <v>826</v>
      </c>
      <c r="D863" t="s">
        <v>50</v>
      </c>
      <c r="E863" t="s">
        <v>856</v>
      </c>
      <c r="F863">
        <v>81</v>
      </c>
      <c r="G863">
        <v>4</v>
      </c>
      <c r="H863">
        <v>6</v>
      </c>
      <c r="I863">
        <v>6</v>
      </c>
      <c r="J863">
        <v>16</v>
      </c>
    </row>
    <row r="864" spans="1:10">
      <c r="A864">
        <v>22</v>
      </c>
      <c r="B864" t="s">
        <v>73</v>
      </c>
      <c r="C864" t="s">
        <v>826</v>
      </c>
      <c r="D864" t="s">
        <v>577</v>
      </c>
      <c r="E864" t="s">
        <v>939</v>
      </c>
      <c r="F864">
        <v>2</v>
      </c>
      <c r="G864">
        <v>0</v>
      </c>
      <c r="H864">
        <v>0</v>
      </c>
      <c r="I864">
        <v>0</v>
      </c>
      <c r="J864">
        <v>0</v>
      </c>
    </row>
    <row r="865" spans="1:10">
      <c r="A865">
        <v>22</v>
      </c>
      <c r="B865" t="s">
        <v>73</v>
      </c>
      <c r="C865" t="s">
        <v>826</v>
      </c>
      <c r="D865" t="s">
        <v>565</v>
      </c>
      <c r="E865" t="s">
        <v>926</v>
      </c>
      <c r="F865">
        <v>51</v>
      </c>
      <c r="G865">
        <v>1</v>
      </c>
      <c r="H865">
        <v>1</v>
      </c>
      <c r="I865">
        <v>1</v>
      </c>
      <c r="J865">
        <v>3</v>
      </c>
    </row>
    <row r="866" spans="1:10">
      <c r="A866">
        <v>22</v>
      </c>
      <c r="B866" t="s">
        <v>73</v>
      </c>
      <c r="C866" t="s">
        <v>826</v>
      </c>
      <c r="D866" t="s">
        <v>96</v>
      </c>
      <c r="E866" t="s">
        <v>857</v>
      </c>
      <c r="F866">
        <v>8</v>
      </c>
      <c r="G866">
        <v>0</v>
      </c>
      <c r="H866">
        <v>0</v>
      </c>
      <c r="I866">
        <v>0</v>
      </c>
      <c r="J866">
        <v>0</v>
      </c>
    </row>
    <row r="867" spans="1:10">
      <c r="A867">
        <v>22</v>
      </c>
      <c r="B867" t="s">
        <v>73</v>
      </c>
      <c r="C867" t="s">
        <v>826</v>
      </c>
      <c r="D867" t="s">
        <v>555</v>
      </c>
      <c r="E867" t="s">
        <v>917</v>
      </c>
      <c r="F867">
        <v>1</v>
      </c>
      <c r="G867">
        <v>0</v>
      </c>
      <c r="H867">
        <v>0</v>
      </c>
      <c r="I867">
        <v>0</v>
      </c>
      <c r="J867">
        <v>0</v>
      </c>
    </row>
    <row r="868" spans="1:10">
      <c r="A868">
        <v>22</v>
      </c>
      <c r="B868" t="s">
        <v>73</v>
      </c>
      <c r="C868" t="s">
        <v>826</v>
      </c>
      <c r="D868" t="s">
        <v>566</v>
      </c>
      <c r="E868" t="s">
        <v>927</v>
      </c>
      <c r="F868">
        <v>5</v>
      </c>
      <c r="G868">
        <v>0</v>
      </c>
      <c r="H868">
        <v>0</v>
      </c>
      <c r="I868">
        <v>0</v>
      </c>
      <c r="J868">
        <v>0</v>
      </c>
    </row>
    <row r="869" spans="1:10">
      <c r="A869">
        <v>22</v>
      </c>
      <c r="B869" t="s">
        <v>73</v>
      </c>
      <c r="C869" t="s">
        <v>826</v>
      </c>
      <c r="D869" t="s">
        <v>556</v>
      </c>
      <c r="E869" t="s">
        <v>918</v>
      </c>
      <c r="F869">
        <v>5</v>
      </c>
      <c r="G869">
        <v>0</v>
      </c>
      <c r="H869">
        <v>0</v>
      </c>
      <c r="I869">
        <v>0</v>
      </c>
      <c r="J869">
        <v>0</v>
      </c>
    </row>
    <row r="870" spans="1:10">
      <c r="A870">
        <v>22</v>
      </c>
      <c r="B870" t="s">
        <v>73</v>
      </c>
      <c r="C870" t="s">
        <v>826</v>
      </c>
      <c r="D870" t="s">
        <v>514</v>
      </c>
      <c r="E870" t="s">
        <v>880</v>
      </c>
      <c r="F870">
        <v>19</v>
      </c>
      <c r="G870">
        <v>0</v>
      </c>
      <c r="H870">
        <v>0</v>
      </c>
      <c r="I870">
        <v>0</v>
      </c>
      <c r="J870">
        <v>0</v>
      </c>
    </row>
    <row r="871" spans="1:10">
      <c r="A871">
        <v>22</v>
      </c>
      <c r="B871" t="s">
        <v>73</v>
      </c>
      <c r="C871" t="s">
        <v>826</v>
      </c>
      <c r="D871" t="s">
        <v>53</v>
      </c>
      <c r="E871" t="s">
        <v>858</v>
      </c>
      <c r="F871">
        <v>206</v>
      </c>
      <c r="G871">
        <v>14</v>
      </c>
      <c r="H871">
        <v>7</v>
      </c>
      <c r="I871">
        <v>5</v>
      </c>
      <c r="J871">
        <v>26</v>
      </c>
    </row>
    <row r="872" spans="1:10">
      <c r="A872">
        <v>22</v>
      </c>
      <c r="B872" t="s">
        <v>73</v>
      </c>
      <c r="C872" t="s">
        <v>826</v>
      </c>
      <c r="D872" t="s">
        <v>592</v>
      </c>
      <c r="E872" t="s">
        <v>953</v>
      </c>
      <c r="F872">
        <v>1</v>
      </c>
      <c r="G872">
        <v>0</v>
      </c>
      <c r="H872">
        <v>0</v>
      </c>
      <c r="I872">
        <v>0</v>
      </c>
      <c r="J872">
        <v>0</v>
      </c>
    </row>
    <row r="873" spans="1:10">
      <c r="A873">
        <v>22</v>
      </c>
      <c r="B873" t="s">
        <v>73</v>
      </c>
      <c r="C873" t="s">
        <v>826</v>
      </c>
      <c r="D873" t="s">
        <v>519</v>
      </c>
      <c r="E873" t="s">
        <v>885</v>
      </c>
      <c r="F873">
        <v>3</v>
      </c>
      <c r="G873">
        <v>0</v>
      </c>
      <c r="H873">
        <v>0</v>
      </c>
      <c r="I873">
        <v>0</v>
      </c>
      <c r="J873">
        <v>0</v>
      </c>
    </row>
    <row r="874" spans="1:10">
      <c r="A874">
        <v>22</v>
      </c>
      <c r="B874" t="s">
        <v>73</v>
      </c>
      <c r="C874" t="s">
        <v>826</v>
      </c>
      <c r="D874" t="s">
        <v>56</v>
      </c>
      <c r="E874" t="s">
        <v>899</v>
      </c>
      <c r="F874">
        <v>90</v>
      </c>
      <c r="G874">
        <v>5</v>
      </c>
      <c r="H874">
        <v>2</v>
      </c>
      <c r="I874">
        <v>4</v>
      </c>
      <c r="J874">
        <v>11</v>
      </c>
    </row>
    <row r="875" spans="1:10">
      <c r="A875">
        <v>22</v>
      </c>
      <c r="B875" t="s">
        <v>73</v>
      </c>
      <c r="C875" t="s">
        <v>826</v>
      </c>
      <c r="D875" t="s">
        <v>593</v>
      </c>
      <c r="E875" t="s">
        <v>954</v>
      </c>
      <c r="F875">
        <v>1</v>
      </c>
      <c r="G875">
        <v>0</v>
      </c>
      <c r="H875">
        <v>0</v>
      </c>
      <c r="I875">
        <v>0</v>
      </c>
      <c r="J875">
        <v>0</v>
      </c>
    </row>
    <row r="876" spans="1:10">
      <c r="A876">
        <v>22</v>
      </c>
      <c r="B876" t="s">
        <v>73</v>
      </c>
      <c r="C876" t="s">
        <v>826</v>
      </c>
      <c r="D876" t="s">
        <v>557</v>
      </c>
      <c r="E876" t="s">
        <v>919</v>
      </c>
      <c r="F876">
        <v>19</v>
      </c>
      <c r="G876">
        <v>0</v>
      </c>
      <c r="H876">
        <v>2</v>
      </c>
      <c r="I876">
        <v>1</v>
      </c>
      <c r="J876">
        <v>3</v>
      </c>
    </row>
    <row r="877" spans="1:10">
      <c r="A877">
        <v>22</v>
      </c>
      <c r="B877" t="s">
        <v>73</v>
      </c>
      <c r="C877" t="s">
        <v>826</v>
      </c>
      <c r="D877" t="s">
        <v>541</v>
      </c>
      <c r="E877" t="s">
        <v>904</v>
      </c>
      <c r="F877">
        <v>2</v>
      </c>
      <c r="G877">
        <v>0</v>
      </c>
      <c r="H877">
        <v>0</v>
      </c>
      <c r="I877">
        <v>0</v>
      </c>
      <c r="J877">
        <v>0</v>
      </c>
    </row>
    <row r="878" spans="1:10">
      <c r="A878">
        <v>22</v>
      </c>
      <c r="B878" t="s">
        <v>73</v>
      </c>
      <c r="C878" t="s">
        <v>826</v>
      </c>
      <c r="D878" t="s">
        <v>567</v>
      </c>
      <c r="E878" t="s">
        <v>928</v>
      </c>
      <c r="F878">
        <v>92</v>
      </c>
      <c r="G878">
        <v>2</v>
      </c>
      <c r="H878">
        <v>0</v>
      </c>
      <c r="I878">
        <v>4</v>
      </c>
      <c r="J878">
        <v>6</v>
      </c>
    </row>
    <row r="879" spans="1:10">
      <c r="A879">
        <v>22</v>
      </c>
      <c r="B879" t="s">
        <v>73</v>
      </c>
      <c r="C879" t="s">
        <v>826</v>
      </c>
      <c r="D879" t="s">
        <v>520</v>
      </c>
      <c r="E879" t="s">
        <v>886</v>
      </c>
      <c r="F879">
        <v>18</v>
      </c>
      <c r="G879">
        <v>0</v>
      </c>
      <c r="H879">
        <v>0</v>
      </c>
      <c r="I879">
        <v>0</v>
      </c>
      <c r="J879">
        <v>0</v>
      </c>
    </row>
    <row r="880" spans="1:10">
      <c r="A880">
        <v>22</v>
      </c>
      <c r="B880" t="s">
        <v>73</v>
      </c>
      <c r="C880" t="s">
        <v>826</v>
      </c>
      <c r="D880" t="s">
        <v>505</v>
      </c>
      <c r="E880" t="s">
        <v>871</v>
      </c>
      <c r="F880">
        <v>30</v>
      </c>
      <c r="G880">
        <v>0</v>
      </c>
      <c r="H880">
        <v>1</v>
      </c>
      <c r="I880">
        <v>0</v>
      </c>
      <c r="J880">
        <v>1</v>
      </c>
    </row>
    <row r="881" spans="1:10">
      <c r="A881">
        <v>22</v>
      </c>
      <c r="B881" t="s">
        <v>73</v>
      </c>
      <c r="C881" t="s">
        <v>826</v>
      </c>
      <c r="D881" t="s">
        <v>588</v>
      </c>
      <c r="E881" t="s">
        <v>950</v>
      </c>
      <c r="F881">
        <v>1</v>
      </c>
      <c r="G881">
        <v>0</v>
      </c>
      <c r="H881">
        <v>0</v>
      </c>
      <c r="I881">
        <v>0</v>
      </c>
      <c r="J881">
        <v>0</v>
      </c>
    </row>
    <row r="882" spans="1:10">
      <c r="A882">
        <v>22</v>
      </c>
      <c r="B882" t="s">
        <v>73</v>
      </c>
      <c r="C882" t="s">
        <v>826</v>
      </c>
      <c r="D882" t="s">
        <v>98</v>
      </c>
      <c r="E882" t="s">
        <v>859</v>
      </c>
      <c r="F882">
        <v>95</v>
      </c>
      <c r="G882">
        <v>0</v>
      </c>
      <c r="H882">
        <v>1</v>
      </c>
      <c r="I882">
        <v>4</v>
      </c>
      <c r="J882">
        <v>5</v>
      </c>
    </row>
    <row r="883" spans="1:10">
      <c r="A883">
        <v>22</v>
      </c>
      <c r="B883" t="s">
        <v>73</v>
      </c>
      <c r="C883" t="s">
        <v>826</v>
      </c>
      <c r="D883" t="s">
        <v>44</v>
      </c>
      <c r="E883" t="s">
        <v>860</v>
      </c>
      <c r="F883">
        <v>108</v>
      </c>
      <c r="G883">
        <v>2</v>
      </c>
      <c r="H883">
        <v>3</v>
      </c>
      <c r="I883">
        <v>6</v>
      </c>
      <c r="J883">
        <v>11</v>
      </c>
    </row>
    <row r="884" spans="1:10">
      <c r="A884">
        <v>22</v>
      </c>
      <c r="B884" t="s">
        <v>73</v>
      </c>
      <c r="C884" t="s">
        <v>826</v>
      </c>
      <c r="D884" t="s">
        <v>568</v>
      </c>
      <c r="E884" t="s">
        <v>929</v>
      </c>
      <c r="F884">
        <v>8</v>
      </c>
      <c r="G884">
        <v>0</v>
      </c>
      <c r="H884">
        <v>0</v>
      </c>
      <c r="I884">
        <v>0</v>
      </c>
      <c r="J884">
        <v>0</v>
      </c>
    </row>
    <row r="885" spans="1:10">
      <c r="A885">
        <v>22</v>
      </c>
      <c r="B885" t="s">
        <v>73</v>
      </c>
      <c r="C885" t="s">
        <v>826</v>
      </c>
      <c r="D885" t="s">
        <v>47</v>
      </c>
      <c r="E885" t="s">
        <v>872</v>
      </c>
      <c r="F885">
        <v>153</v>
      </c>
      <c r="G885">
        <v>10</v>
      </c>
      <c r="H885">
        <v>13</v>
      </c>
      <c r="I885">
        <v>7</v>
      </c>
      <c r="J885">
        <v>30</v>
      </c>
    </row>
    <row r="886" spans="1:10">
      <c r="A886">
        <v>22</v>
      </c>
      <c r="B886" t="s">
        <v>73</v>
      </c>
      <c r="C886" t="s">
        <v>826</v>
      </c>
      <c r="D886" t="s">
        <v>594</v>
      </c>
      <c r="E886" t="s">
        <v>955</v>
      </c>
      <c r="F886">
        <v>1</v>
      </c>
      <c r="G886">
        <v>0</v>
      </c>
      <c r="H886">
        <v>0</v>
      </c>
      <c r="I886">
        <v>0</v>
      </c>
      <c r="J886">
        <v>0</v>
      </c>
    </row>
    <row r="887" spans="1:10">
      <c r="A887">
        <v>22</v>
      </c>
      <c r="B887" t="s">
        <v>73</v>
      </c>
      <c r="C887" t="s">
        <v>826</v>
      </c>
      <c r="D887" t="s">
        <v>99</v>
      </c>
      <c r="E887" t="s">
        <v>861</v>
      </c>
      <c r="F887">
        <v>52</v>
      </c>
      <c r="G887">
        <v>1</v>
      </c>
      <c r="H887">
        <v>0</v>
      </c>
      <c r="I887">
        <v>0</v>
      </c>
      <c r="J887">
        <v>1</v>
      </c>
    </row>
    <row r="888" spans="1:10">
      <c r="A888">
        <v>22</v>
      </c>
      <c r="B888" t="s">
        <v>73</v>
      </c>
      <c r="C888" t="s">
        <v>826</v>
      </c>
      <c r="D888" t="s">
        <v>515</v>
      </c>
      <c r="E888" t="s">
        <v>881</v>
      </c>
      <c r="F888">
        <v>7</v>
      </c>
      <c r="G888">
        <v>0</v>
      </c>
      <c r="H888">
        <v>0</v>
      </c>
      <c r="I888">
        <v>0</v>
      </c>
      <c r="J888">
        <v>0</v>
      </c>
    </row>
    <row r="889" spans="1:10">
      <c r="A889">
        <v>22</v>
      </c>
      <c r="B889" t="s">
        <v>73</v>
      </c>
      <c r="C889" t="s">
        <v>826</v>
      </c>
      <c r="D889" t="s">
        <v>583</v>
      </c>
      <c r="E889" t="s">
        <v>945</v>
      </c>
      <c r="F889">
        <v>1</v>
      </c>
      <c r="G889">
        <v>0</v>
      </c>
      <c r="H889">
        <v>0</v>
      </c>
      <c r="I889">
        <v>0</v>
      </c>
      <c r="J889">
        <v>0</v>
      </c>
    </row>
    <row r="890" spans="1:10">
      <c r="A890">
        <v>22</v>
      </c>
      <c r="B890" t="s">
        <v>73</v>
      </c>
      <c r="C890" t="s">
        <v>826</v>
      </c>
      <c r="D890" t="s">
        <v>100</v>
      </c>
      <c r="E890" t="s">
        <v>862</v>
      </c>
      <c r="F890">
        <v>16</v>
      </c>
      <c r="G890">
        <v>0</v>
      </c>
      <c r="H890">
        <v>0</v>
      </c>
      <c r="I890">
        <v>0</v>
      </c>
      <c r="J890">
        <v>0</v>
      </c>
    </row>
    <row r="891" spans="1:10">
      <c r="A891">
        <v>22</v>
      </c>
      <c r="B891" t="s">
        <v>73</v>
      </c>
      <c r="C891" t="s">
        <v>826</v>
      </c>
      <c r="D891" t="s">
        <v>521</v>
      </c>
      <c r="E891" t="s">
        <v>887</v>
      </c>
      <c r="F891">
        <v>4</v>
      </c>
      <c r="G891">
        <v>0</v>
      </c>
      <c r="H891">
        <v>0</v>
      </c>
      <c r="I891">
        <v>0</v>
      </c>
      <c r="J891">
        <v>0</v>
      </c>
    </row>
    <row r="892" spans="1:10">
      <c r="A892">
        <v>22</v>
      </c>
      <c r="B892" t="s">
        <v>73</v>
      </c>
      <c r="C892" t="s">
        <v>826</v>
      </c>
      <c r="D892" t="s">
        <v>530</v>
      </c>
      <c r="E892" t="s">
        <v>895</v>
      </c>
      <c r="F892">
        <v>3</v>
      </c>
      <c r="G892">
        <v>0</v>
      </c>
      <c r="H892">
        <v>0</v>
      </c>
      <c r="I892">
        <v>0</v>
      </c>
      <c r="J892">
        <v>0</v>
      </c>
    </row>
    <row r="893" spans="1:10">
      <c r="A893">
        <v>22</v>
      </c>
      <c r="B893" t="s">
        <v>73</v>
      </c>
      <c r="C893" t="s">
        <v>826</v>
      </c>
      <c r="D893" t="s">
        <v>527</v>
      </c>
      <c r="E893" t="s">
        <v>893</v>
      </c>
      <c r="F893">
        <v>4</v>
      </c>
      <c r="G893">
        <v>0</v>
      </c>
      <c r="H893">
        <v>0</v>
      </c>
      <c r="I893">
        <v>0</v>
      </c>
      <c r="J893">
        <v>0</v>
      </c>
    </row>
    <row r="894" spans="1:10">
      <c r="A894">
        <v>22</v>
      </c>
      <c r="B894" t="s">
        <v>73</v>
      </c>
      <c r="C894" t="s">
        <v>826</v>
      </c>
      <c r="D894" t="s">
        <v>559</v>
      </c>
      <c r="E894" t="s">
        <v>921</v>
      </c>
      <c r="F894">
        <v>7</v>
      </c>
      <c r="G894">
        <v>0</v>
      </c>
      <c r="H894">
        <v>0</v>
      </c>
      <c r="I894">
        <v>0</v>
      </c>
      <c r="J894">
        <v>0</v>
      </c>
    </row>
    <row r="895" spans="1:10">
      <c r="A895">
        <v>22</v>
      </c>
      <c r="B895" t="s">
        <v>73</v>
      </c>
      <c r="C895" t="s">
        <v>826</v>
      </c>
      <c r="D895" t="s">
        <v>569</v>
      </c>
      <c r="E895" t="s">
        <v>930</v>
      </c>
      <c r="F895">
        <v>3</v>
      </c>
      <c r="G895">
        <v>0</v>
      </c>
      <c r="H895">
        <v>0</v>
      </c>
      <c r="I895">
        <v>0</v>
      </c>
      <c r="J895">
        <v>0</v>
      </c>
    </row>
    <row r="896" spans="1:10">
      <c r="A896">
        <v>22</v>
      </c>
      <c r="B896" t="s">
        <v>73</v>
      </c>
      <c r="C896" t="s">
        <v>826</v>
      </c>
      <c r="D896" t="s">
        <v>49</v>
      </c>
      <c r="E896" t="s">
        <v>863</v>
      </c>
      <c r="F896">
        <v>109</v>
      </c>
      <c r="G896">
        <v>1</v>
      </c>
      <c r="H896">
        <v>1</v>
      </c>
      <c r="I896">
        <v>3</v>
      </c>
      <c r="J896">
        <v>5</v>
      </c>
    </row>
    <row r="897" spans="1:10">
      <c r="A897">
        <v>22</v>
      </c>
      <c r="B897" t="s">
        <v>73</v>
      </c>
      <c r="C897" t="s">
        <v>826</v>
      </c>
      <c r="D897" t="s">
        <v>551</v>
      </c>
      <c r="E897" t="s">
        <v>914</v>
      </c>
      <c r="F897">
        <v>1</v>
      </c>
      <c r="G897">
        <v>0</v>
      </c>
      <c r="H897">
        <v>0</v>
      </c>
      <c r="I897">
        <v>0</v>
      </c>
      <c r="J897">
        <v>0</v>
      </c>
    </row>
    <row r="898" spans="1:10">
      <c r="A898">
        <v>22</v>
      </c>
      <c r="B898" t="s">
        <v>73</v>
      </c>
      <c r="C898" t="s">
        <v>826</v>
      </c>
      <c r="D898" t="s">
        <v>51</v>
      </c>
      <c r="E898" t="s">
        <v>873</v>
      </c>
      <c r="F898">
        <v>94</v>
      </c>
      <c r="G898">
        <v>0</v>
      </c>
      <c r="H898">
        <v>3</v>
      </c>
      <c r="I898">
        <v>2</v>
      </c>
      <c r="J898">
        <v>5</v>
      </c>
    </row>
    <row r="899" spans="1:10">
      <c r="A899">
        <v>22</v>
      </c>
      <c r="B899" t="s">
        <v>73</v>
      </c>
      <c r="C899" t="s">
        <v>826</v>
      </c>
      <c r="D899" t="s">
        <v>570</v>
      </c>
      <c r="E899" t="s">
        <v>931</v>
      </c>
      <c r="F899">
        <v>38</v>
      </c>
      <c r="G899">
        <v>0</v>
      </c>
      <c r="H899">
        <v>1</v>
      </c>
      <c r="I899">
        <v>0</v>
      </c>
      <c r="J899">
        <v>1</v>
      </c>
    </row>
    <row r="900" spans="1:10">
      <c r="A900">
        <v>22</v>
      </c>
      <c r="B900" t="s">
        <v>73</v>
      </c>
      <c r="C900" t="s">
        <v>826</v>
      </c>
      <c r="D900" t="s">
        <v>531</v>
      </c>
      <c r="E900" t="s">
        <v>896</v>
      </c>
      <c r="F900">
        <v>2</v>
      </c>
      <c r="G900">
        <v>0</v>
      </c>
      <c r="H900">
        <v>0</v>
      </c>
      <c r="I900">
        <v>0</v>
      </c>
      <c r="J900">
        <v>0</v>
      </c>
    </row>
    <row r="901" spans="1:10">
      <c r="A901">
        <v>22</v>
      </c>
      <c r="B901" t="s">
        <v>73</v>
      </c>
      <c r="C901" t="s">
        <v>826</v>
      </c>
      <c r="D901" t="s">
        <v>55</v>
      </c>
      <c r="E901" t="s">
        <v>888</v>
      </c>
      <c r="F901">
        <v>46</v>
      </c>
      <c r="G901">
        <v>6</v>
      </c>
      <c r="H901">
        <v>6</v>
      </c>
      <c r="I901">
        <v>2</v>
      </c>
      <c r="J901">
        <v>14</v>
      </c>
    </row>
    <row r="902" spans="1:10">
      <c r="A902">
        <v>22</v>
      </c>
      <c r="B902" t="s">
        <v>73</v>
      </c>
      <c r="C902" t="s">
        <v>826</v>
      </c>
      <c r="D902" t="s">
        <v>571</v>
      </c>
      <c r="E902" t="s">
        <v>932</v>
      </c>
      <c r="F902">
        <v>2</v>
      </c>
      <c r="G902">
        <v>0</v>
      </c>
      <c r="H902">
        <v>0</v>
      </c>
      <c r="I902">
        <v>0</v>
      </c>
      <c r="J902">
        <v>0</v>
      </c>
    </row>
    <row r="903" spans="1:10">
      <c r="A903">
        <v>22</v>
      </c>
      <c r="B903" t="s">
        <v>73</v>
      </c>
      <c r="C903" t="s">
        <v>826</v>
      </c>
      <c r="D903" t="s">
        <v>101</v>
      </c>
      <c r="E903" t="s">
        <v>864</v>
      </c>
      <c r="F903">
        <v>59</v>
      </c>
      <c r="G903">
        <v>0</v>
      </c>
      <c r="H903">
        <v>2</v>
      </c>
      <c r="I903">
        <v>0</v>
      </c>
      <c r="J903">
        <v>2</v>
      </c>
    </row>
    <row r="904" spans="1:10">
      <c r="A904">
        <v>22</v>
      </c>
      <c r="B904" t="s">
        <v>73</v>
      </c>
      <c r="C904" t="s">
        <v>826</v>
      </c>
      <c r="D904" t="s">
        <v>522</v>
      </c>
      <c r="E904" t="s">
        <v>889</v>
      </c>
      <c r="F904">
        <v>3</v>
      </c>
      <c r="G904">
        <v>0</v>
      </c>
      <c r="H904">
        <v>0</v>
      </c>
      <c r="I904">
        <v>0</v>
      </c>
      <c r="J904">
        <v>0</v>
      </c>
    </row>
    <row r="905" spans="1:10">
      <c r="A905">
        <v>22</v>
      </c>
      <c r="B905" t="s">
        <v>73</v>
      </c>
      <c r="C905" t="s">
        <v>826</v>
      </c>
      <c r="D905" t="s">
        <v>516</v>
      </c>
      <c r="E905" t="s">
        <v>882</v>
      </c>
      <c r="F905">
        <v>7</v>
      </c>
      <c r="G905">
        <v>0</v>
      </c>
      <c r="H905">
        <v>0</v>
      </c>
      <c r="I905">
        <v>0</v>
      </c>
      <c r="J905">
        <v>0</v>
      </c>
    </row>
    <row r="906" spans="1:10">
      <c r="A906">
        <v>22</v>
      </c>
      <c r="B906" t="s">
        <v>73</v>
      </c>
      <c r="C906" t="s">
        <v>826</v>
      </c>
      <c r="D906" t="s">
        <v>508</v>
      </c>
      <c r="E906" t="s">
        <v>874</v>
      </c>
      <c r="F906">
        <v>8</v>
      </c>
      <c r="G906">
        <v>0</v>
      </c>
      <c r="H906">
        <v>0</v>
      </c>
      <c r="I906">
        <v>0</v>
      </c>
      <c r="J906">
        <v>0</v>
      </c>
    </row>
    <row r="907" spans="1:10">
      <c r="A907">
        <v>22</v>
      </c>
      <c r="B907" t="s">
        <v>73</v>
      </c>
      <c r="C907" t="s">
        <v>826</v>
      </c>
      <c r="D907" t="s">
        <v>579</v>
      </c>
      <c r="E907" t="s">
        <v>941</v>
      </c>
      <c r="F907">
        <v>3</v>
      </c>
      <c r="G907">
        <v>0</v>
      </c>
      <c r="H907">
        <v>0</v>
      </c>
      <c r="I907">
        <v>0</v>
      </c>
      <c r="J907">
        <v>0</v>
      </c>
    </row>
    <row r="908" spans="1:10">
      <c r="A908">
        <v>22</v>
      </c>
      <c r="B908" t="s">
        <v>73</v>
      </c>
      <c r="C908" t="s">
        <v>826</v>
      </c>
      <c r="D908" t="s">
        <v>510</v>
      </c>
      <c r="E908" t="s">
        <v>876</v>
      </c>
      <c r="F908">
        <v>1</v>
      </c>
      <c r="G908">
        <v>0</v>
      </c>
      <c r="H908">
        <v>0</v>
      </c>
      <c r="I908">
        <v>0</v>
      </c>
      <c r="J908">
        <v>0</v>
      </c>
    </row>
    <row r="909" spans="1:10">
      <c r="A909">
        <v>22</v>
      </c>
      <c r="B909" t="s">
        <v>73</v>
      </c>
      <c r="C909" t="s">
        <v>826</v>
      </c>
      <c r="D909" t="s">
        <v>572</v>
      </c>
      <c r="E909" t="s">
        <v>933</v>
      </c>
      <c r="F909">
        <v>7</v>
      </c>
      <c r="G909">
        <v>0</v>
      </c>
      <c r="H909">
        <v>0</v>
      </c>
      <c r="I909">
        <v>0</v>
      </c>
      <c r="J909">
        <v>0</v>
      </c>
    </row>
    <row r="910" spans="1:10">
      <c r="A910">
        <v>22</v>
      </c>
      <c r="B910" t="s">
        <v>73</v>
      </c>
      <c r="C910" t="s">
        <v>826</v>
      </c>
      <c r="D910" t="s">
        <v>544</v>
      </c>
      <c r="E910" t="s">
        <v>907</v>
      </c>
      <c r="F910">
        <v>3</v>
      </c>
      <c r="G910">
        <v>0</v>
      </c>
      <c r="H910">
        <v>0</v>
      </c>
      <c r="I910">
        <v>0</v>
      </c>
      <c r="J910">
        <v>0</v>
      </c>
    </row>
    <row r="911" spans="1:10">
      <c r="A911">
        <v>22</v>
      </c>
      <c r="B911" t="s">
        <v>73</v>
      </c>
      <c r="C911" t="s">
        <v>826</v>
      </c>
      <c r="D911" t="s">
        <v>532</v>
      </c>
      <c r="E911" t="s">
        <v>897</v>
      </c>
      <c r="F911">
        <v>2</v>
      </c>
      <c r="G911">
        <v>0</v>
      </c>
      <c r="H911">
        <v>0</v>
      </c>
      <c r="I911">
        <v>0</v>
      </c>
      <c r="J911">
        <v>0</v>
      </c>
    </row>
    <row r="912" spans="1:10">
      <c r="A912">
        <v>22</v>
      </c>
      <c r="B912" t="s">
        <v>73</v>
      </c>
      <c r="C912" t="s">
        <v>826</v>
      </c>
      <c r="D912" t="s">
        <v>595</v>
      </c>
      <c r="E912" t="s">
        <v>956</v>
      </c>
      <c r="F912">
        <v>1</v>
      </c>
      <c r="G912">
        <v>0</v>
      </c>
      <c r="H912">
        <v>0</v>
      </c>
      <c r="I912">
        <v>0</v>
      </c>
      <c r="J912">
        <v>0</v>
      </c>
    </row>
    <row r="913" spans="1:10">
      <c r="A913">
        <v>22</v>
      </c>
      <c r="B913" t="s">
        <v>73</v>
      </c>
      <c r="C913" t="s">
        <v>826</v>
      </c>
      <c r="D913" t="s">
        <v>535</v>
      </c>
      <c r="E913" t="s">
        <v>898</v>
      </c>
      <c r="F913">
        <v>1</v>
      </c>
      <c r="G913">
        <v>0</v>
      </c>
      <c r="H913">
        <v>0</v>
      </c>
      <c r="I913">
        <v>0</v>
      </c>
      <c r="J913">
        <v>0</v>
      </c>
    </row>
    <row r="914" spans="1:10">
      <c r="A914">
        <v>22</v>
      </c>
      <c r="B914" t="s">
        <v>73</v>
      </c>
      <c r="C914" t="s">
        <v>826</v>
      </c>
      <c r="D914" t="s">
        <v>584</v>
      </c>
      <c r="E914" t="s">
        <v>946</v>
      </c>
      <c r="F914">
        <v>1</v>
      </c>
      <c r="G914">
        <v>0</v>
      </c>
      <c r="H914">
        <v>0</v>
      </c>
      <c r="I914">
        <v>0</v>
      </c>
      <c r="J914">
        <v>0</v>
      </c>
    </row>
    <row r="915" spans="1:10">
      <c r="A915">
        <v>22</v>
      </c>
      <c r="B915" t="s">
        <v>73</v>
      </c>
      <c r="C915" t="s">
        <v>826</v>
      </c>
      <c r="D915" t="s">
        <v>511</v>
      </c>
      <c r="E915" t="s">
        <v>877</v>
      </c>
      <c r="F915">
        <v>34</v>
      </c>
      <c r="G915">
        <v>4</v>
      </c>
      <c r="H915">
        <v>1</v>
      </c>
      <c r="I915">
        <v>3</v>
      </c>
      <c r="J915">
        <v>8</v>
      </c>
    </row>
    <row r="916" spans="1:10">
      <c r="A916">
        <v>22</v>
      </c>
      <c r="B916" t="s">
        <v>73</v>
      </c>
      <c r="C916" t="s">
        <v>826</v>
      </c>
      <c r="D916" t="s">
        <v>523</v>
      </c>
      <c r="E916" t="s">
        <v>890</v>
      </c>
      <c r="F916">
        <v>16</v>
      </c>
      <c r="G916">
        <v>0</v>
      </c>
      <c r="H916">
        <v>0</v>
      </c>
      <c r="I916">
        <v>0</v>
      </c>
      <c r="J916">
        <v>0</v>
      </c>
    </row>
    <row r="917" spans="1:10">
      <c r="A917">
        <v>22</v>
      </c>
      <c r="B917" t="s">
        <v>73</v>
      </c>
      <c r="C917" t="s">
        <v>826</v>
      </c>
      <c r="D917" t="s">
        <v>48</v>
      </c>
      <c r="E917" t="s">
        <v>865</v>
      </c>
      <c r="F917">
        <v>99</v>
      </c>
      <c r="G917">
        <v>9</v>
      </c>
      <c r="H917">
        <v>8</v>
      </c>
      <c r="I917">
        <v>6</v>
      </c>
      <c r="J917">
        <v>23</v>
      </c>
    </row>
    <row r="918" spans="1:10">
      <c r="A918">
        <v>22</v>
      </c>
      <c r="B918" t="s">
        <v>73</v>
      </c>
      <c r="C918" t="s">
        <v>826</v>
      </c>
      <c r="D918" t="s">
        <v>596</v>
      </c>
      <c r="E918" t="s">
        <v>957</v>
      </c>
      <c r="F918">
        <v>1</v>
      </c>
      <c r="G918">
        <v>0</v>
      </c>
      <c r="H918">
        <v>0</v>
      </c>
      <c r="I918">
        <v>0</v>
      </c>
      <c r="J918">
        <v>0</v>
      </c>
    </row>
    <row r="919" spans="1:10">
      <c r="A919">
        <v>22</v>
      </c>
      <c r="B919" t="s">
        <v>73</v>
      </c>
      <c r="C919" t="s">
        <v>826</v>
      </c>
      <c r="D919" t="s">
        <v>597</v>
      </c>
      <c r="E919" t="s">
        <v>958</v>
      </c>
      <c r="F919">
        <v>3</v>
      </c>
      <c r="G919">
        <v>0</v>
      </c>
      <c r="H919">
        <v>0</v>
      </c>
      <c r="I919">
        <v>0</v>
      </c>
      <c r="J919">
        <v>0</v>
      </c>
    </row>
    <row r="920" spans="1:10">
      <c r="A920">
        <v>22</v>
      </c>
      <c r="B920" t="s">
        <v>73</v>
      </c>
      <c r="C920" t="s">
        <v>826</v>
      </c>
      <c r="D920" t="s">
        <v>102</v>
      </c>
      <c r="E920" t="s">
        <v>866</v>
      </c>
      <c r="F920">
        <v>50</v>
      </c>
      <c r="G920">
        <v>1</v>
      </c>
      <c r="H920">
        <v>3</v>
      </c>
      <c r="I920">
        <v>2</v>
      </c>
      <c r="J920">
        <v>6</v>
      </c>
    </row>
    <row r="921" spans="1:10">
      <c r="A921">
        <v>22</v>
      </c>
      <c r="B921" t="s">
        <v>73</v>
      </c>
      <c r="C921" t="s">
        <v>826</v>
      </c>
      <c r="D921" t="s">
        <v>524</v>
      </c>
      <c r="E921" t="s">
        <v>891</v>
      </c>
      <c r="F921">
        <v>1</v>
      </c>
      <c r="G921">
        <v>0</v>
      </c>
      <c r="H921">
        <v>0</v>
      </c>
      <c r="I921">
        <v>0</v>
      </c>
      <c r="J921">
        <v>0</v>
      </c>
    </row>
    <row r="922" spans="1:10">
      <c r="A922">
        <v>22</v>
      </c>
      <c r="B922" t="s">
        <v>73</v>
      </c>
      <c r="C922" t="s">
        <v>826</v>
      </c>
      <c r="D922" t="s">
        <v>512</v>
      </c>
      <c r="E922" t="s">
        <v>878</v>
      </c>
      <c r="F922">
        <v>29</v>
      </c>
      <c r="G922">
        <v>0</v>
      </c>
      <c r="H922">
        <v>0</v>
      </c>
      <c r="I922">
        <v>0</v>
      </c>
      <c r="J922">
        <v>0</v>
      </c>
    </row>
    <row r="923" spans="1:10">
      <c r="A923">
        <v>22</v>
      </c>
      <c r="B923" t="s">
        <v>73</v>
      </c>
      <c r="C923" t="s">
        <v>826</v>
      </c>
      <c r="D923" t="s">
        <v>54</v>
      </c>
      <c r="E923" t="s">
        <v>934</v>
      </c>
      <c r="F923">
        <v>177</v>
      </c>
      <c r="G923">
        <v>3</v>
      </c>
      <c r="H923">
        <v>5</v>
      </c>
      <c r="I923">
        <v>7</v>
      </c>
      <c r="J923">
        <v>15</v>
      </c>
    </row>
    <row r="924" spans="1:10">
      <c r="A924">
        <v>22</v>
      </c>
      <c r="B924" t="s">
        <v>73</v>
      </c>
      <c r="C924" t="s">
        <v>826</v>
      </c>
      <c r="D924" t="s">
        <v>539</v>
      </c>
      <c r="E924" t="s">
        <v>902</v>
      </c>
      <c r="F924">
        <v>1</v>
      </c>
      <c r="G924">
        <v>0</v>
      </c>
      <c r="H924">
        <v>0</v>
      </c>
      <c r="I924">
        <v>0</v>
      </c>
      <c r="J924">
        <v>0</v>
      </c>
    </row>
    <row r="925" spans="1:10">
      <c r="A925">
        <v>22</v>
      </c>
      <c r="B925" t="s">
        <v>73</v>
      </c>
      <c r="C925" t="s">
        <v>826</v>
      </c>
      <c r="D925" t="s">
        <v>546</v>
      </c>
      <c r="E925" t="s">
        <v>909</v>
      </c>
      <c r="F925">
        <v>1</v>
      </c>
      <c r="G925">
        <v>0</v>
      </c>
      <c r="H925">
        <v>0</v>
      </c>
      <c r="I925">
        <v>0</v>
      </c>
      <c r="J925">
        <v>0</v>
      </c>
    </row>
    <row r="926" spans="1:10">
      <c r="A926">
        <v>22</v>
      </c>
      <c r="B926" t="s">
        <v>73</v>
      </c>
      <c r="C926" t="s">
        <v>826</v>
      </c>
      <c r="D926" t="s">
        <v>598</v>
      </c>
      <c r="E926" t="s">
        <v>952</v>
      </c>
      <c r="F926">
        <v>10</v>
      </c>
      <c r="G926">
        <v>0</v>
      </c>
      <c r="H926">
        <v>0</v>
      </c>
      <c r="I926">
        <v>0</v>
      </c>
      <c r="J926">
        <v>0</v>
      </c>
    </row>
    <row r="927" spans="1:10">
      <c r="A927">
        <v>22</v>
      </c>
      <c r="B927" t="s">
        <v>73</v>
      </c>
      <c r="C927" t="s">
        <v>826</v>
      </c>
      <c r="D927" t="s">
        <v>573</v>
      </c>
      <c r="E927" t="s">
        <v>935</v>
      </c>
      <c r="F927">
        <v>73</v>
      </c>
      <c r="G927">
        <v>1</v>
      </c>
      <c r="H927">
        <v>1</v>
      </c>
      <c r="I927">
        <v>1</v>
      </c>
      <c r="J927">
        <v>3</v>
      </c>
    </row>
    <row r="928" spans="1:10">
      <c r="A928">
        <v>22</v>
      </c>
      <c r="B928" t="s">
        <v>73</v>
      </c>
      <c r="C928" t="s">
        <v>826</v>
      </c>
      <c r="D928" t="s">
        <v>560</v>
      </c>
      <c r="E928" t="s">
        <v>922</v>
      </c>
      <c r="F928">
        <v>50</v>
      </c>
      <c r="G928">
        <v>0</v>
      </c>
      <c r="H928">
        <v>2</v>
      </c>
      <c r="I928">
        <v>1</v>
      </c>
      <c r="J928">
        <v>3</v>
      </c>
    </row>
    <row r="929" spans="1:10">
      <c r="A929">
        <v>22</v>
      </c>
      <c r="B929" t="s">
        <v>73</v>
      </c>
      <c r="C929" t="s">
        <v>826</v>
      </c>
      <c r="D929" t="s">
        <v>529</v>
      </c>
      <c r="E929" t="s">
        <v>894</v>
      </c>
      <c r="F929">
        <v>2</v>
      </c>
      <c r="G929">
        <v>0</v>
      </c>
      <c r="H929">
        <v>0</v>
      </c>
      <c r="I929">
        <v>0</v>
      </c>
      <c r="J929">
        <v>0</v>
      </c>
    </row>
    <row r="930" spans="1:10">
      <c r="A930">
        <v>22</v>
      </c>
      <c r="B930" t="s">
        <v>73</v>
      </c>
      <c r="C930" t="s">
        <v>826</v>
      </c>
      <c r="D930" t="s">
        <v>517</v>
      </c>
      <c r="E930" t="s">
        <v>883</v>
      </c>
      <c r="F930">
        <v>18</v>
      </c>
      <c r="G930">
        <v>0</v>
      </c>
      <c r="H930">
        <v>0</v>
      </c>
      <c r="I930">
        <v>0</v>
      </c>
      <c r="J930">
        <v>0</v>
      </c>
    </row>
    <row r="931" spans="1:10">
      <c r="A931">
        <v>22</v>
      </c>
      <c r="B931" t="s">
        <v>73</v>
      </c>
      <c r="C931" t="s">
        <v>826</v>
      </c>
      <c r="D931" t="s">
        <v>103</v>
      </c>
      <c r="E931" t="s">
        <v>867</v>
      </c>
      <c r="F931">
        <v>106</v>
      </c>
      <c r="G931">
        <v>5</v>
      </c>
      <c r="H931">
        <v>2</v>
      </c>
      <c r="I931">
        <v>4</v>
      </c>
      <c r="J931">
        <v>11</v>
      </c>
    </row>
    <row r="932" spans="1:10">
      <c r="A932">
        <v>22</v>
      </c>
      <c r="B932" t="s">
        <v>73</v>
      </c>
      <c r="C932" t="s">
        <v>826</v>
      </c>
      <c r="D932" t="s">
        <v>45</v>
      </c>
      <c r="E932" t="s">
        <v>868</v>
      </c>
      <c r="F932">
        <v>146</v>
      </c>
      <c r="G932">
        <v>6</v>
      </c>
      <c r="H932">
        <v>0</v>
      </c>
      <c r="I932">
        <v>3</v>
      </c>
      <c r="J932">
        <v>9</v>
      </c>
    </row>
    <row r="933" spans="1:10">
      <c r="A933">
        <v>22</v>
      </c>
      <c r="B933" t="s">
        <v>73</v>
      </c>
      <c r="C933" t="s">
        <v>826</v>
      </c>
      <c r="D933" t="s">
        <v>547</v>
      </c>
      <c r="E933" t="s">
        <v>910</v>
      </c>
      <c r="F933">
        <v>1</v>
      </c>
      <c r="G933">
        <v>0</v>
      </c>
      <c r="H933">
        <v>0</v>
      </c>
      <c r="I933">
        <v>0</v>
      </c>
      <c r="J933">
        <v>0</v>
      </c>
    </row>
    <row r="934" spans="1:10">
      <c r="A934">
        <v>22</v>
      </c>
      <c r="B934" t="s">
        <v>73</v>
      </c>
      <c r="C934" t="s">
        <v>826</v>
      </c>
      <c r="D934" t="s">
        <v>585</v>
      </c>
      <c r="E934" t="s">
        <v>947</v>
      </c>
      <c r="F934">
        <v>1</v>
      </c>
      <c r="G934">
        <v>0</v>
      </c>
      <c r="H934">
        <v>0</v>
      </c>
      <c r="I934">
        <v>0</v>
      </c>
      <c r="J934">
        <v>0</v>
      </c>
    </row>
    <row r="935" spans="1:10">
      <c r="A935">
        <v>22</v>
      </c>
      <c r="B935" t="s">
        <v>73</v>
      </c>
      <c r="C935" t="s">
        <v>826</v>
      </c>
      <c r="D935" t="s">
        <v>518</v>
      </c>
      <c r="E935" t="s">
        <v>884</v>
      </c>
      <c r="F935">
        <v>5</v>
      </c>
      <c r="G935">
        <v>0</v>
      </c>
      <c r="H935">
        <v>0</v>
      </c>
      <c r="I935">
        <v>0</v>
      </c>
      <c r="J935">
        <v>0</v>
      </c>
    </row>
    <row r="936" spans="1:10">
      <c r="A936">
        <v>22</v>
      </c>
      <c r="B936" t="s">
        <v>73</v>
      </c>
      <c r="C936" t="s">
        <v>826</v>
      </c>
      <c r="D936" t="s">
        <v>575</v>
      </c>
      <c r="E936" t="s">
        <v>937</v>
      </c>
      <c r="F936">
        <v>47</v>
      </c>
      <c r="G936">
        <v>0</v>
      </c>
      <c r="H936">
        <v>0</v>
      </c>
      <c r="I936">
        <v>0</v>
      </c>
      <c r="J936">
        <v>0</v>
      </c>
    </row>
    <row r="937" spans="1:10">
      <c r="A937">
        <v>22</v>
      </c>
      <c r="B937" t="s">
        <v>73</v>
      </c>
      <c r="C937" t="s">
        <v>826</v>
      </c>
      <c r="D937" t="s">
        <v>46</v>
      </c>
      <c r="E937" t="s">
        <v>869</v>
      </c>
      <c r="F937">
        <v>215</v>
      </c>
      <c r="G937">
        <v>9</v>
      </c>
      <c r="H937">
        <v>15</v>
      </c>
      <c r="I937">
        <v>13</v>
      </c>
      <c r="J937">
        <v>37</v>
      </c>
    </row>
    <row r="938" spans="1:10">
      <c r="A938">
        <v>22</v>
      </c>
      <c r="B938" t="s">
        <v>73</v>
      </c>
      <c r="C938" t="s">
        <v>826</v>
      </c>
      <c r="D938" t="s">
        <v>576</v>
      </c>
      <c r="E938" t="s">
        <v>938</v>
      </c>
      <c r="F938">
        <v>3</v>
      </c>
      <c r="G938">
        <v>0</v>
      </c>
      <c r="H938">
        <v>0</v>
      </c>
      <c r="I938">
        <v>0</v>
      </c>
      <c r="J938">
        <v>0</v>
      </c>
    </row>
    <row r="939" spans="1:10">
      <c r="A939">
        <v>23</v>
      </c>
      <c r="B939" t="s">
        <v>74</v>
      </c>
      <c r="C939" t="s">
        <v>827</v>
      </c>
      <c r="D939" t="s">
        <v>587</v>
      </c>
      <c r="E939" t="s">
        <v>949</v>
      </c>
      <c r="F939">
        <v>2</v>
      </c>
      <c r="G939">
        <v>0</v>
      </c>
      <c r="H939">
        <v>0</v>
      </c>
      <c r="I939">
        <v>0</v>
      </c>
      <c r="J939">
        <v>0</v>
      </c>
    </row>
    <row r="940" spans="1:10">
      <c r="A940">
        <v>23</v>
      </c>
      <c r="B940" t="s">
        <v>74</v>
      </c>
      <c r="C940" t="s">
        <v>827</v>
      </c>
      <c r="D940" t="s">
        <v>538</v>
      </c>
      <c r="E940" t="s">
        <v>901</v>
      </c>
      <c r="F940">
        <v>6</v>
      </c>
      <c r="G940">
        <v>0</v>
      </c>
      <c r="H940">
        <v>0</v>
      </c>
      <c r="I940">
        <v>0</v>
      </c>
      <c r="J940">
        <v>0</v>
      </c>
    </row>
    <row r="941" spans="1:10">
      <c r="A941">
        <v>23</v>
      </c>
      <c r="B941" t="s">
        <v>74</v>
      </c>
      <c r="C941" t="s">
        <v>827</v>
      </c>
      <c r="D941" t="s">
        <v>507</v>
      </c>
      <c r="E941" t="s">
        <v>870</v>
      </c>
      <c r="F941">
        <v>7</v>
      </c>
      <c r="G941">
        <v>0</v>
      </c>
      <c r="H941">
        <v>0</v>
      </c>
      <c r="I941">
        <v>0</v>
      </c>
      <c r="J941">
        <v>0</v>
      </c>
    </row>
    <row r="942" spans="1:10">
      <c r="A942">
        <v>23</v>
      </c>
      <c r="B942" t="s">
        <v>74</v>
      </c>
      <c r="C942" t="s">
        <v>827</v>
      </c>
      <c r="D942" t="s">
        <v>564</v>
      </c>
      <c r="E942" t="s">
        <v>925</v>
      </c>
      <c r="F942">
        <v>4</v>
      </c>
      <c r="G942">
        <v>0</v>
      </c>
      <c r="H942">
        <v>0</v>
      </c>
      <c r="I942">
        <v>0</v>
      </c>
      <c r="J942">
        <v>0</v>
      </c>
    </row>
    <row r="943" spans="1:10">
      <c r="A943">
        <v>23</v>
      </c>
      <c r="B943" t="s">
        <v>74</v>
      </c>
      <c r="C943" t="s">
        <v>827</v>
      </c>
      <c r="D943" t="s">
        <v>513</v>
      </c>
      <c r="E943" t="s">
        <v>879</v>
      </c>
      <c r="F943">
        <v>61</v>
      </c>
      <c r="G943">
        <v>0</v>
      </c>
      <c r="H943">
        <v>2</v>
      </c>
      <c r="I943">
        <v>1</v>
      </c>
      <c r="J943">
        <v>3</v>
      </c>
    </row>
    <row r="944" spans="1:10">
      <c r="A944">
        <v>23</v>
      </c>
      <c r="B944" t="s">
        <v>74</v>
      </c>
      <c r="C944" t="s">
        <v>827</v>
      </c>
      <c r="D944" t="s">
        <v>50</v>
      </c>
      <c r="E944" t="s">
        <v>856</v>
      </c>
      <c r="F944">
        <v>130</v>
      </c>
      <c r="G944">
        <v>4</v>
      </c>
      <c r="H944">
        <v>8</v>
      </c>
      <c r="I944">
        <v>5</v>
      </c>
      <c r="J944">
        <v>17</v>
      </c>
    </row>
    <row r="945" spans="1:10">
      <c r="A945">
        <v>23</v>
      </c>
      <c r="B945" t="s">
        <v>74</v>
      </c>
      <c r="C945" t="s">
        <v>827</v>
      </c>
      <c r="D945" t="s">
        <v>577</v>
      </c>
      <c r="E945" t="s">
        <v>939</v>
      </c>
      <c r="F945">
        <v>4</v>
      </c>
      <c r="G945">
        <v>0</v>
      </c>
      <c r="H945">
        <v>0</v>
      </c>
      <c r="I945">
        <v>0</v>
      </c>
      <c r="J945">
        <v>0</v>
      </c>
    </row>
    <row r="946" spans="1:10">
      <c r="A946">
        <v>23</v>
      </c>
      <c r="B946" t="s">
        <v>74</v>
      </c>
      <c r="C946" t="s">
        <v>827</v>
      </c>
      <c r="D946" t="s">
        <v>565</v>
      </c>
      <c r="E946" t="s">
        <v>926</v>
      </c>
      <c r="F946">
        <v>26</v>
      </c>
      <c r="G946">
        <v>5</v>
      </c>
      <c r="H946">
        <v>0</v>
      </c>
      <c r="I946">
        <v>1</v>
      </c>
      <c r="J946">
        <v>6</v>
      </c>
    </row>
    <row r="947" spans="1:10">
      <c r="A947">
        <v>23</v>
      </c>
      <c r="B947" t="s">
        <v>74</v>
      </c>
      <c r="C947" t="s">
        <v>827</v>
      </c>
      <c r="D947" t="s">
        <v>96</v>
      </c>
      <c r="E947" t="s">
        <v>857</v>
      </c>
      <c r="F947">
        <v>7</v>
      </c>
      <c r="G947">
        <v>0</v>
      </c>
      <c r="H947">
        <v>0</v>
      </c>
      <c r="I947">
        <v>0</v>
      </c>
      <c r="J947">
        <v>0</v>
      </c>
    </row>
    <row r="948" spans="1:10">
      <c r="A948">
        <v>23</v>
      </c>
      <c r="B948" t="s">
        <v>74</v>
      </c>
      <c r="C948" t="s">
        <v>827</v>
      </c>
      <c r="D948" t="s">
        <v>555</v>
      </c>
      <c r="E948" t="s">
        <v>917</v>
      </c>
      <c r="F948">
        <v>1</v>
      </c>
      <c r="G948">
        <v>0</v>
      </c>
      <c r="H948">
        <v>0</v>
      </c>
      <c r="I948">
        <v>0</v>
      </c>
      <c r="J948">
        <v>0</v>
      </c>
    </row>
    <row r="949" spans="1:10">
      <c r="A949">
        <v>23</v>
      </c>
      <c r="B949" t="s">
        <v>74</v>
      </c>
      <c r="C949" t="s">
        <v>827</v>
      </c>
      <c r="D949" t="s">
        <v>566</v>
      </c>
      <c r="E949" t="s">
        <v>927</v>
      </c>
      <c r="F949">
        <v>5</v>
      </c>
      <c r="G949">
        <v>0</v>
      </c>
      <c r="H949">
        <v>0</v>
      </c>
      <c r="I949">
        <v>0</v>
      </c>
      <c r="J949">
        <v>0</v>
      </c>
    </row>
    <row r="950" spans="1:10">
      <c r="A950">
        <v>23</v>
      </c>
      <c r="B950" t="s">
        <v>74</v>
      </c>
      <c r="C950" t="s">
        <v>827</v>
      </c>
      <c r="D950" t="s">
        <v>556</v>
      </c>
      <c r="E950" t="s">
        <v>918</v>
      </c>
      <c r="F950">
        <v>13</v>
      </c>
      <c r="G950">
        <v>0</v>
      </c>
      <c r="H950">
        <v>0</v>
      </c>
      <c r="I950">
        <v>0</v>
      </c>
      <c r="J950">
        <v>0</v>
      </c>
    </row>
    <row r="951" spans="1:10">
      <c r="A951">
        <v>23</v>
      </c>
      <c r="B951" t="s">
        <v>74</v>
      </c>
      <c r="C951" t="s">
        <v>827</v>
      </c>
      <c r="D951" t="s">
        <v>542</v>
      </c>
      <c r="E951" t="s">
        <v>905</v>
      </c>
      <c r="F951">
        <v>1</v>
      </c>
      <c r="G951">
        <v>0</v>
      </c>
      <c r="H951">
        <v>0</v>
      </c>
      <c r="I951">
        <v>0</v>
      </c>
      <c r="J951">
        <v>0</v>
      </c>
    </row>
    <row r="952" spans="1:10">
      <c r="A952">
        <v>23</v>
      </c>
      <c r="B952" t="s">
        <v>74</v>
      </c>
      <c r="C952" t="s">
        <v>827</v>
      </c>
      <c r="D952" t="s">
        <v>514</v>
      </c>
      <c r="E952" t="s">
        <v>880</v>
      </c>
      <c r="F952">
        <v>18</v>
      </c>
      <c r="G952">
        <v>0</v>
      </c>
      <c r="H952">
        <v>0</v>
      </c>
      <c r="I952">
        <v>0</v>
      </c>
      <c r="J952">
        <v>0</v>
      </c>
    </row>
    <row r="953" spans="1:10">
      <c r="A953">
        <v>23</v>
      </c>
      <c r="B953" t="s">
        <v>74</v>
      </c>
      <c r="C953" t="s">
        <v>827</v>
      </c>
      <c r="D953" t="s">
        <v>53</v>
      </c>
      <c r="E953" t="s">
        <v>858</v>
      </c>
      <c r="F953">
        <v>222</v>
      </c>
      <c r="G953">
        <v>10</v>
      </c>
      <c r="H953">
        <v>10</v>
      </c>
      <c r="I953">
        <v>5</v>
      </c>
      <c r="J953">
        <v>25</v>
      </c>
    </row>
    <row r="954" spans="1:10">
      <c r="A954">
        <v>23</v>
      </c>
      <c r="B954" t="s">
        <v>74</v>
      </c>
      <c r="C954" t="s">
        <v>827</v>
      </c>
      <c r="D954" t="s">
        <v>592</v>
      </c>
      <c r="E954" t="s">
        <v>953</v>
      </c>
      <c r="F954">
        <v>1</v>
      </c>
      <c r="G954">
        <v>0</v>
      </c>
      <c r="H954">
        <v>0</v>
      </c>
      <c r="I954">
        <v>0</v>
      </c>
      <c r="J954">
        <v>0</v>
      </c>
    </row>
    <row r="955" spans="1:10">
      <c r="A955">
        <v>23</v>
      </c>
      <c r="B955" t="s">
        <v>74</v>
      </c>
      <c r="C955" t="s">
        <v>827</v>
      </c>
      <c r="D955" t="s">
        <v>519</v>
      </c>
      <c r="E955" t="s">
        <v>885</v>
      </c>
      <c r="F955">
        <v>6</v>
      </c>
      <c r="G955">
        <v>0</v>
      </c>
      <c r="H955">
        <v>0</v>
      </c>
      <c r="I955">
        <v>0</v>
      </c>
      <c r="J955">
        <v>0</v>
      </c>
    </row>
    <row r="956" spans="1:10">
      <c r="A956">
        <v>23</v>
      </c>
      <c r="B956" t="s">
        <v>74</v>
      </c>
      <c r="C956" t="s">
        <v>827</v>
      </c>
      <c r="D956" t="s">
        <v>56</v>
      </c>
      <c r="E956" t="s">
        <v>899</v>
      </c>
      <c r="F956">
        <v>66</v>
      </c>
      <c r="G956">
        <v>3</v>
      </c>
      <c r="H956">
        <v>4</v>
      </c>
      <c r="I956">
        <v>2</v>
      </c>
      <c r="J956">
        <v>9</v>
      </c>
    </row>
    <row r="957" spans="1:10">
      <c r="A957">
        <v>23</v>
      </c>
      <c r="B957" t="s">
        <v>74</v>
      </c>
      <c r="C957" t="s">
        <v>827</v>
      </c>
      <c r="D957" t="s">
        <v>557</v>
      </c>
      <c r="E957" t="s">
        <v>919</v>
      </c>
      <c r="F957">
        <v>11</v>
      </c>
      <c r="G957">
        <v>0</v>
      </c>
      <c r="H957">
        <v>1</v>
      </c>
      <c r="I957">
        <v>0</v>
      </c>
      <c r="J957">
        <v>1</v>
      </c>
    </row>
    <row r="958" spans="1:10">
      <c r="A958">
        <v>23</v>
      </c>
      <c r="B958" t="s">
        <v>74</v>
      </c>
      <c r="C958" t="s">
        <v>827</v>
      </c>
      <c r="D958" t="s">
        <v>541</v>
      </c>
      <c r="E958" t="s">
        <v>904</v>
      </c>
      <c r="F958">
        <v>2</v>
      </c>
      <c r="G958">
        <v>0</v>
      </c>
      <c r="H958">
        <v>0</v>
      </c>
      <c r="I958">
        <v>0</v>
      </c>
      <c r="J958">
        <v>0</v>
      </c>
    </row>
    <row r="959" spans="1:10">
      <c r="A959">
        <v>23</v>
      </c>
      <c r="B959" t="s">
        <v>74</v>
      </c>
      <c r="C959" t="s">
        <v>827</v>
      </c>
      <c r="D959" t="s">
        <v>567</v>
      </c>
      <c r="E959" t="s">
        <v>928</v>
      </c>
      <c r="F959">
        <v>85</v>
      </c>
      <c r="G959">
        <v>2</v>
      </c>
      <c r="H959">
        <v>4</v>
      </c>
      <c r="I959">
        <v>2</v>
      </c>
      <c r="J959">
        <v>8</v>
      </c>
    </row>
    <row r="960" spans="1:10">
      <c r="A960">
        <v>23</v>
      </c>
      <c r="B960" t="s">
        <v>74</v>
      </c>
      <c r="C960" t="s">
        <v>827</v>
      </c>
      <c r="D960" t="s">
        <v>520</v>
      </c>
      <c r="E960" t="s">
        <v>886</v>
      </c>
      <c r="F960">
        <v>12</v>
      </c>
      <c r="G960">
        <v>0</v>
      </c>
      <c r="H960">
        <v>0</v>
      </c>
      <c r="I960">
        <v>0</v>
      </c>
      <c r="J960">
        <v>0</v>
      </c>
    </row>
    <row r="961" spans="1:10">
      <c r="A961">
        <v>23</v>
      </c>
      <c r="B961" t="s">
        <v>74</v>
      </c>
      <c r="C961" t="s">
        <v>827</v>
      </c>
      <c r="D961" t="s">
        <v>599</v>
      </c>
      <c r="E961" t="s">
        <v>959</v>
      </c>
      <c r="F961">
        <v>2</v>
      </c>
      <c r="G961">
        <v>0</v>
      </c>
      <c r="H961">
        <v>0</v>
      </c>
      <c r="I961">
        <v>0</v>
      </c>
      <c r="J961">
        <v>0</v>
      </c>
    </row>
    <row r="962" spans="1:10">
      <c r="A962">
        <v>23</v>
      </c>
      <c r="B962" t="s">
        <v>74</v>
      </c>
      <c r="C962" t="s">
        <v>827</v>
      </c>
      <c r="D962" t="s">
        <v>505</v>
      </c>
      <c r="E962" t="s">
        <v>871</v>
      </c>
      <c r="F962">
        <v>24</v>
      </c>
      <c r="G962">
        <v>0</v>
      </c>
      <c r="H962">
        <v>0</v>
      </c>
      <c r="I962">
        <v>0</v>
      </c>
      <c r="J962">
        <v>0</v>
      </c>
    </row>
    <row r="963" spans="1:10">
      <c r="A963">
        <v>23</v>
      </c>
      <c r="B963" t="s">
        <v>74</v>
      </c>
      <c r="C963" t="s">
        <v>827</v>
      </c>
      <c r="D963" t="s">
        <v>98</v>
      </c>
      <c r="E963" t="s">
        <v>859</v>
      </c>
      <c r="F963">
        <v>103</v>
      </c>
      <c r="G963">
        <v>1</v>
      </c>
      <c r="H963">
        <v>3</v>
      </c>
      <c r="I963">
        <v>1</v>
      </c>
      <c r="J963">
        <v>5</v>
      </c>
    </row>
    <row r="964" spans="1:10">
      <c r="A964">
        <v>23</v>
      </c>
      <c r="B964" t="s">
        <v>74</v>
      </c>
      <c r="C964" t="s">
        <v>827</v>
      </c>
      <c r="D964" t="s">
        <v>44</v>
      </c>
      <c r="E964" t="s">
        <v>860</v>
      </c>
      <c r="F964">
        <v>105</v>
      </c>
      <c r="G964">
        <v>4</v>
      </c>
      <c r="H964">
        <v>4</v>
      </c>
      <c r="I964">
        <v>7</v>
      </c>
      <c r="J964">
        <v>15</v>
      </c>
    </row>
    <row r="965" spans="1:10">
      <c r="A965">
        <v>23</v>
      </c>
      <c r="B965" t="s">
        <v>74</v>
      </c>
      <c r="C965" t="s">
        <v>827</v>
      </c>
      <c r="D965" t="s">
        <v>568</v>
      </c>
      <c r="E965" t="s">
        <v>929</v>
      </c>
      <c r="F965">
        <v>4</v>
      </c>
      <c r="G965">
        <v>0</v>
      </c>
      <c r="H965">
        <v>0</v>
      </c>
      <c r="I965">
        <v>0</v>
      </c>
      <c r="J965">
        <v>0</v>
      </c>
    </row>
    <row r="966" spans="1:10">
      <c r="A966">
        <v>23</v>
      </c>
      <c r="B966" t="s">
        <v>74</v>
      </c>
      <c r="C966" t="s">
        <v>827</v>
      </c>
      <c r="D966" t="s">
        <v>47</v>
      </c>
      <c r="E966" t="s">
        <v>872</v>
      </c>
      <c r="F966">
        <v>153</v>
      </c>
      <c r="G966">
        <v>8</v>
      </c>
      <c r="H966">
        <v>6</v>
      </c>
      <c r="I966">
        <v>5</v>
      </c>
      <c r="J966">
        <v>19</v>
      </c>
    </row>
    <row r="967" spans="1:10">
      <c r="A967">
        <v>23</v>
      </c>
      <c r="B967" t="s">
        <v>74</v>
      </c>
      <c r="C967" t="s">
        <v>827</v>
      </c>
      <c r="D967" t="s">
        <v>99</v>
      </c>
      <c r="E967" t="s">
        <v>861</v>
      </c>
      <c r="F967">
        <v>56</v>
      </c>
      <c r="G967">
        <v>1</v>
      </c>
      <c r="H967">
        <v>1</v>
      </c>
      <c r="I967">
        <v>2</v>
      </c>
      <c r="J967">
        <v>4</v>
      </c>
    </row>
    <row r="968" spans="1:10">
      <c r="A968">
        <v>23</v>
      </c>
      <c r="B968" t="s">
        <v>74</v>
      </c>
      <c r="C968" t="s">
        <v>827</v>
      </c>
      <c r="D968" t="s">
        <v>515</v>
      </c>
      <c r="E968" t="s">
        <v>881</v>
      </c>
      <c r="F968">
        <v>7</v>
      </c>
      <c r="G968">
        <v>0</v>
      </c>
      <c r="H968">
        <v>0</v>
      </c>
      <c r="I968">
        <v>0</v>
      </c>
      <c r="J968">
        <v>0</v>
      </c>
    </row>
    <row r="969" spans="1:10">
      <c r="A969">
        <v>23</v>
      </c>
      <c r="B969" t="s">
        <v>74</v>
      </c>
      <c r="C969" t="s">
        <v>827</v>
      </c>
      <c r="D969" t="s">
        <v>583</v>
      </c>
      <c r="E969" t="s">
        <v>945</v>
      </c>
      <c r="F969">
        <v>1</v>
      </c>
      <c r="G969">
        <v>0</v>
      </c>
      <c r="H969">
        <v>0</v>
      </c>
      <c r="I969">
        <v>0</v>
      </c>
      <c r="J969">
        <v>0</v>
      </c>
    </row>
    <row r="970" spans="1:10">
      <c r="A970">
        <v>23</v>
      </c>
      <c r="B970" t="s">
        <v>74</v>
      </c>
      <c r="C970" t="s">
        <v>827</v>
      </c>
      <c r="D970" t="s">
        <v>100</v>
      </c>
      <c r="E970" t="s">
        <v>862</v>
      </c>
      <c r="F970">
        <v>16</v>
      </c>
      <c r="G970">
        <v>0</v>
      </c>
      <c r="H970">
        <v>0</v>
      </c>
      <c r="I970">
        <v>0</v>
      </c>
      <c r="J970">
        <v>0</v>
      </c>
    </row>
    <row r="971" spans="1:10">
      <c r="A971">
        <v>23</v>
      </c>
      <c r="B971" t="s">
        <v>74</v>
      </c>
      <c r="C971" t="s">
        <v>827</v>
      </c>
      <c r="D971" t="s">
        <v>521</v>
      </c>
      <c r="E971" t="s">
        <v>887</v>
      </c>
      <c r="F971">
        <v>5</v>
      </c>
      <c r="G971">
        <v>0</v>
      </c>
      <c r="H971">
        <v>0</v>
      </c>
      <c r="I971">
        <v>0</v>
      </c>
      <c r="J971">
        <v>0</v>
      </c>
    </row>
    <row r="972" spans="1:10">
      <c r="A972">
        <v>23</v>
      </c>
      <c r="B972" t="s">
        <v>74</v>
      </c>
      <c r="C972" t="s">
        <v>827</v>
      </c>
      <c r="D972" t="s">
        <v>530</v>
      </c>
      <c r="E972" t="s">
        <v>895</v>
      </c>
      <c r="F972">
        <v>3</v>
      </c>
      <c r="G972">
        <v>0</v>
      </c>
      <c r="H972">
        <v>0</v>
      </c>
      <c r="I972">
        <v>0</v>
      </c>
      <c r="J972">
        <v>0</v>
      </c>
    </row>
    <row r="973" spans="1:10">
      <c r="A973">
        <v>23</v>
      </c>
      <c r="B973" t="s">
        <v>74</v>
      </c>
      <c r="C973" t="s">
        <v>827</v>
      </c>
      <c r="D973" t="s">
        <v>527</v>
      </c>
      <c r="E973" t="s">
        <v>893</v>
      </c>
      <c r="F973">
        <v>5</v>
      </c>
      <c r="G973">
        <v>0</v>
      </c>
      <c r="H973">
        <v>0</v>
      </c>
      <c r="I973">
        <v>0</v>
      </c>
      <c r="J973">
        <v>0</v>
      </c>
    </row>
    <row r="974" spans="1:10">
      <c r="A974">
        <v>23</v>
      </c>
      <c r="B974" t="s">
        <v>74</v>
      </c>
      <c r="C974" t="s">
        <v>827</v>
      </c>
      <c r="D974" t="s">
        <v>559</v>
      </c>
      <c r="E974" t="s">
        <v>921</v>
      </c>
      <c r="F974">
        <v>5</v>
      </c>
      <c r="G974">
        <v>0</v>
      </c>
      <c r="H974">
        <v>0</v>
      </c>
      <c r="I974">
        <v>0</v>
      </c>
      <c r="J974">
        <v>0</v>
      </c>
    </row>
    <row r="975" spans="1:10">
      <c r="A975">
        <v>23</v>
      </c>
      <c r="B975" t="s">
        <v>74</v>
      </c>
      <c r="C975" t="s">
        <v>827</v>
      </c>
      <c r="D975" t="s">
        <v>569</v>
      </c>
      <c r="E975" t="s">
        <v>930</v>
      </c>
      <c r="F975">
        <v>5</v>
      </c>
      <c r="G975">
        <v>0</v>
      </c>
      <c r="H975">
        <v>0</v>
      </c>
      <c r="I975">
        <v>0</v>
      </c>
      <c r="J975">
        <v>0</v>
      </c>
    </row>
    <row r="976" spans="1:10">
      <c r="A976">
        <v>23</v>
      </c>
      <c r="B976" t="s">
        <v>74</v>
      </c>
      <c r="C976" t="s">
        <v>827</v>
      </c>
      <c r="D976" t="s">
        <v>49</v>
      </c>
      <c r="E976" t="s">
        <v>863</v>
      </c>
      <c r="F976">
        <v>113</v>
      </c>
      <c r="G976">
        <v>0</v>
      </c>
      <c r="H976">
        <v>2</v>
      </c>
      <c r="I976">
        <v>6</v>
      </c>
      <c r="J976">
        <v>8</v>
      </c>
    </row>
    <row r="977" spans="1:10">
      <c r="A977">
        <v>23</v>
      </c>
      <c r="B977" t="s">
        <v>74</v>
      </c>
      <c r="C977" t="s">
        <v>827</v>
      </c>
      <c r="D977" t="s">
        <v>551</v>
      </c>
      <c r="E977" t="s">
        <v>914</v>
      </c>
      <c r="F977">
        <v>2</v>
      </c>
      <c r="G977">
        <v>0</v>
      </c>
      <c r="H977">
        <v>0</v>
      </c>
      <c r="I977">
        <v>0</v>
      </c>
      <c r="J977">
        <v>0</v>
      </c>
    </row>
    <row r="978" spans="1:10">
      <c r="A978">
        <v>23</v>
      </c>
      <c r="B978" t="s">
        <v>74</v>
      </c>
      <c r="C978" t="s">
        <v>827</v>
      </c>
      <c r="D978" t="s">
        <v>51</v>
      </c>
      <c r="E978" t="s">
        <v>873</v>
      </c>
      <c r="F978">
        <v>113</v>
      </c>
      <c r="G978">
        <v>1</v>
      </c>
      <c r="H978">
        <v>4</v>
      </c>
      <c r="I978">
        <v>3</v>
      </c>
      <c r="J978">
        <v>8</v>
      </c>
    </row>
    <row r="979" spans="1:10">
      <c r="A979">
        <v>23</v>
      </c>
      <c r="B979" t="s">
        <v>74</v>
      </c>
      <c r="C979" t="s">
        <v>827</v>
      </c>
      <c r="D979" t="s">
        <v>570</v>
      </c>
      <c r="E979" t="s">
        <v>931</v>
      </c>
      <c r="F979">
        <v>52</v>
      </c>
      <c r="G979">
        <v>0</v>
      </c>
      <c r="H979">
        <v>0</v>
      </c>
      <c r="I979">
        <v>1</v>
      </c>
      <c r="J979">
        <v>1</v>
      </c>
    </row>
    <row r="980" spans="1:10">
      <c r="A980">
        <v>23</v>
      </c>
      <c r="B980" t="s">
        <v>74</v>
      </c>
      <c r="C980" t="s">
        <v>827</v>
      </c>
      <c r="D980" t="s">
        <v>55</v>
      </c>
      <c r="E980" t="s">
        <v>888</v>
      </c>
      <c r="F980">
        <v>71</v>
      </c>
      <c r="G980">
        <v>3</v>
      </c>
      <c r="H980">
        <v>3</v>
      </c>
      <c r="I980">
        <v>2</v>
      </c>
      <c r="J980">
        <v>8</v>
      </c>
    </row>
    <row r="981" spans="1:10">
      <c r="A981">
        <v>23</v>
      </c>
      <c r="B981" t="s">
        <v>74</v>
      </c>
      <c r="C981" t="s">
        <v>827</v>
      </c>
      <c r="D981" t="s">
        <v>571</v>
      </c>
      <c r="E981" t="s">
        <v>932</v>
      </c>
      <c r="F981">
        <v>1</v>
      </c>
      <c r="G981">
        <v>0</v>
      </c>
      <c r="H981">
        <v>0</v>
      </c>
      <c r="I981">
        <v>0</v>
      </c>
      <c r="J981">
        <v>0</v>
      </c>
    </row>
    <row r="982" spans="1:10">
      <c r="A982">
        <v>23</v>
      </c>
      <c r="B982" t="s">
        <v>74</v>
      </c>
      <c r="C982" t="s">
        <v>827</v>
      </c>
      <c r="D982" t="s">
        <v>101</v>
      </c>
      <c r="E982" t="s">
        <v>864</v>
      </c>
      <c r="F982">
        <v>58</v>
      </c>
      <c r="G982">
        <v>0</v>
      </c>
      <c r="H982">
        <v>2</v>
      </c>
      <c r="I982">
        <v>2</v>
      </c>
      <c r="J982">
        <v>4</v>
      </c>
    </row>
    <row r="983" spans="1:10">
      <c r="A983">
        <v>23</v>
      </c>
      <c r="B983" t="s">
        <v>74</v>
      </c>
      <c r="C983" t="s">
        <v>827</v>
      </c>
      <c r="D983" t="s">
        <v>522</v>
      </c>
      <c r="E983" t="s">
        <v>889</v>
      </c>
      <c r="F983">
        <v>2</v>
      </c>
      <c r="G983">
        <v>0</v>
      </c>
      <c r="H983">
        <v>0</v>
      </c>
      <c r="I983">
        <v>0</v>
      </c>
      <c r="J983">
        <v>0</v>
      </c>
    </row>
    <row r="984" spans="1:10">
      <c r="A984">
        <v>23</v>
      </c>
      <c r="B984" t="s">
        <v>74</v>
      </c>
      <c r="C984" t="s">
        <v>827</v>
      </c>
      <c r="D984" t="s">
        <v>516</v>
      </c>
      <c r="E984" t="s">
        <v>882</v>
      </c>
      <c r="F984">
        <v>4</v>
      </c>
      <c r="G984">
        <v>0</v>
      </c>
      <c r="H984">
        <v>0</v>
      </c>
      <c r="I984">
        <v>0</v>
      </c>
      <c r="J984">
        <v>0</v>
      </c>
    </row>
    <row r="985" spans="1:10">
      <c r="A985">
        <v>23</v>
      </c>
      <c r="B985" t="s">
        <v>74</v>
      </c>
      <c r="C985" t="s">
        <v>827</v>
      </c>
      <c r="D985" t="s">
        <v>508</v>
      </c>
      <c r="E985" t="s">
        <v>874</v>
      </c>
      <c r="F985">
        <v>9</v>
      </c>
      <c r="G985">
        <v>0</v>
      </c>
      <c r="H985">
        <v>0</v>
      </c>
      <c r="I985">
        <v>0</v>
      </c>
      <c r="J985">
        <v>0</v>
      </c>
    </row>
    <row r="986" spans="1:10">
      <c r="A986">
        <v>23</v>
      </c>
      <c r="B986" t="s">
        <v>74</v>
      </c>
      <c r="C986" t="s">
        <v>827</v>
      </c>
      <c r="D986" t="s">
        <v>509</v>
      </c>
      <c r="E986" t="s">
        <v>875</v>
      </c>
      <c r="F986">
        <v>1</v>
      </c>
      <c r="G986">
        <v>0</v>
      </c>
      <c r="H986">
        <v>0</v>
      </c>
      <c r="I986">
        <v>0</v>
      </c>
      <c r="J986">
        <v>0</v>
      </c>
    </row>
    <row r="987" spans="1:10">
      <c r="A987">
        <v>23</v>
      </c>
      <c r="B987" t="s">
        <v>74</v>
      </c>
      <c r="C987" t="s">
        <v>827</v>
      </c>
      <c r="D987" t="s">
        <v>579</v>
      </c>
      <c r="E987" t="s">
        <v>941</v>
      </c>
      <c r="F987">
        <v>3</v>
      </c>
      <c r="G987">
        <v>0</v>
      </c>
      <c r="H987">
        <v>0</v>
      </c>
      <c r="I987">
        <v>0</v>
      </c>
      <c r="J987">
        <v>0</v>
      </c>
    </row>
    <row r="988" spans="1:10">
      <c r="A988">
        <v>23</v>
      </c>
      <c r="B988" t="s">
        <v>74</v>
      </c>
      <c r="C988" t="s">
        <v>827</v>
      </c>
      <c r="D988" t="s">
        <v>600</v>
      </c>
      <c r="E988" t="s">
        <v>960</v>
      </c>
      <c r="F988">
        <v>1</v>
      </c>
      <c r="G988">
        <v>0</v>
      </c>
      <c r="H988">
        <v>0</v>
      </c>
      <c r="I988">
        <v>0</v>
      </c>
      <c r="J988">
        <v>0</v>
      </c>
    </row>
    <row r="989" spans="1:10">
      <c r="A989">
        <v>23</v>
      </c>
      <c r="B989" t="s">
        <v>74</v>
      </c>
      <c r="C989" t="s">
        <v>827</v>
      </c>
      <c r="D989" t="s">
        <v>510</v>
      </c>
      <c r="E989" t="s">
        <v>876</v>
      </c>
      <c r="F989">
        <v>1</v>
      </c>
      <c r="G989">
        <v>0</v>
      </c>
      <c r="H989">
        <v>0</v>
      </c>
      <c r="I989">
        <v>0</v>
      </c>
      <c r="J989">
        <v>0</v>
      </c>
    </row>
    <row r="990" spans="1:10">
      <c r="A990">
        <v>23</v>
      </c>
      <c r="B990" t="s">
        <v>74</v>
      </c>
      <c r="C990" t="s">
        <v>827</v>
      </c>
      <c r="D990" t="s">
        <v>572</v>
      </c>
      <c r="E990" t="s">
        <v>933</v>
      </c>
      <c r="F990">
        <v>4</v>
      </c>
      <c r="G990">
        <v>0</v>
      </c>
      <c r="H990">
        <v>0</v>
      </c>
      <c r="I990">
        <v>0</v>
      </c>
      <c r="J990">
        <v>0</v>
      </c>
    </row>
    <row r="991" spans="1:10">
      <c r="A991">
        <v>23</v>
      </c>
      <c r="B991" t="s">
        <v>74</v>
      </c>
      <c r="C991" t="s">
        <v>827</v>
      </c>
      <c r="D991" t="s">
        <v>544</v>
      </c>
      <c r="E991" t="s">
        <v>907</v>
      </c>
      <c r="F991">
        <v>5</v>
      </c>
      <c r="G991">
        <v>0</v>
      </c>
      <c r="H991">
        <v>0</v>
      </c>
      <c r="I991">
        <v>0</v>
      </c>
      <c r="J991">
        <v>0</v>
      </c>
    </row>
    <row r="992" spans="1:10">
      <c r="A992">
        <v>23</v>
      </c>
      <c r="B992" t="s">
        <v>74</v>
      </c>
      <c r="C992" t="s">
        <v>827</v>
      </c>
      <c r="D992" t="s">
        <v>532</v>
      </c>
      <c r="E992" t="s">
        <v>897</v>
      </c>
      <c r="F992">
        <v>2</v>
      </c>
      <c r="G992">
        <v>0</v>
      </c>
      <c r="H992">
        <v>0</v>
      </c>
      <c r="I992">
        <v>0</v>
      </c>
      <c r="J992">
        <v>0</v>
      </c>
    </row>
    <row r="993" spans="1:10">
      <c r="A993">
        <v>23</v>
      </c>
      <c r="B993" t="s">
        <v>74</v>
      </c>
      <c r="C993" t="s">
        <v>827</v>
      </c>
      <c r="D993" t="s">
        <v>595</v>
      </c>
      <c r="E993" t="s">
        <v>956</v>
      </c>
      <c r="F993">
        <v>2</v>
      </c>
      <c r="G993">
        <v>0</v>
      </c>
      <c r="H993">
        <v>0</v>
      </c>
      <c r="I993">
        <v>0</v>
      </c>
      <c r="J993">
        <v>0</v>
      </c>
    </row>
    <row r="994" spans="1:10">
      <c r="A994">
        <v>23</v>
      </c>
      <c r="B994" t="s">
        <v>74</v>
      </c>
      <c r="C994" t="s">
        <v>827</v>
      </c>
      <c r="D994" t="s">
        <v>535</v>
      </c>
      <c r="E994" t="s">
        <v>898</v>
      </c>
      <c r="F994">
        <v>2</v>
      </c>
      <c r="G994">
        <v>0</v>
      </c>
      <c r="H994">
        <v>0</v>
      </c>
      <c r="I994">
        <v>0</v>
      </c>
      <c r="J994">
        <v>0</v>
      </c>
    </row>
    <row r="995" spans="1:10">
      <c r="A995">
        <v>23</v>
      </c>
      <c r="B995" t="s">
        <v>74</v>
      </c>
      <c r="C995" t="s">
        <v>827</v>
      </c>
      <c r="D995" t="s">
        <v>584</v>
      </c>
      <c r="E995" t="s">
        <v>946</v>
      </c>
      <c r="F995">
        <v>1</v>
      </c>
      <c r="G995">
        <v>0</v>
      </c>
      <c r="H995">
        <v>0</v>
      </c>
      <c r="I995">
        <v>0</v>
      </c>
      <c r="J995">
        <v>0</v>
      </c>
    </row>
    <row r="996" spans="1:10">
      <c r="A996">
        <v>23</v>
      </c>
      <c r="B996" t="s">
        <v>74</v>
      </c>
      <c r="C996" t="s">
        <v>827</v>
      </c>
      <c r="D996" t="s">
        <v>511</v>
      </c>
      <c r="E996" t="s">
        <v>877</v>
      </c>
      <c r="F996">
        <v>41</v>
      </c>
      <c r="G996">
        <v>8</v>
      </c>
      <c r="H996">
        <v>7</v>
      </c>
      <c r="I996">
        <v>9</v>
      </c>
      <c r="J996">
        <v>24</v>
      </c>
    </row>
    <row r="997" spans="1:10">
      <c r="A997">
        <v>23</v>
      </c>
      <c r="B997" t="s">
        <v>74</v>
      </c>
      <c r="C997" t="s">
        <v>827</v>
      </c>
      <c r="D997" t="s">
        <v>523</v>
      </c>
      <c r="E997" t="s">
        <v>890</v>
      </c>
      <c r="F997">
        <v>15</v>
      </c>
      <c r="G997">
        <v>0</v>
      </c>
      <c r="H997">
        <v>0</v>
      </c>
      <c r="I997">
        <v>0</v>
      </c>
      <c r="J997">
        <v>0</v>
      </c>
    </row>
    <row r="998" spans="1:10">
      <c r="A998">
        <v>23</v>
      </c>
      <c r="B998" t="s">
        <v>74</v>
      </c>
      <c r="C998" t="s">
        <v>827</v>
      </c>
      <c r="D998" t="s">
        <v>48</v>
      </c>
      <c r="E998" t="s">
        <v>865</v>
      </c>
      <c r="F998">
        <v>134</v>
      </c>
      <c r="G998">
        <v>11</v>
      </c>
      <c r="H998">
        <v>5</v>
      </c>
      <c r="I998">
        <v>10</v>
      </c>
      <c r="J998">
        <v>26</v>
      </c>
    </row>
    <row r="999" spans="1:10">
      <c r="A999">
        <v>23</v>
      </c>
      <c r="B999" t="s">
        <v>74</v>
      </c>
      <c r="C999" t="s">
        <v>827</v>
      </c>
      <c r="D999" t="s">
        <v>596</v>
      </c>
      <c r="E999" t="s">
        <v>957</v>
      </c>
      <c r="F999">
        <v>1</v>
      </c>
      <c r="G999">
        <v>0</v>
      </c>
      <c r="H999">
        <v>0</v>
      </c>
      <c r="I999">
        <v>0</v>
      </c>
      <c r="J999">
        <v>0</v>
      </c>
    </row>
    <row r="1000" spans="1:10">
      <c r="A1000">
        <v>23</v>
      </c>
      <c r="B1000" t="s">
        <v>74</v>
      </c>
      <c r="C1000" t="s">
        <v>827</v>
      </c>
      <c r="D1000" t="s">
        <v>601</v>
      </c>
      <c r="E1000" t="s">
        <v>961</v>
      </c>
      <c r="F1000">
        <v>1</v>
      </c>
      <c r="G1000">
        <v>0</v>
      </c>
      <c r="H1000">
        <v>0</v>
      </c>
      <c r="I1000">
        <v>0</v>
      </c>
      <c r="J1000">
        <v>0</v>
      </c>
    </row>
    <row r="1001" spans="1:10">
      <c r="A1001">
        <v>23</v>
      </c>
      <c r="B1001" t="s">
        <v>74</v>
      </c>
      <c r="C1001" t="s">
        <v>827</v>
      </c>
      <c r="D1001" t="s">
        <v>597</v>
      </c>
      <c r="E1001" t="s">
        <v>958</v>
      </c>
      <c r="F1001">
        <v>3</v>
      </c>
      <c r="G1001">
        <v>0</v>
      </c>
      <c r="H1001">
        <v>0</v>
      </c>
      <c r="I1001">
        <v>0</v>
      </c>
      <c r="J1001">
        <v>0</v>
      </c>
    </row>
    <row r="1002" spans="1:10">
      <c r="A1002">
        <v>23</v>
      </c>
      <c r="B1002" t="s">
        <v>74</v>
      </c>
      <c r="C1002" t="s">
        <v>827</v>
      </c>
      <c r="D1002" t="s">
        <v>537</v>
      </c>
      <c r="E1002" t="s">
        <v>900</v>
      </c>
      <c r="F1002">
        <v>1</v>
      </c>
      <c r="G1002">
        <v>0</v>
      </c>
      <c r="H1002">
        <v>0</v>
      </c>
      <c r="I1002">
        <v>0</v>
      </c>
      <c r="J1002">
        <v>0</v>
      </c>
    </row>
    <row r="1003" spans="1:10">
      <c r="A1003">
        <v>23</v>
      </c>
      <c r="B1003" t="s">
        <v>74</v>
      </c>
      <c r="C1003" t="s">
        <v>827</v>
      </c>
      <c r="D1003" t="s">
        <v>102</v>
      </c>
      <c r="E1003" t="s">
        <v>866</v>
      </c>
      <c r="F1003">
        <v>59</v>
      </c>
      <c r="G1003">
        <v>4</v>
      </c>
      <c r="H1003">
        <v>1</v>
      </c>
      <c r="I1003">
        <v>1</v>
      </c>
      <c r="J1003">
        <v>6</v>
      </c>
    </row>
    <row r="1004" spans="1:10">
      <c r="A1004">
        <v>23</v>
      </c>
      <c r="B1004" t="s">
        <v>74</v>
      </c>
      <c r="C1004" t="s">
        <v>827</v>
      </c>
      <c r="D1004" t="s">
        <v>524</v>
      </c>
      <c r="E1004" t="s">
        <v>891</v>
      </c>
      <c r="F1004">
        <v>2</v>
      </c>
      <c r="G1004">
        <v>0</v>
      </c>
      <c r="H1004">
        <v>0</v>
      </c>
      <c r="I1004">
        <v>0</v>
      </c>
      <c r="J1004">
        <v>0</v>
      </c>
    </row>
    <row r="1005" spans="1:10">
      <c r="A1005">
        <v>23</v>
      </c>
      <c r="B1005" t="s">
        <v>74</v>
      </c>
      <c r="C1005" t="s">
        <v>827</v>
      </c>
      <c r="D1005" t="s">
        <v>512</v>
      </c>
      <c r="E1005" t="s">
        <v>878</v>
      </c>
      <c r="F1005">
        <v>24</v>
      </c>
      <c r="G1005">
        <v>0</v>
      </c>
      <c r="H1005">
        <v>0</v>
      </c>
      <c r="I1005">
        <v>0</v>
      </c>
      <c r="J1005">
        <v>0</v>
      </c>
    </row>
    <row r="1006" spans="1:10">
      <c r="A1006">
        <v>23</v>
      </c>
      <c r="B1006" t="s">
        <v>74</v>
      </c>
      <c r="C1006" t="s">
        <v>827</v>
      </c>
      <c r="D1006" t="s">
        <v>54</v>
      </c>
      <c r="E1006" t="s">
        <v>934</v>
      </c>
      <c r="F1006">
        <v>232</v>
      </c>
      <c r="G1006">
        <v>13</v>
      </c>
      <c r="H1006">
        <v>11</v>
      </c>
      <c r="I1006">
        <v>9</v>
      </c>
      <c r="J1006">
        <v>33</v>
      </c>
    </row>
    <row r="1007" spans="1:10">
      <c r="A1007">
        <v>23</v>
      </c>
      <c r="B1007" t="s">
        <v>74</v>
      </c>
      <c r="C1007" t="s">
        <v>827</v>
      </c>
      <c r="D1007" t="s">
        <v>539</v>
      </c>
      <c r="E1007" t="s">
        <v>902</v>
      </c>
      <c r="F1007">
        <v>2</v>
      </c>
      <c r="G1007">
        <v>0</v>
      </c>
      <c r="H1007">
        <v>0</v>
      </c>
      <c r="I1007">
        <v>0</v>
      </c>
      <c r="J1007">
        <v>0</v>
      </c>
    </row>
    <row r="1008" spans="1:10">
      <c r="A1008">
        <v>23</v>
      </c>
      <c r="B1008" t="s">
        <v>74</v>
      </c>
      <c r="C1008" t="s">
        <v>827</v>
      </c>
      <c r="D1008" t="s">
        <v>598</v>
      </c>
      <c r="E1008" t="s">
        <v>952</v>
      </c>
      <c r="F1008">
        <v>8</v>
      </c>
      <c r="G1008">
        <v>0</v>
      </c>
      <c r="H1008">
        <v>0</v>
      </c>
      <c r="I1008">
        <v>0</v>
      </c>
      <c r="J1008">
        <v>0</v>
      </c>
    </row>
    <row r="1009" spans="1:10">
      <c r="A1009">
        <v>23</v>
      </c>
      <c r="B1009" t="s">
        <v>74</v>
      </c>
      <c r="C1009" t="s">
        <v>827</v>
      </c>
      <c r="D1009" t="s">
        <v>573</v>
      </c>
      <c r="E1009" t="s">
        <v>935</v>
      </c>
      <c r="F1009">
        <v>62</v>
      </c>
      <c r="G1009">
        <v>1</v>
      </c>
      <c r="H1009">
        <v>0</v>
      </c>
      <c r="I1009">
        <v>0</v>
      </c>
      <c r="J1009">
        <v>1</v>
      </c>
    </row>
    <row r="1010" spans="1:10">
      <c r="A1010">
        <v>23</v>
      </c>
      <c r="B1010" t="s">
        <v>74</v>
      </c>
      <c r="C1010" t="s">
        <v>827</v>
      </c>
      <c r="D1010" t="s">
        <v>560</v>
      </c>
      <c r="E1010" t="s">
        <v>922</v>
      </c>
      <c r="F1010">
        <v>66</v>
      </c>
      <c r="G1010">
        <v>2</v>
      </c>
      <c r="H1010">
        <v>2</v>
      </c>
      <c r="I1010">
        <v>4</v>
      </c>
      <c r="J1010">
        <v>8</v>
      </c>
    </row>
    <row r="1011" spans="1:10">
      <c r="A1011">
        <v>23</v>
      </c>
      <c r="B1011" t="s">
        <v>74</v>
      </c>
      <c r="C1011" t="s">
        <v>827</v>
      </c>
      <c r="D1011" t="s">
        <v>517</v>
      </c>
      <c r="E1011" t="s">
        <v>883</v>
      </c>
      <c r="F1011">
        <v>20</v>
      </c>
      <c r="G1011">
        <v>0</v>
      </c>
      <c r="H1011">
        <v>0</v>
      </c>
      <c r="I1011">
        <v>0</v>
      </c>
      <c r="J1011">
        <v>0</v>
      </c>
    </row>
    <row r="1012" spans="1:10">
      <c r="A1012">
        <v>23</v>
      </c>
      <c r="B1012" t="s">
        <v>74</v>
      </c>
      <c r="C1012" t="s">
        <v>827</v>
      </c>
      <c r="D1012" t="s">
        <v>103</v>
      </c>
      <c r="E1012" t="s">
        <v>867</v>
      </c>
      <c r="F1012">
        <v>106</v>
      </c>
      <c r="G1012">
        <v>2</v>
      </c>
      <c r="H1012">
        <v>7</v>
      </c>
      <c r="I1012">
        <v>6</v>
      </c>
      <c r="J1012">
        <v>15</v>
      </c>
    </row>
    <row r="1013" spans="1:10">
      <c r="A1013">
        <v>23</v>
      </c>
      <c r="B1013" t="s">
        <v>74</v>
      </c>
      <c r="C1013" t="s">
        <v>827</v>
      </c>
      <c r="D1013" t="s">
        <v>45</v>
      </c>
      <c r="E1013" t="s">
        <v>868</v>
      </c>
      <c r="F1013">
        <v>168</v>
      </c>
      <c r="G1013">
        <v>6</v>
      </c>
      <c r="H1013">
        <v>3</v>
      </c>
      <c r="I1013">
        <v>2</v>
      </c>
      <c r="J1013">
        <v>11</v>
      </c>
    </row>
    <row r="1014" spans="1:10">
      <c r="A1014">
        <v>23</v>
      </c>
      <c r="B1014" t="s">
        <v>74</v>
      </c>
      <c r="C1014" t="s">
        <v>827</v>
      </c>
      <c r="D1014" t="s">
        <v>547</v>
      </c>
      <c r="E1014" t="s">
        <v>910</v>
      </c>
      <c r="F1014">
        <v>3</v>
      </c>
      <c r="G1014">
        <v>0</v>
      </c>
      <c r="H1014">
        <v>0</v>
      </c>
      <c r="I1014">
        <v>0</v>
      </c>
      <c r="J1014">
        <v>0</v>
      </c>
    </row>
    <row r="1015" spans="1:10">
      <c r="A1015">
        <v>23</v>
      </c>
      <c r="B1015" t="s">
        <v>74</v>
      </c>
      <c r="C1015" t="s">
        <v>827</v>
      </c>
      <c r="D1015" t="s">
        <v>585</v>
      </c>
      <c r="E1015" t="s">
        <v>947</v>
      </c>
      <c r="F1015">
        <v>1</v>
      </c>
      <c r="G1015">
        <v>0</v>
      </c>
      <c r="H1015">
        <v>0</v>
      </c>
      <c r="I1015">
        <v>0</v>
      </c>
      <c r="J1015">
        <v>0</v>
      </c>
    </row>
    <row r="1016" spans="1:10">
      <c r="A1016">
        <v>23</v>
      </c>
      <c r="B1016" t="s">
        <v>74</v>
      </c>
      <c r="C1016" t="s">
        <v>827</v>
      </c>
      <c r="D1016" t="s">
        <v>586</v>
      </c>
      <c r="E1016" t="s">
        <v>948</v>
      </c>
      <c r="F1016">
        <v>2</v>
      </c>
      <c r="G1016">
        <v>0</v>
      </c>
      <c r="H1016">
        <v>0</v>
      </c>
      <c r="I1016">
        <v>0</v>
      </c>
      <c r="J1016">
        <v>0</v>
      </c>
    </row>
    <row r="1017" spans="1:10">
      <c r="A1017">
        <v>23</v>
      </c>
      <c r="B1017" t="s">
        <v>74</v>
      </c>
      <c r="C1017" t="s">
        <v>827</v>
      </c>
      <c r="D1017" t="s">
        <v>602</v>
      </c>
      <c r="E1017" t="s">
        <v>962</v>
      </c>
      <c r="F1017">
        <v>1</v>
      </c>
      <c r="G1017">
        <v>0</v>
      </c>
      <c r="H1017">
        <v>0</v>
      </c>
      <c r="I1017">
        <v>0</v>
      </c>
      <c r="J1017">
        <v>0</v>
      </c>
    </row>
    <row r="1018" spans="1:10">
      <c r="A1018">
        <v>23</v>
      </c>
      <c r="B1018" t="s">
        <v>74</v>
      </c>
      <c r="C1018" t="s">
        <v>827</v>
      </c>
      <c r="D1018" t="s">
        <v>603</v>
      </c>
      <c r="E1018" t="s">
        <v>963</v>
      </c>
      <c r="F1018">
        <v>2</v>
      </c>
      <c r="G1018">
        <v>0</v>
      </c>
      <c r="H1018">
        <v>0</v>
      </c>
      <c r="I1018">
        <v>0</v>
      </c>
      <c r="J1018">
        <v>0</v>
      </c>
    </row>
    <row r="1019" spans="1:10">
      <c r="A1019">
        <v>23</v>
      </c>
      <c r="B1019" t="s">
        <v>74</v>
      </c>
      <c r="C1019" t="s">
        <v>827</v>
      </c>
      <c r="D1019" t="s">
        <v>604</v>
      </c>
      <c r="E1019" t="s">
        <v>964</v>
      </c>
      <c r="F1019">
        <v>1</v>
      </c>
      <c r="G1019">
        <v>0</v>
      </c>
      <c r="H1019">
        <v>0</v>
      </c>
      <c r="I1019">
        <v>0</v>
      </c>
      <c r="J1019">
        <v>0</v>
      </c>
    </row>
    <row r="1020" spans="1:10">
      <c r="A1020">
        <v>23</v>
      </c>
      <c r="B1020" t="s">
        <v>74</v>
      </c>
      <c r="C1020" t="s">
        <v>827</v>
      </c>
      <c r="D1020" t="s">
        <v>518</v>
      </c>
      <c r="E1020" t="s">
        <v>884</v>
      </c>
      <c r="F1020">
        <v>6</v>
      </c>
      <c r="G1020">
        <v>0</v>
      </c>
      <c r="H1020">
        <v>0</v>
      </c>
      <c r="I1020">
        <v>0</v>
      </c>
      <c r="J1020">
        <v>0</v>
      </c>
    </row>
    <row r="1021" spans="1:10">
      <c r="A1021">
        <v>23</v>
      </c>
      <c r="B1021" t="s">
        <v>74</v>
      </c>
      <c r="C1021" t="s">
        <v>827</v>
      </c>
      <c r="D1021" t="s">
        <v>575</v>
      </c>
      <c r="E1021" t="s">
        <v>937</v>
      </c>
      <c r="F1021">
        <v>43</v>
      </c>
      <c r="G1021">
        <v>1</v>
      </c>
      <c r="H1021">
        <v>0</v>
      </c>
      <c r="I1021">
        <v>1</v>
      </c>
      <c r="J1021">
        <v>2</v>
      </c>
    </row>
    <row r="1022" spans="1:10">
      <c r="A1022">
        <v>23</v>
      </c>
      <c r="B1022" t="s">
        <v>74</v>
      </c>
      <c r="C1022" t="s">
        <v>827</v>
      </c>
      <c r="D1022" t="s">
        <v>46</v>
      </c>
      <c r="E1022" t="s">
        <v>869</v>
      </c>
      <c r="F1022">
        <v>230</v>
      </c>
      <c r="G1022">
        <v>9</v>
      </c>
      <c r="H1022">
        <v>7</v>
      </c>
      <c r="I1022">
        <v>12</v>
      </c>
      <c r="J1022">
        <v>28</v>
      </c>
    </row>
    <row r="1023" spans="1:10">
      <c r="A1023">
        <v>23</v>
      </c>
      <c r="B1023" t="s">
        <v>74</v>
      </c>
      <c r="C1023" t="s">
        <v>827</v>
      </c>
      <c r="D1023" t="s">
        <v>576</v>
      </c>
      <c r="E1023" t="s">
        <v>938</v>
      </c>
      <c r="F1023">
        <v>3</v>
      </c>
      <c r="G1023">
        <v>0</v>
      </c>
      <c r="H1023">
        <v>0</v>
      </c>
      <c r="I1023">
        <v>0</v>
      </c>
      <c r="J1023">
        <v>0</v>
      </c>
    </row>
    <row r="1024" spans="1:10">
      <c r="A1024">
        <v>23</v>
      </c>
      <c r="B1024" t="s">
        <v>74</v>
      </c>
      <c r="C1024" t="s">
        <v>827</v>
      </c>
      <c r="D1024" t="s">
        <v>581</v>
      </c>
      <c r="E1024" t="s">
        <v>943</v>
      </c>
      <c r="F1024">
        <v>1</v>
      </c>
      <c r="G1024">
        <v>0</v>
      </c>
      <c r="H1024">
        <v>0</v>
      </c>
      <c r="I1024">
        <v>0</v>
      </c>
      <c r="J1024">
        <v>0</v>
      </c>
    </row>
    <row r="1025" spans="1:10">
      <c r="A1025">
        <v>23</v>
      </c>
      <c r="B1025" t="s">
        <v>74</v>
      </c>
      <c r="C1025" t="s">
        <v>827</v>
      </c>
      <c r="D1025" t="s">
        <v>553</v>
      </c>
      <c r="E1025" t="s">
        <v>915</v>
      </c>
      <c r="F1025">
        <v>1</v>
      </c>
      <c r="G1025">
        <v>0</v>
      </c>
      <c r="H1025">
        <v>0</v>
      </c>
      <c r="I1025">
        <v>0</v>
      </c>
      <c r="J1025">
        <v>0</v>
      </c>
    </row>
    <row r="1026" spans="1:10">
      <c r="A1026">
        <v>23</v>
      </c>
      <c r="B1026" t="s">
        <v>74</v>
      </c>
      <c r="C1026" t="s">
        <v>827</v>
      </c>
      <c r="D1026" t="s">
        <v>605</v>
      </c>
      <c r="E1026" t="s">
        <v>965</v>
      </c>
      <c r="F1026">
        <v>1</v>
      </c>
      <c r="G1026">
        <v>0</v>
      </c>
      <c r="H1026">
        <v>0</v>
      </c>
      <c r="I1026">
        <v>0</v>
      </c>
      <c r="J1026">
        <v>0</v>
      </c>
    </row>
    <row r="1027" spans="1:10">
      <c r="A1027">
        <v>24</v>
      </c>
      <c r="B1027" t="s">
        <v>75</v>
      </c>
      <c r="C1027" t="s">
        <v>828</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93"/>
  <sheetViews>
    <sheetView workbookViewId="0">
      <selection sqref="A1:F378"/>
    </sheetView>
  </sheetViews>
  <sheetFormatPr baseColWidth="10" defaultRowHeight="15" x14ac:dyDescent="0"/>
  <sheetData>
    <row r="1" spans="1:9">
      <c r="A1" s="16" t="s">
        <v>774</v>
      </c>
      <c r="B1" t="s">
        <v>112</v>
      </c>
      <c r="C1" t="s">
        <v>797</v>
      </c>
      <c r="D1" t="s">
        <v>257</v>
      </c>
      <c r="E1" t="s">
        <v>258</v>
      </c>
      <c r="F1" t="s">
        <v>35</v>
      </c>
      <c r="I1" t="s">
        <v>967</v>
      </c>
    </row>
    <row r="2" spans="1:9">
      <c r="A2">
        <v>0</v>
      </c>
      <c r="B2" t="s">
        <v>59</v>
      </c>
      <c r="C2" t="s">
        <v>806</v>
      </c>
      <c r="E2" t="s">
        <v>976</v>
      </c>
      <c r="F2">
        <v>0</v>
      </c>
      <c r="I2" t="s">
        <v>968</v>
      </c>
    </row>
    <row r="3" spans="1:9">
      <c r="A3">
        <v>0</v>
      </c>
      <c r="B3" t="s">
        <v>59</v>
      </c>
      <c r="C3" t="s">
        <v>806</v>
      </c>
      <c r="D3" t="s">
        <v>976</v>
      </c>
      <c r="E3" t="s">
        <v>969</v>
      </c>
      <c r="F3">
        <v>0</v>
      </c>
      <c r="I3" t="s">
        <v>977</v>
      </c>
    </row>
    <row r="4" spans="1:9">
      <c r="A4">
        <v>0</v>
      </c>
      <c r="B4" t="s">
        <v>59</v>
      </c>
      <c r="C4" t="s">
        <v>806</v>
      </c>
      <c r="D4" t="s">
        <v>976</v>
      </c>
      <c r="E4" t="s">
        <v>970</v>
      </c>
      <c r="F4">
        <v>0</v>
      </c>
    </row>
    <row r="5" spans="1:9">
      <c r="A5">
        <v>0</v>
      </c>
      <c r="B5" t="s">
        <v>59</v>
      </c>
      <c r="C5" t="s">
        <v>806</v>
      </c>
      <c r="D5" t="s">
        <v>976</v>
      </c>
      <c r="E5" t="s">
        <v>971</v>
      </c>
      <c r="F5">
        <v>0</v>
      </c>
    </row>
    <row r="6" spans="1:9">
      <c r="A6">
        <v>0</v>
      </c>
      <c r="B6" t="s">
        <v>59</v>
      </c>
      <c r="C6" t="s">
        <v>806</v>
      </c>
      <c r="D6" t="s">
        <v>976</v>
      </c>
      <c r="E6" t="s">
        <v>972</v>
      </c>
      <c r="F6">
        <v>0</v>
      </c>
    </row>
    <row r="7" spans="1:9">
      <c r="A7">
        <v>0</v>
      </c>
      <c r="B7" t="s">
        <v>59</v>
      </c>
      <c r="C7" t="s">
        <v>806</v>
      </c>
      <c r="D7" t="s">
        <v>976</v>
      </c>
      <c r="E7" t="s">
        <v>973</v>
      </c>
      <c r="F7">
        <v>0</v>
      </c>
    </row>
    <row r="8" spans="1:9">
      <c r="A8">
        <v>0</v>
      </c>
      <c r="B8" t="s">
        <v>59</v>
      </c>
      <c r="C8" t="s">
        <v>806</v>
      </c>
      <c r="D8" t="s">
        <v>969</v>
      </c>
      <c r="E8" t="s">
        <v>84</v>
      </c>
      <c r="F8">
        <v>1</v>
      </c>
    </row>
    <row r="9" spans="1:9">
      <c r="A9">
        <v>0</v>
      </c>
      <c r="B9" t="s">
        <v>59</v>
      </c>
      <c r="C9" t="s">
        <v>806</v>
      </c>
      <c r="D9" t="s">
        <v>970</v>
      </c>
      <c r="E9" t="s">
        <v>89</v>
      </c>
      <c r="F9">
        <v>1</v>
      </c>
    </row>
    <row r="10" spans="1:9">
      <c r="A10">
        <v>0</v>
      </c>
      <c r="B10" t="s">
        <v>59</v>
      </c>
      <c r="C10" t="s">
        <v>806</v>
      </c>
      <c r="D10" t="s">
        <v>971</v>
      </c>
      <c r="E10" t="s">
        <v>90</v>
      </c>
      <c r="F10">
        <v>1</v>
      </c>
    </row>
    <row r="11" spans="1:9">
      <c r="A11">
        <v>0</v>
      </c>
      <c r="B11" t="s">
        <v>59</v>
      </c>
      <c r="C11" t="s">
        <v>806</v>
      </c>
      <c r="D11" t="s">
        <v>972</v>
      </c>
      <c r="E11" t="s">
        <v>91</v>
      </c>
      <c r="F11">
        <v>3</v>
      </c>
    </row>
    <row r="12" spans="1:9">
      <c r="A12">
        <v>0</v>
      </c>
      <c r="B12" t="s">
        <v>59</v>
      </c>
      <c r="C12" t="s">
        <v>806</v>
      </c>
      <c r="D12" t="s">
        <v>972</v>
      </c>
      <c r="E12" t="s">
        <v>92</v>
      </c>
      <c r="F12">
        <v>5</v>
      </c>
    </row>
    <row r="13" spans="1:9">
      <c r="A13">
        <v>0</v>
      </c>
      <c r="B13" t="s">
        <v>59</v>
      </c>
      <c r="C13" t="s">
        <v>806</v>
      </c>
      <c r="D13" t="s">
        <v>973</v>
      </c>
      <c r="E13" t="s">
        <v>93</v>
      </c>
      <c r="F13">
        <v>1</v>
      </c>
    </row>
    <row r="14" spans="1:9">
      <c r="A14">
        <v>0</v>
      </c>
      <c r="B14" t="s">
        <v>59</v>
      </c>
      <c r="C14" t="s">
        <v>806</v>
      </c>
      <c r="D14" t="s">
        <v>973</v>
      </c>
      <c r="E14" t="s">
        <v>979</v>
      </c>
      <c r="F14">
        <v>2</v>
      </c>
    </row>
    <row r="15" spans="1:9">
      <c r="A15">
        <v>0</v>
      </c>
      <c r="B15" t="s">
        <v>59</v>
      </c>
      <c r="C15" t="s">
        <v>806</v>
      </c>
      <c r="D15" t="s">
        <v>973</v>
      </c>
      <c r="E15" t="s">
        <v>94</v>
      </c>
      <c r="F15">
        <v>1</v>
      </c>
    </row>
    <row r="16" spans="1:9">
      <c r="A16">
        <v>0</v>
      </c>
      <c r="B16" t="s">
        <v>59</v>
      </c>
      <c r="C16" t="s">
        <v>806</v>
      </c>
      <c r="D16" t="s">
        <v>973</v>
      </c>
      <c r="E16" t="s">
        <v>95</v>
      </c>
      <c r="F16">
        <v>1</v>
      </c>
    </row>
    <row r="17" spans="1:6">
      <c r="A17">
        <v>1</v>
      </c>
      <c r="B17" t="s">
        <v>60</v>
      </c>
      <c r="C17" t="s">
        <v>807</v>
      </c>
      <c r="E17" t="s">
        <v>976</v>
      </c>
      <c r="F17">
        <v>0</v>
      </c>
    </row>
    <row r="18" spans="1:6">
      <c r="A18">
        <v>1</v>
      </c>
      <c r="B18" t="s">
        <v>60</v>
      </c>
      <c r="C18" t="s">
        <v>807</v>
      </c>
      <c r="D18" t="s">
        <v>976</v>
      </c>
      <c r="E18" t="s">
        <v>969</v>
      </c>
      <c r="F18">
        <v>0</v>
      </c>
    </row>
    <row r="19" spans="1:6">
      <c r="A19">
        <v>1</v>
      </c>
      <c r="B19" t="s">
        <v>60</v>
      </c>
      <c r="C19" t="s">
        <v>807</v>
      </c>
      <c r="D19" t="s">
        <v>976</v>
      </c>
      <c r="E19" t="s">
        <v>971</v>
      </c>
      <c r="F19">
        <v>0</v>
      </c>
    </row>
    <row r="20" spans="1:6">
      <c r="A20">
        <v>1</v>
      </c>
      <c r="B20" t="s">
        <v>60</v>
      </c>
      <c r="C20" t="s">
        <v>807</v>
      </c>
      <c r="D20" t="s">
        <v>976</v>
      </c>
      <c r="E20" t="s">
        <v>972</v>
      </c>
      <c r="F20">
        <v>0</v>
      </c>
    </row>
    <row r="21" spans="1:6">
      <c r="A21">
        <v>1</v>
      </c>
      <c r="B21" t="s">
        <v>60</v>
      </c>
      <c r="C21" t="s">
        <v>807</v>
      </c>
      <c r="D21" t="s">
        <v>976</v>
      </c>
      <c r="E21" t="s">
        <v>973</v>
      </c>
      <c r="F21">
        <v>0</v>
      </c>
    </row>
    <row r="22" spans="1:6">
      <c r="A22">
        <v>1</v>
      </c>
      <c r="B22" t="s">
        <v>60</v>
      </c>
      <c r="C22" t="s">
        <v>807</v>
      </c>
      <c r="D22" t="s">
        <v>969</v>
      </c>
      <c r="E22" t="s">
        <v>84</v>
      </c>
      <c r="F22">
        <v>1</v>
      </c>
    </row>
    <row r="23" spans="1:6">
      <c r="A23">
        <v>1</v>
      </c>
      <c r="B23" t="s">
        <v>60</v>
      </c>
      <c r="C23" t="s">
        <v>807</v>
      </c>
      <c r="D23" t="s">
        <v>969</v>
      </c>
      <c r="E23" t="s">
        <v>136</v>
      </c>
      <c r="F23">
        <v>1</v>
      </c>
    </row>
    <row r="24" spans="1:6">
      <c r="A24">
        <v>1</v>
      </c>
      <c r="B24" t="s">
        <v>60</v>
      </c>
      <c r="C24" t="s">
        <v>807</v>
      </c>
      <c r="D24" t="s">
        <v>971</v>
      </c>
      <c r="E24" t="s">
        <v>90</v>
      </c>
      <c r="F24">
        <v>1</v>
      </c>
    </row>
    <row r="25" spans="1:6">
      <c r="A25">
        <v>1</v>
      </c>
      <c r="B25" t="s">
        <v>60</v>
      </c>
      <c r="C25" t="s">
        <v>807</v>
      </c>
      <c r="D25" t="s">
        <v>972</v>
      </c>
      <c r="E25" t="s">
        <v>91</v>
      </c>
      <c r="F25">
        <v>3</v>
      </c>
    </row>
    <row r="26" spans="1:6">
      <c r="A26">
        <v>1</v>
      </c>
      <c r="B26" t="s">
        <v>60</v>
      </c>
      <c r="C26" t="s">
        <v>807</v>
      </c>
      <c r="D26" t="s">
        <v>972</v>
      </c>
      <c r="E26" t="s">
        <v>92</v>
      </c>
      <c r="F26">
        <v>4</v>
      </c>
    </row>
    <row r="27" spans="1:6">
      <c r="A27">
        <v>1</v>
      </c>
      <c r="B27" t="s">
        <v>60</v>
      </c>
      <c r="C27" t="s">
        <v>807</v>
      </c>
      <c r="D27" t="s">
        <v>973</v>
      </c>
      <c r="E27" t="s">
        <v>979</v>
      </c>
      <c r="F27">
        <v>2</v>
      </c>
    </row>
    <row r="28" spans="1:6">
      <c r="A28">
        <v>1</v>
      </c>
      <c r="B28" t="s">
        <v>60</v>
      </c>
      <c r="C28" t="s">
        <v>807</v>
      </c>
      <c r="D28" t="s">
        <v>973</v>
      </c>
      <c r="E28" t="s">
        <v>94</v>
      </c>
      <c r="F28">
        <v>1</v>
      </c>
    </row>
    <row r="29" spans="1:6">
      <c r="A29">
        <v>1</v>
      </c>
      <c r="B29" t="s">
        <v>60</v>
      </c>
      <c r="C29" t="s">
        <v>807</v>
      </c>
      <c r="D29" t="s">
        <v>973</v>
      </c>
      <c r="E29" t="s">
        <v>95</v>
      </c>
      <c r="F29">
        <v>1</v>
      </c>
    </row>
    <row r="30" spans="1:6">
      <c r="A30">
        <v>2</v>
      </c>
      <c r="B30" t="s">
        <v>61</v>
      </c>
      <c r="C30" t="s">
        <v>808</v>
      </c>
      <c r="E30" t="s">
        <v>976</v>
      </c>
      <c r="F30">
        <v>0</v>
      </c>
    </row>
    <row r="31" spans="1:6">
      <c r="A31">
        <v>2</v>
      </c>
      <c r="B31" t="s">
        <v>61</v>
      </c>
      <c r="C31" t="s">
        <v>808</v>
      </c>
      <c r="D31" t="s">
        <v>976</v>
      </c>
      <c r="E31" t="s">
        <v>969</v>
      </c>
      <c r="F31">
        <v>0</v>
      </c>
    </row>
    <row r="32" spans="1:6">
      <c r="A32">
        <v>2</v>
      </c>
      <c r="B32" t="s">
        <v>61</v>
      </c>
      <c r="C32" t="s">
        <v>808</v>
      </c>
      <c r="D32" t="s">
        <v>976</v>
      </c>
      <c r="E32" t="s">
        <v>971</v>
      </c>
      <c r="F32">
        <v>0</v>
      </c>
    </row>
    <row r="33" spans="1:6">
      <c r="A33">
        <v>2</v>
      </c>
      <c r="B33" t="s">
        <v>61</v>
      </c>
      <c r="C33" t="s">
        <v>808</v>
      </c>
      <c r="D33" t="s">
        <v>976</v>
      </c>
      <c r="E33" t="s">
        <v>972</v>
      </c>
      <c r="F33">
        <v>0</v>
      </c>
    </row>
    <row r="34" spans="1:6">
      <c r="A34">
        <v>2</v>
      </c>
      <c r="B34" t="s">
        <v>61</v>
      </c>
      <c r="C34" t="s">
        <v>808</v>
      </c>
      <c r="D34" t="s">
        <v>976</v>
      </c>
      <c r="E34" t="s">
        <v>973</v>
      </c>
      <c r="F34">
        <v>0</v>
      </c>
    </row>
    <row r="35" spans="1:6">
      <c r="A35">
        <v>2</v>
      </c>
      <c r="B35" t="s">
        <v>61</v>
      </c>
      <c r="C35" t="s">
        <v>808</v>
      </c>
      <c r="D35" t="s">
        <v>969</v>
      </c>
      <c r="E35" t="s">
        <v>84</v>
      </c>
      <c r="F35">
        <v>2</v>
      </c>
    </row>
    <row r="36" spans="1:6">
      <c r="A36">
        <v>2</v>
      </c>
      <c r="B36" t="s">
        <v>61</v>
      </c>
      <c r="C36" t="s">
        <v>808</v>
      </c>
      <c r="D36" t="s">
        <v>971</v>
      </c>
      <c r="E36" t="s">
        <v>90</v>
      </c>
      <c r="F36">
        <v>1</v>
      </c>
    </row>
    <row r="37" spans="1:6">
      <c r="A37">
        <v>2</v>
      </c>
      <c r="B37" t="s">
        <v>61</v>
      </c>
      <c r="C37" t="s">
        <v>808</v>
      </c>
      <c r="D37" t="s">
        <v>972</v>
      </c>
      <c r="E37" t="s">
        <v>91</v>
      </c>
      <c r="F37">
        <v>3</v>
      </c>
    </row>
    <row r="38" spans="1:6">
      <c r="A38">
        <v>2</v>
      </c>
      <c r="B38" t="s">
        <v>61</v>
      </c>
      <c r="C38" t="s">
        <v>808</v>
      </c>
      <c r="D38" t="s">
        <v>972</v>
      </c>
      <c r="E38" t="s">
        <v>92</v>
      </c>
      <c r="F38">
        <v>4</v>
      </c>
    </row>
    <row r="39" spans="1:6">
      <c r="A39">
        <v>2</v>
      </c>
      <c r="B39" t="s">
        <v>61</v>
      </c>
      <c r="C39" t="s">
        <v>808</v>
      </c>
      <c r="D39" t="s">
        <v>973</v>
      </c>
      <c r="E39" t="s">
        <v>979</v>
      </c>
      <c r="F39">
        <v>2</v>
      </c>
    </row>
    <row r="40" spans="1:6">
      <c r="A40">
        <v>2</v>
      </c>
      <c r="B40" t="s">
        <v>61</v>
      </c>
      <c r="C40" t="s">
        <v>808</v>
      </c>
      <c r="D40" t="s">
        <v>973</v>
      </c>
      <c r="E40" t="s">
        <v>94</v>
      </c>
      <c r="F40">
        <v>1</v>
      </c>
    </row>
    <row r="41" spans="1:6">
      <c r="A41">
        <v>2</v>
      </c>
      <c r="B41" t="s">
        <v>61</v>
      </c>
      <c r="C41" t="s">
        <v>808</v>
      </c>
      <c r="D41" t="s">
        <v>973</v>
      </c>
      <c r="E41" t="s">
        <v>95</v>
      </c>
      <c r="F41">
        <v>1</v>
      </c>
    </row>
    <row r="42" spans="1:6">
      <c r="A42">
        <v>3</v>
      </c>
      <c r="B42" t="s">
        <v>62</v>
      </c>
      <c r="C42" t="s">
        <v>809</v>
      </c>
      <c r="E42" t="s">
        <v>976</v>
      </c>
      <c r="F42">
        <v>0</v>
      </c>
    </row>
    <row r="43" spans="1:6">
      <c r="A43">
        <v>3</v>
      </c>
      <c r="B43" t="s">
        <v>62</v>
      </c>
      <c r="C43" t="s">
        <v>809</v>
      </c>
      <c r="D43" t="s">
        <v>976</v>
      </c>
      <c r="E43" t="s">
        <v>969</v>
      </c>
      <c r="F43">
        <v>0</v>
      </c>
    </row>
    <row r="44" spans="1:6">
      <c r="A44">
        <v>3</v>
      </c>
      <c r="B44" t="s">
        <v>62</v>
      </c>
      <c r="C44" t="s">
        <v>809</v>
      </c>
      <c r="D44" t="s">
        <v>976</v>
      </c>
      <c r="E44" t="s">
        <v>971</v>
      </c>
      <c r="F44">
        <v>0</v>
      </c>
    </row>
    <row r="45" spans="1:6">
      <c r="A45">
        <v>3</v>
      </c>
      <c r="B45" t="s">
        <v>62</v>
      </c>
      <c r="C45" t="s">
        <v>809</v>
      </c>
      <c r="D45" t="s">
        <v>976</v>
      </c>
      <c r="E45" t="s">
        <v>972</v>
      </c>
      <c r="F45">
        <v>0</v>
      </c>
    </row>
    <row r="46" spans="1:6">
      <c r="A46">
        <v>3</v>
      </c>
      <c r="B46" t="s">
        <v>62</v>
      </c>
      <c r="C46" t="s">
        <v>809</v>
      </c>
      <c r="D46" t="s">
        <v>976</v>
      </c>
      <c r="E46" t="s">
        <v>973</v>
      </c>
      <c r="F46">
        <v>0</v>
      </c>
    </row>
    <row r="47" spans="1:6">
      <c r="A47">
        <v>3</v>
      </c>
      <c r="B47" t="s">
        <v>62</v>
      </c>
      <c r="C47" t="s">
        <v>809</v>
      </c>
      <c r="D47" t="s">
        <v>969</v>
      </c>
      <c r="E47" t="s">
        <v>84</v>
      </c>
      <c r="F47">
        <v>2</v>
      </c>
    </row>
    <row r="48" spans="1:6">
      <c r="A48">
        <v>3</v>
      </c>
      <c r="B48" t="s">
        <v>62</v>
      </c>
      <c r="C48" t="s">
        <v>809</v>
      </c>
      <c r="D48" t="s">
        <v>971</v>
      </c>
      <c r="E48" t="s">
        <v>90</v>
      </c>
      <c r="F48">
        <v>1</v>
      </c>
    </row>
    <row r="49" spans="1:6">
      <c r="A49">
        <v>3</v>
      </c>
      <c r="B49" t="s">
        <v>62</v>
      </c>
      <c r="C49" t="s">
        <v>809</v>
      </c>
      <c r="D49" t="s">
        <v>972</v>
      </c>
      <c r="E49" t="s">
        <v>91</v>
      </c>
      <c r="F49">
        <v>3</v>
      </c>
    </row>
    <row r="50" spans="1:6">
      <c r="A50">
        <v>3</v>
      </c>
      <c r="B50" t="s">
        <v>62</v>
      </c>
      <c r="C50" t="s">
        <v>809</v>
      </c>
      <c r="D50" t="s">
        <v>972</v>
      </c>
      <c r="E50" t="s">
        <v>92</v>
      </c>
      <c r="F50">
        <v>4</v>
      </c>
    </row>
    <row r="51" spans="1:6">
      <c r="A51">
        <v>3</v>
      </c>
      <c r="B51" t="s">
        <v>62</v>
      </c>
      <c r="C51" t="s">
        <v>809</v>
      </c>
      <c r="D51" t="s">
        <v>973</v>
      </c>
      <c r="E51" t="s">
        <v>139</v>
      </c>
      <c r="F51">
        <v>2</v>
      </c>
    </row>
    <row r="52" spans="1:6">
      <c r="A52">
        <v>3</v>
      </c>
      <c r="B52" t="s">
        <v>62</v>
      </c>
      <c r="C52" t="s">
        <v>809</v>
      </c>
      <c r="D52" t="s">
        <v>973</v>
      </c>
      <c r="E52" t="s">
        <v>979</v>
      </c>
      <c r="F52">
        <v>3</v>
      </c>
    </row>
    <row r="53" spans="1:6">
      <c r="A53">
        <v>3</v>
      </c>
      <c r="B53" t="s">
        <v>62</v>
      </c>
      <c r="C53" t="s">
        <v>809</v>
      </c>
      <c r="D53" t="s">
        <v>973</v>
      </c>
      <c r="E53" t="s">
        <v>94</v>
      </c>
      <c r="F53">
        <v>1</v>
      </c>
    </row>
    <row r="54" spans="1:6">
      <c r="A54">
        <v>3</v>
      </c>
      <c r="B54" t="s">
        <v>62</v>
      </c>
      <c r="C54" t="s">
        <v>809</v>
      </c>
      <c r="D54" t="s">
        <v>973</v>
      </c>
      <c r="E54" t="s">
        <v>95</v>
      </c>
      <c r="F54">
        <v>1</v>
      </c>
    </row>
    <row r="55" spans="1:6">
      <c r="A55">
        <v>6</v>
      </c>
      <c r="B55" t="s">
        <v>60</v>
      </c>
      <c r="C55" t="s">
        <v>810</v>
      </c>
      <c r="E55" t="s">
        <v>976</v>
      </c>
      <c r="F55">
        <v>0</v>
      </c>
    </row>
    <row r="56" spans="1:6">
      <c r="A56">
        <v>6</v>
      </c>
      <c r="B56" t="s">
        <v>60</v>
      </c>
      <c r="C56" t="s">
        <v>810</v>
      </c>
      <c r="D56" t="s">
        <v>976</v>
      </c>
      <c r="E56" t="s">
        <v>969</v>
      </c>
      <c r="F56">
        <v>0</v>
      </c>
    </row>
    <row r="57" spans="1:6">
      <c r="A57">
        <v>6</v>
      </c>
      <c r="B57" t="s">
        <v>60</v>
      </c>
      <c r="C57" t="s">
        <v>810</v>
      </c>
      <c r="D57" t="s">
        <v>976</v>
      </c>
      <c r="E57" t="s">
        <v>971</v>
      </c>
      <c r="F57">
        <v>0</v>
      </c>
    </row>
    <row r="58" spans="1:6">
      <c r="A58">
        <v>6</v>
      </c>
      <c r="B58" t="s">
        <v>60</v>
      </c>
      <c r="C58" t="s">
        <v>810</v>
      </c>
      <c r="D58" t="s">
        <v>976</v>
      </c>
      <c r="E58" t="s">
        <v>972</v>
      </c>
      <c r="F58">
        <v>0</v>
      </c>
    </row>
    <row r="59" spans="1:6">
      <c r="A59">
        <v>6</v>
      </c>
      <c r="B59" t="s">
        <v>60</v>
      </c>
      <c r="C59" t="s">
        <v>810</v>
      </c>
      <c r="D59" t="s">
        <v>976</v>
      </c>
      <c r="E59" t="s">
        <v>973</v>
      </c>
      <c r="F59">
        <v>0</v>
      </c>
    </row>
    <row r="60" spans="1:6">
      <c r="A60">
        <v>6</v>
      </c>
      <c r="B60" t="s">
        <v>60</v>
      </c>
      <c r="C60" t="s">
        <v>810</v>
      </c>
      <c r="D60" t="s">
        <v>969</v>
      </c>
      <c r="E60" t="s">
        <v>84</v>
      </c>
      <c r="F60">
        <v>2</v>
      </c>
    </row>
    <row r="61" spans="1:6">
      <c r="A61">
        <v>6</v>
      </c>
      <c r="B61" t="s">
        <v>60</v>
      </c>
      <c r="C61" t="s">
        <v>810</v>
      </c>
      <c r="D61" t="s">
        <v>969</v>
      </c>
      <c r="E61" t="s">
        <v>136</v>
      </c>
      <c r="F61">
        <v>1</v>
      </c>
    </row>
    <row r="62" spans="1:6">
      <c r="A62">
        <v>6</v>
      </c>
      <c r="B62" t="s">
        <v>60</v>
      </c>
      <c r="C62" t="s">
        <v>810</v>
      </c>
      <c r="D62" t="s">
        <v>971</v>
      </c>
      <c r="E62" t="s">
        <v>90</v>
      </c>
      <c r="F62">
        <v>1</v>
      </c>
    </row>
    <row r="63" spans="1:6">
      <c r="A63">
        <v>6</v>
      </c>
      <c r="B63" t="s">
        <v>60</v>
      </c>
      <c r="C63" t="s">
        <v>810</v>
      </c>
      <c r="D63" t="s">
        <v>972</v>
      </c>
      <c r="E63" t="s">
        <v>91</v>
      </c>
      <c r="F63">
        <v>3</v>
      </c>
    </row>
    <row r="64" spans="1:6">
      <c r="A64">
        <v>6</v>
      </c>
      <c r="B64" t="s">
        <v>60</v>
      </c>
      <c r="C64" t="s">
        <v>810</v>
      </c>
      <c r="D64" t="s">
        <v>972</v>
      </c>
      <c r="E64" t="s">
        <v>92</v>
      </c>
      <c r="F64">
        <v>4</v>
      </c>
    </row>
    <row r="65" spans="1:6">
      <c r="A65">
        <v>6</v>
      </c>
      <c r="B65" t="s">
        <v>60</v>
      </c>
      <c r="C65" t="s">
        <v>810</v>
      </c>
      <c r="D65" t="s">
        <v>973</v>
      </c>
      <c r="E65" t="s">
        <v>139</v>
      </c>
      <c r="F65">
        <v>6</v>
      </c>
    </row>
    <row r="66" spans="1:6">
      <c r="A66">
        <v>6</v>
      </c>
      <c r="B66" t="s">
        <v>60</v>
      </c>
      <c r="C66" t="s">
        <v>810</v>
      </c>
      <c r="D66" t="s">
        <v>973</v>
      </c>
      <c r="E66" t="s">
        <v>979</v>
      </c>
      <c r="F66">
        <v>3</v>
      </c>
    </row>
    <row r="67" spans="1:6">
      <c r="A67">
        <v>6</v>
      </c>
      <c r="B67" t="s">
        <v>60</v>
      </c>
      <c r="C67" t="s">
        <v>810</v>
      </c>
      <c r="D67" t="s">
        <v>973</v>
      </c>
      <c r="E67" t="s">
        <v>94</v>
      </c>
      <c r="F67">
        <v>1</v>
      </c>
    </row>
    <row r="68" spans="1:6">
      <c r="A68">
        <v>6</v>
      </c>
      <c r="B68" t="s">
        <v>60</v>
      </c>
      <c r="C68" t="s">
        <v>810</v>
      </c>
      <c r="D68" t="s">
        <v>973</v>
      </c>
      <c r="E68" t="s">
        <v>95</v>
      </c>
      <c r="F68">
        <v>1</v>
      </c>
    </row>
    <row r="69" spans="1:6">
      <c r="A69">
        <v>7</v>
      </c>
      <c r="B69" t="s">
        <v>63</v>
      </c>
      <c r="C69" t="s">
        <v>811</v>
      </c>
      <c r="E69" t="s">
        <v>976</v>
      </c>
      <c r="F69">
        <v>0</v>
      </c>
    </row>
    <row r="70" spans="1:6">
      <c r="A70">
        <v>7</v>
      </c>
      <c r="B70" t="s">
        <v>63</v>
      </c>
      <c r="C70" t="s">
        <v>811</v>
      </c>
      <c r="D70" t="s">
        <v>976</v>
      </c>
      <c r="E70" t="s">
        <v>969</v>
      </c>
      <c r="F70">
        <v>0</v>
      </c>
    </row>
    <row r="71" spans="1:6">
      <c r="A71">
        <v>7</v>
      </c>
      <c r="B71" t="s">
        <v>63</v>
      </c>
      <c r="C71" t="s">
        <v>811</v>
      </c>
      <c r="D71" t="s">
        <v>976</v>
      </c>
      <c r="E71" t="s">
        <v>971</v>
      </c>
      <c r="F71">
        <v>0</v>
      </c>
    </row>
    <row r="72" spans="1:6">
      <c r="A72">
        <v>7</v>
      </c>
      <c r="B72" t="s">
        <v>63</v>
      </c>
      <c r="C72" t="s">
        <v>811</v>
      </c>
      <c r="D72" t="s">
        <v>976</v>
      </c>
      <c r="E72" t="s">
        <v>972</v>
      </c>
      <c r="F72">
        <v>0</v>
      </c>
    </row>
    <row r="73" spans="1:6">
      <c r="A73">
        <v>7</v>
      </c>
      <c r="B73" t="s">
        <v>63</v>
      </c>
      <c r="C73" t="s">
        <v>811</v>
      </c>
      <c r="D73" t="s">
        <v>976</v>
      </c>
      <c r="E73" t="s">
        <v>973</v>
      </c>
      <c r="F73">
        <v>0</v>
      </c>
    </row>
    <row r="74" spans="1:6">
      <c r="A74">
        <v>7</v>
      </c>
      <c r="B74" t="s">
        <v>63</v>
      </c>
      <c r="C74" t="s">
        <v>811</v>
      </c>
      <c r="D74" t="s">
        <v>969</v>
      </c>
      <c r="E74" t="s">
        <v>84</v>
      </c>
      <c r="F74">
        <v>2</v>
      </c>
    </row>
    <row r="75" spans="1:6">
      <c r="A75">
        <v>7</v>
      </c>
      <c r="B75" t="s">
        <v>63</v>
      </c>
      <c r="C75" t="s">
        <v>811</v>
      </c>
      <c r="D75" t="s">
        <v>971</v>
      </c>
      <c r="E75" t="s">
        <v>90</v>
      </c>
      <c r="F75">
        <v>1</v>
      </c>
    </row>
    <row r="76" spans="1:6">
      <c r="A76">
        <v>7</v>
      </c>
      <c r="B76" t="s">
        <v>63</v>
      </c>
      <c r="C76" t="s">
        <v>811</v>
      </c>
      <c r="D76" t="s">
        <v>972</v>
      </c>
      <c r="E76" t="s">
        <v>91</v>
      </c>
      <c r="F76">
        <v>3</v>
      </c>
    </row>
    <row r="77" spans="1:6">
      <c r="A77">
        <v>7</v>
      </c>
      <c r="B77" t="s">
        <v>63</v>
      </c>
      <c r="C77" t="s">
        <v>811</v>
      </c>
      <c r="D77" t="s">
        <v>972</v>
      </c>
      <c r="E77" t="s">
        <v>92</v>
      </c>
      <c r="F77">
        <v>4</v>
      </c>
    </row>
    <row r="78" spans="1:6">
      <c r="A78">
        <v>7</v>
      </c>
      <c r="B78" t="s">
        <v>63</v>
      </c>
      <c r="C78" t="s">
        <v>811</v>
      </c>
      <c r="D78" t="s">
        <v>973</v>
      </c>
      <c r="E78" t="s">
        <v>139</v>
      </c>
      <c r="F78">
        <v>6</v>
      </c>
    </row>
    <row r="79" spans="1:6">
      <c r="A79">
        <v>7</v>
      </c>
      <c r="B79" t="s">
        <v>63</v>
      </c>
      <c r="C79" t="s">
        <v>811</v>
      </c>
      <c r="D79" t="s">
        <v>973</v>
      </c>
      <c r="E79" t="s">
        <v>979</v>
      </c>
      <c r="F79">
        <v>4</v>
      </c>
    </row>
    <row r="80" spans="1:6">
      <c r="A80">
        <v>7</v>
      </c>
      <c r="B80" t="s">
        <v>63</v>
      </c>
      <c r="C80" t="s">
        <v>811</v>
      </c>
      <c r="D80" t="s">
        <v>973</v>
      </c>
      <c r="E80" t="s">
        <v>94</v>
      </c>
      <c r="F80">
        <v>1</v>
      </c>
    </row>
    <row r="81" spans="1:6">
      <c r="A81">
        <v>7</v>
      </c>
      <c r="B81" t="s">
        <v>63</v>
      </c>
      <c r="C81" t="s">
        <v>811</v>
      </c>
      <c r="D81" t="s">
        <v>973</v>
      </c>
      <c r="E81" t="s">
        <v>95</v>
      </c>
      <c r="F81">
        <v>1</v>
      </c>
    </row>
    <row r="82" spans="1:6">
      <c r="A82">
        <v>8</v>
      </c>
      <c r="B82" t="s">
        <v>39</v>
      </c>
      <c r="C82" t="s">
        <v>812</v>
      </c>
      <c r="E82" t="s">
        <v>976</v>
      </c>
      <c r="F82">
        <v>0</v>
      </c>
    </row>
    <row r="83" spans="1:6">
      <c r="A83">
        <v>8</v>
      </c>
      <c r="B83" t="s">
        <v>39</v>
      </c>
      <c r="C83" t="s">
        <v>812</v>
      </c>
      <c r="D83" t="s">
        <v>976</v>
      </c>
      <c r="E83" t="s">
        <v>969</v>
      </c>
      <c r="F83">
        <v>0</v>
      </c>
    </row>
    <row r="84" spans="1:6">
      <c r="A84">
        <v>8</v>
      </c>
      <c r="B84" t="s">
        <v>39</v>
      </c>
      <c r="C84" t="s">
        <v>812</v>
      </c>
      <c r="D84" t="s">
        <v>976</v>
      </c>
      <c r="E84" t="s">
        <v>971</v>
      </c>
      <c r="F84">
        <v>0</v>
      </c>
    </row>
    <row r="85" spans="1:6">
      <c r="A85">
        <v>8</v>
      </c>
      <c r="B85" t="s">
        <v>39</v>
      </c>
      <c r="C85" t="s">
        <v>812</v>
      </c>
      <c r="D85" t="s">
        <v>976</v>
      </c>
      <c r="E85" t="s">
        <v>972</v>
      </c>
      <c r="F85">
        <v>0</v>
      </c>
    </row>
    <row r="86" spans="1:6">
      <c r="A86">
        <v>8</v>
      </c>
      <c r="B86" t="s">
        <v>39</v>
      </c>
      <c r="C86" t="s">
        <v>812</v>
      </c>
      <c r="D86" t="s">
        <v>976</v>
      </c>
      <c r="E86" t="s">
        <v>973</v>
      </c>
      <c r="F86">
        <v>0</v>
      </c>
    </row>
    <row r="87" spans="1:6">
      <c r="A87">
        <v>8</v>
      </c>
      <c r="B87" t="s">
        <v>39</v>
      </c>
      <c r="C87" t="s">
        <v>812</v>
      </c>
      <c r="D87" t="s">
        <v>969</v>
      </c>
      <c r="E87" t="s">
        <v>84</v>
      </c>
      <c r="F87">
        <v>2</v>
      </c>
    </row>
    <row r="88" spans="1:6">
      <c r="A88">
        <v>8</v>
      </c>
      <c r="B88" t="s">
        <v>39</v>
      </c>
      <c r="C88" t="s">
        <v>812</v>
      </c>
      <c r="D88" t="s">
        <v>971</v>
      </c>
      <c r="E88" t="s">
        <v>90</v>
      </c>
      <c r="F88">
        <v>1</v>
      </c>
    </row>
    <row r="89" spans="1:6">
      <c r="A89">
        <v>8</v>
      </c>
      <c r="B89" t="s">
        <v>39</v>
      </c>
      <c r="C89" t="s">
        <v>812</v>
      </c>
      <c r="D89" t="s">
        <v>972</v>
      </c>
      <c r="E89" t="s">
        <v>91</v>
      </c>
      <c r="F89">
        <v>3</v>
      </c>
    </row>
    <row r="90" spans="1:6">
      <c r="A90">
        <v>8</v>
      </c>
      <c r="B90" t="s">
        <v>39</v>
      </c>
      <c r="C90" t="s">
        <v>812</v>
      </c>
      <c r="D90" t="s">
        <v>972</v>
      </c>
      <c r="E90" t="s">
        <v>92</v>
      </c>
      <c r="F90">
        <v>4</v>
      </c>
    </row>
    <row r="91" spans="1:6">
      <c r="A91">
        <v>8</v>
      </c>
      <c r="B91" t="s">
        <v>39</v>
      </c>
      <c r="C91" t="s">
        <v>812</v>
      </c>
      <c r="D91" t="s">
        <v>973</v>
      </c>
      <c r="E91" t="s">
        <v>139</v>
      </c>
      <c r="F91">
        <v>6</v>
      </c>
    </row>
    <row r="92" spans="1:6">
      <c r="A92">
        <v>8</v>
      </c>
      <c r="B92" t="s">
        <v>39</v>
      </c>
      <c r="C92" t="s">
        <v>812</v>
      </c>
      <c r="D92" t="s">
        <v>973</v>
      </c>
      <c r="E92" t="s">
        <v>979</v>
      </c>
      <c r="F92">
        <v>6</v>
      </c>
    </row>
    <row r="93" spans="1:6">
      <c r="A93">
        <v>8</v>
      </c>
      <c r="B93" t="s">
        <v>39</v>
      </c>
      <c r="C93" t="s">
        <v>812</v>
      </c>
      <c r="D93" t="s">
        <v>973</v>
      </c>
      <c r="E93" t="s">
        <v>94</v>
      </c>
      <c r="F93">
        <v>1</v>
      </c>
    </row>
    <row r="94" spans="1:6">
      <c r="A94">
        <v>8</v>
      </c>
      <c r="B94" t="s">
        <v>39</v>
      </c>
      <c r="C94" t="s">
        <v>812</v>
      </c>
      <c r="D94" t="s">
        <v>973</v>
      </c>
      <c r="E94" t="s">
        <v>95</v>
      </c>
      <c r="F94">
        <v>1</v>
      </c>
    </row>
    <row r="95" spans="1:6">
      <c r="A95">
        <v>9</v>
      </c>
      <c r="B95" t="s">
        <v>64</v>
      </c>
      <c r="C95" t="s">
        <v>813</v>
      </c>
      <c r="E95" t="s">
        <v>976</v>
      </c>
      <c r="F95">
        <v>0</v>
      </c>
    </row>
    <row r="96" spans="1:6">
      <c r="A96">
        <v>9</v>
      </c>
      <c r="B96" t="s">
        <v>64</v>
      </c>
      <c r="C96" t="s">
        <v>813</v>
      </c>
      <c r="D96" t="s">
        <v>976</v>
      </c>
      <c r="E96" t="s">
        <v>974</v>
      </c>
      <c r="F96">
        <v>0</v>
      </c>
    </row>
    <row r="97" spans="1:6">
      <c r="A97">
        <v>9</v>
      </c>
      <c r="B97" t="s">
        <v>64</v>
      </c>
      <c r="C97" t="s">
        <v>813</v>
      </c>
      <c r="D97" t="s">
        <v>976</v>
      </c>
      <c r="E97" t="s">
        <v>971</v>
      </c>
      <c r="F97">
        <v>0</v>
      </c>
    </row>
    <row r="98" spans="1:6">
      <c r="A98">
        <v>9</v>
      </c>
      <c r="B98" t="s">
        <v>64</v>
      </c>
      <c r="C98" t="s">
        <v>813</v>
      </c>
      <c r="D98" t="s">
        <v>976</v>
      </c>
      <c r="E98" t="s">
        <v>972</v>
      </c>
      <c r="F98">
        <v>0</v>
      </c>
    </row>
    <row r="99" spans="1:6">
      <c r="A99">
        <v>9</v>
      </c>
      <c r="B99" t="s">
        <v>64</v>
      </c>
      <c r="C99" t="s">
        <v>813</v>
      </c>
      <c r="D99" t="s">
        <v>976</v>
      </c>
      <c r="E99" t="s">
        <v>973</v>
      </c>
      <c r="F99">
        <v>0</v>
      </c>
    </row>
    <row r="100" spans="1:6">
      <c r="A100">
        <v>9</v>
      </c>
      <c r="B100" t="s">
        <v>64</v>
      </c>
      <c r="C100" t="s">
        <v>813</v>
      </c>
      <c r="D100" t="s">
        <v>974</v>
      </c>
      <c r="E100" t="s">
        <v>214</v>
      </c>
      <c r="F100">
        <v>1</v>
      </c>
    </row>
    <row r="101" spans="1:6">
      <c r="A101">
        <v>9</v>
      </c>
      <c r="B101" t="s">
        <v>64</v>
      </c>
      <c r="C101" t="s">
        <v>813</v>
      </c>
      <c r="D101" t="s">
        <v>971</v>
      </c>
      <c r="E101" t="s">
        <v>90</v>
      </c>
      <c r="F101">
        <v>1</v>
      </c>
    </row>
    <row r="102" spans="1:6">
      <c r="A102">
        <v>9</v>
      </c>
      <c r="B102" t="s">
        <v>64</v>
      </c>
      <c r="C102" t="s">
        <v>813</v>
      </c>
      <c r="D102" t="s">
        <v>972</v>
      </c>
      <c r="E102" t="s">
        <v>91</v>
      </c>
      <c r="F102">
        <v>3</v>
      </c>
    </row>
    <row r="103" spans="1:6">
      <c r="A103">
        <v>9</v>
      </c>
      <c r="B103" t="s">
        <v>64</v>
      </c>
      <c r="C103" t="s">
        <v>813</v>
      </c>
      <c r="D103" t="s">
        <v>972</v>
      </c>
      <c r="E103" t="s">
        <v>92</v>
      </c>
      <c r="F103">
        <v>8</v>
      </c>
    </row>
    <row r="104" spans="1:6">
      <c r="A104">
        <v>9</v>
      </c>
      <c r="B104" t="s">
        <v>64</v>
      </c>
      <c r="C104" t="s">
        <v>813</v>
      </c>
      <c r="D104" t="s">
        <v>973</v>
      </c>
      <c r="E104" t="s">
        <v>139</v>
      </c>
      <c r="F104">
        <v>6</v>
      </c>
    </row>
    <row r="105" spans="1:6">
      <c r="A105">
        <v>9</v>
      </c>
      <c r="B105" t="s">
        <v>64</v>
      </c>
      <c r="C105" t="s">
        <v>813</v>
      </c>
      <c r="D105" t="s">
        <v>973</v>
      </c>
      <c r="E105" t="s">
        <v>979</v>
      </c>
      <c r="F105">
        <v>6</v>
      </c>
    </row>
    <row r="106" spans="1:6">
      <c r="A106">
        <v>9</v>
      </c>
      <c r="B106" t="s">
        <v>64</v>
      </c>
      <c r="C106" t="s">
        <v>813</v>
      </c>
      <c r="D106" t="s">
        <v>973</v>
      </c>
      <c r="E106" t="s">
        <v>94</v>
      </c>
      <c r="F106">
        <v>1</v>
      </c>
    </row>
    <row r="107" spans="1:6">
      <c r="A107">
        <v>9</v>
      </c>
      <c r="B107" t="s">
        <v>64</v>
      </c>
      <c r="C107" t="s">
        <v>813</v>
      </c>
      <c r="D107" t="s">
        <v>973</v>
      </c>
      <c r="E107" t="s">
        <v>95</v>
      </c>
      <c r="F107">
        <v>1</v>
      </c>
    </row>
    <row r="108" spans="1:6">
      <c r="A108">
        <v>10</v>
      </c>
      <c r="B108" t="s">
        <v>65</v>
      </c>
      <c r="C108" t="s">
        <v>814</v>
      </c>
      <c r="E108" t="s">
        <v>976</v>
      </c>
      <c r="F108">
        <v>0</v>
      </c>
    </row>
    <row r="109" spans="1:6">
      <c r="A109">
        <v>10</v>
      </c>
      <c r="B109" t="s">
        <v>65</v>
      </c>
      <c r="C109" t="s">
        <v>814</v>
      </c>
      <c r="D109" t="s">
        <v>976</v>
      </c>
      <c r="E109" t="s">
        <v>974</v>
      </c>
      <c r="F109">
        <v>0</v>
      </c>
    </row>
    <row r="110" spans="1:6">
      <c r="A110">
        <v>10</v>
      </c>
      <c r="B110" t="s">
        <v>65</v>
      </c>
      <c r="C110" t="s">
        <v>814</v>
      </c>
      <c r="D110" t="s">
        <v>976</v>
      </c>
      <c r="E110" t="s">
        <v>969</v>
      </c>
      <c r="F110">
        <v>0</v>
      </c>
    </row>
    <row r="111" spans="1:6">
      <c r="A111">
        <v>10</v>
      </c>
      <c r="B111" t="s">
        <v>65</v>
      </c>
      <c r="C111" t="s">
        <v>814</v>
      </c>
      <c r="D111" t="s">
        <v>976</v>
      </c>
      <c r="E111" t="s">
        <v>971</v>
      </c>
      <c r="F111">
        <v>0</v>
      </c>
    </row>
    <row r="112" spans="1:6">
      <c r="A112">
        <v>10</v>
      </c>
      <c r="B112" t="s">
        <v>65</v>
      </c>
      <c r="C112" t="s">
        <v>814</v>
      </c>
      <c r="D112" t="s">
        <v>976</v>
      </c>
      <c r="E112" t="s">
        <v>975</v>
      </c>
      <c r="F112">
        <v>0</v>
      </c>
    </row>
    <row r="113" spans="1:6">
      <c r="A113">
        <v>10</v>
      </c>
      <c r="B113" t="s">
        <v>65</v>
      </c>
      <c r="C113" t="s">
        <v>814</v>
      </c>
      <c r="D113" t="s">
        <v>976</v>
      </c>
      <c r="E113" t="s">
        <v>972</v>
      </c>
      <c r="F113">
        <v>0</v>
      </c>
    </row>
    <row r="114" spans="1:6">
      <c r="A114">
        <v>10</v>
      </c>
      <c r="B114" t="s">
        <v>65</v>
      </c>
      <c r="C114" t="s">
        <v>814</v>
      </c>
      <c r="D114" t="s">
        <v>976</v>
      </c>
      <c r="E114" t="s">
        <v>973</v>
      </c>
      <c r="F114">
        <v>0</v>
      </c>
    </row>
    <row r="115" spans="1:6">
      <c r="A115">
        <v>10</v>
      </c>
      <c r="B115" t="s">
        <v>65</v>
      </c>
      <c r="C115" t="s">
        <v>814</v>
      </c>
      <c r="D115" t="s">
        <v>974</v>
      </c>
      <c r="E115" t="s">
        <v>214</v>
      </c>
      <c r="F115">
        <v>1</v>
      </c>
    </row>
    <row r="116" spans="1:6">
      <c r="A116">
        <v>10</v>
      </c>
      <c r="B116" t="s">
        <v>65</v>
      </c>
      <c r="C116" t="s">
        <v>814</v>
      </c>
      <c r="D116" t="s">
        <v>969</v>
      </c>
      <c r="E116" t="s">
        <v>84</v>
      </c>
      <c r="F116">
        <v>2</v>
      </c>
    </row>
    <row r="117" spans="1:6">
      <c r="A117">
        <v>10</v>
      </c>
      <c r="B117" t="s">
        <v>65</v>
      </c>
      <c r="C117" t="s">
        <v>814</v>
      </c>
      <c r="D117" t="s">
        <v>971</v>
      </c>
      <c r="E117" t="s">
        <v>90</v>
      </c>
      <c r="F117">
        <v>1</v>
      </c>
    </row>
    <row r="118" spans="1:6">
      <c r="A118">
        <v>10</v>
      </c>
      <c r="B118" t="s">
        <v>65</v>
      </c>
      <c r="C118" t="s">
        <v>814</v>
      </c>
      <c r="D118" t="s">
        <v>975</v>
      </c>
      <c r="E118" t="s">
        <v>222</v>
      </c>
      <c r="F118">
        <v>3</v>
      </c>
    </row>
    <row r="119" spans="1:6">
      <c r="A119">
        <v>10</v>
      </c>
      <c r="B119" t="s">
        <v>65</v>
      </c>
      <c r="C119" t="s">
        <v>814</v>
      </c>
      <c r="D119" t="s">
        <v>972</v>
      </c>
      <c r="E119" t="s">
        <v>91</v>
      </c>
      <c r="F119">
        <v>3</v>
      </c>
    </row>
    <row r="120" spans="1:6">
      <c r="A120">
        <v>10</v>
      </c>
      <c r="B120" t="s">
        <v>65</v>
      </c>
      <c r="C120" t="s">
        <v>814</v>
      </c>
      <c r="D120" t="s">
        <v>972</v>
      </c>
      <c r="E120" t="s">
        <v>92</v>
      </c>
      <c r="F120">
        <v>8</v>
      </c>
    </row>
    <row r="121" spans="1:6">
      <c r="A121">
        <v>10</v>
      </c>
      <c r="B121" t="s">
        <v>65</v>
      </c>
      <c r="C121" t="s">
        <v>814</v>
      </c>
      <c r="D121" t="s">
        <v>973</v>
      </c>
      <c r="E121" t="s">
        <v>139</v>
      </c>
      <c r="F121">
        <v>6</v>
      </c>
    </row>
    <row r="122" spans="1:6">
      <c r="A122">
        <v>10</v>
      </c>
      <c r="B122" t="s">
        <v>65</v>
      </c>
      <c r="C122" t="s">
        <v>814</v>
      </c>
      <c r="D122" t="s">
        <v>973</v>
      </c>
      <c r="E122" t="s">
        <v>979</v>
      </c>
      <c r="F122">
        <v>7</v>
      </c>
    </row>
    <row r="123" spans="1:6">
      <c r="A123">
        <v>10</v>
      </c>
      <c r="B123" t="s">
        <v>65</v>
      </c>
      <c r="C123" t="s">
        <v>814</v>
      </c>
      <c r="D123" t="s">
        <v>973</v>
      </c>
      <c r="E123" t="s">
        <v>94</v>
      </c>
      <c r="F123">
        <v>1</v>
      </c>
    </row>
    <row r="124" spans="1:6">
      <c r="A124">
        <v>10</v>
      </c>
      <c r="B124" t="s">
        <v>65</v>
      </c>
      <c r="C124" t="s">
        <v>814</v>
      </c>
      <c r="D124" t="s">
        <v>973</v>
      </c>
      <c r="E124" t="s">
        <v>95</v>
      </c>
      <c r="F124">
        <v>2</v>
      </c>
    </row>
    <row r="125" spans="1:6">
      <c r="A125">
        <v>11</v>
      </c>
      <c r="B125" t="s">
        <v>66</v>
      </c>
      <c r="C125" t="s">
        <v>815</v>
      </c>
      <c r="E125" t="s">
        <v>976</v>
      </c>
      <c r="F125">
        <v>0</v>
      </c>
    </row>
    <row r="126" spans="1:6">
      <c r="A126">
        <v>11</v>
      </c>
      <c r="B126" t="s">
        <v>66</v>
      </c>
      <c r="C126" t="s">
        <v>815</v>
      </c>
      <c r="D126" t="s">
        <v>976</v>
      </c>
      <c r="E126" t="s">
        <v>974</v>
      </c>
      <c r="F126">
        <v>0</v>
      </c>
    </row>
    <row r="127" spans="1:6">
      <c r="A127">
        <v>11</v>
      </c>
      <c r="B127" t="s">
        <v>66</v>
      </c>
      <c r="C127" t="s">
        <v>815</v>
      </c>
      <c r="D127" t="s">
        <v>976</v>
      </c>
      <c r="E127" t="s">
        <v>969</v>
      </c>
      <c r="F127">
        <v>0</v>
      </c>
    </row>
    <row r="128" spans="1:6">
      <c r="A128">
        <v>11</v>
      </c>
      <c r="B128" t="s">
        <v>66</v>
      </c>
      <c r="C128" t="s">
        <v>815</v>
      </c>
      <c r="D128" t="s">
        <v>976</v>
      </c>
      <c r="E128" t="s">
        <v>971</v>
      </c>
      <c r="F128">
        <v>0</v>
      </c>
    </row>
    <row r="129" spans="1:6">
      <c r="A129">
        <v>11</v>
      </c>
      <c r="B129" t="s">
        <v>66</v>
      </c>
      <c r="C129" t="s">
        <v>815</v>
      </c>
      <c r="D129" t="s">
        <v>976</v>
      </c>
      <c r="E129" t="s">
        <v>975</v>
      </c>
      <c r="F129">
        <v>0</v>
      </c>
    </row>
    <row r="130" spans="1:6">
      <c r="A130">
        <v>11</v>
      </c>
      <c r="B130" t="s">
        <v>66</v>
      </c>
      <c r="C130" t="s">
        <v>815</v>
      </c>
      <c r="D130" t="s">
        <v>976</v>
      </c>
      <c r="E130" t="s">
        <v>972</v>
      </c>
      <c r="F130">
        <v>0</v>
      </c>
    </row>
    <row r="131" spans="1:6">
      <c r="A131">
        <v>11</v>
      </c>
      <c r="B131" t="s">
        <v>66</v>
      </c>
      <c r="C131" t="s">
        <v>815</v>
      </c>
      <c r="D131" t="s">
        <v>976</v>
      </c>
      <c r="E131" t="s">
        <v>973</v>
      </c>
      <c r="F131">
        <v>0</v>
      </c>
    </row>
    <row r="132" spans="1:6">
      <c r="A132">
        <v>11</v>
      </c>
      <c r="B132" t="s">
        <v>66</v>
      </c>
      <c r="C132" t="s">
        <v>815</v>
      </c>
      <c r="D132" t="s">
        <v>974</v>
      </c>
      <c r="E132" t="s">
        <v>214</v>
      </c>
      <c r="F132">
        <v>2</v>
      </c>
    </row>
    <row r="133" spans="1:6">
      <c r="A133">
        <v>11</v>
      </c>
      <c r="B133" t="s">
        <v>66</v>
      </c>
      <c r="C133" t="s">
        <v>815</v>
      </c>
      <c r="D133" t="s">
        <v>969</v>
      </c>
      <c r="E133" t="s">
        <v>84</v>
      </c>
      <c r="F133">
        <v>2</v>
      </c>
    </row>
    <row r="134" spans="1:6">
      <c r="A134">
        <v>11</v>
      </c>
      <c r="B134" t="s">
        <v>66</v>
      </c>
      <c r="C134" t="s">
        <v>815</v>
      </c>
      <c r="D134" t="s">
        <v>971</v>
      </c>
      <c r="E134" t="s">
        <v>90</v>
      </c>
      <c r="F134">
        <v>1</v>
      </c>
    </row>
    <row r="135" spans="1:6">
      <c r="A135">
        <v>11</v>
      </c>
      <c r="B135" t="s">
        <v>66</v>
      </c>
      <c r="C135" t="s">
        <v>815</v>
      </c>
      <c r="D135" t="s">
        <v>975</v>
      </c>
      <c r="E135" t="s">
        <v>222</v>
      </c>
      <c r="F135">
        <v>3</v>
      </c>
    </row>
    <row r="136" spans="1:6">
      <c r="A136">
        <v>11</v>
      </c>
      <c r="B136" t="s">
        <v>66</v>
      </c>
      <c r="C136" t="s">
        <v>815</v>
      </c>
      <c r="D136" t="s">
        <v>972</v>
      </c>
      <c r="E136" t="s">
        <v>91</v>
      </c>
      <c r="F136">
        <v>3</v>
      </c>
    </row>
    <row r="137" spans="1:6">
      <c r="A137">
        <v>11</v>
      </c>
      <c r="B137" t="s">
        <v>66</v>
      </c>
      <c r="C137" t="s">
        <v>815</v>
      </c>
      <c r="D137" t="s">
        <v>972</v>
      </c>
      <c r="E137" t="s">
        <v>92</v>
      </c>
      <c r="F137">
        <v>8</v>
      </c>
    </row>
    <row r="138" spans="1:6">
      <c r="A138">
        <v>11</v>
      </c>
      <c r="B138" t="s">
        <v>66</v>
      </c>
      <c r="C138" t="s">
        <v>815</v>
      </c>
      <c r="D138" t="s">
        <v>973</v>
      </c>
      <c r="E138" t="s">
        <v>139</v>
      </c>
      <c r="F138">
        <v>6</v>
      </c>
    </row>
    <row r="139" spans="1:6">
      <c r="A139">
        <v>11</v>
      </c>
      <c r="B139" t="s">
        <v>66</v>
      </c>
      <c r="C139" t="s">
        <v>815</v>
      </c>
      <c r="D139" t="s">
        <v>973</v>
      </c>
      <c r="E139" t="s">
        <v>979</v>
      </c>
      <c r="F139">
        <v>7</v>
      </c>
    </row>
    <row r="140" spans="1:6">
      <c r="A140">
        <v>11</v>
      </c>
      <c r="B140" t="s">
        <v>66</v>
      </c>
      <c r="C140" t="s">
        <v>815</v>
      </c>
      <c r="D140" t="s">
        <v>973</v>
      </c>
      <c r="E140" t="s">
        <v>94</v>
      </c>
      <c r="F140">
        <v>1</v>
      </c>
    </row>
    <row r="141" spans="1:6">
      <c r="A141">
        <v>11</v>
      </c>
      <c r="B141" t="s">
        <v>66</v>
      </c>
      <c r="C141" t="s">
        <v>815</v>
      </c>
      <c r="D141" t="s">
        <v>973</v>
      </c>
      <c r="E141" t="s">
        <v>95</v>
      </c>
      <c r="F141">
        <v>2</v>
      </c>
    </row>
    <row r="142" spans="1:6">
      <c r="A142">
        <v>12</v>
      </c>
      <c r="B142" t="s">
        <v>42</v>
      </c>
      <c r="C142" t="s">
        <v>816</v>
      </c>
      <c r="E142" t="s">
        <v>976</v>
      </c>
      <c r="F142">
        <v>0</v>
      </c>
    </row>
    <row r="143" spans="1:6">
      <c r="A143">
        <v>12</v>
      </c>
      <c r="B143" t="s">
        <v>42</v>
      </c>
      <c r="C143" t="s">
        <v>816</v>
      </c>
      <c r="D143" t="s">
        <v>976</v>
      </c>
      <c r="E143" t="s">
        <v>974</v>
      </c>
      <c r="F143">
        <v>0</v>
      </c>
    </row>
    <row r="144" spans="1:6">
      <c r="A144">
        <v>12</v>
      </c>
      <c r="B144" t="s">
        <v>42</v>
      </c>
      <c r="C144" t="s">
        <v>816</v>
      </c>
      <c r="D144" t="s">
        <v>976</v>
      </c>
      <c r="E144" t="s">
        <v>969</v>
      </c>
      <c r="F144">
        <v>0</v>
      </c>
    </row>
    <row r="145" spans="1:6">
      <c r="A145">
        <v>12</v>
      </c>
      <c r="B145" t="s">
        <v>42</v>
      </c>
      <c r="C145" t="s">
        <v>816</v>
      </c>
      <c r="D145" t="s">
        <v>976</v>
      </c>
      <c r="E145" t="s">
        <v>971</v>
      </c>
      <c r="F145">
        <v>0</v>
      </c>
    </row>
    <row r="146" spans="1:6">
      <c r="A146">
        <v>12</v>
      </c>
      <c r="B146" t="s">
        <v>42</v>
      </c>
      <c r="C146" t="s">
        <v>816</v>
      </c>
      <c r="D146" t="s">
        <v>976</v>
      </c>
      <c r="E146" t="s">
        <v>975</v>
      </c>
      <c r="F146">
        <v>0</v>
      </c>
    </row>
    <row r="147" spans="1:6">
      <c r="A147">
        <v>12</v>
      </c>
      <c r="B147" t="s">
        <v>42</v>
      </c>
      <c r="C147" t="s">
        <v>816</v>
      </c>
      <c r="D147" t="s">
        <v>976</v>
      </c>
      <c r="E147" t="s">
        <v>972</v>
      </c>
      <c r="F147">
        <v>0</v>
      </c>
    </row>
    <row r="148" spans="1:6">
      <c r="A148">
        <v>12</v>
      </c>
      <c r="B148" t="s">
        <v>42</v>
      </c>
      <c r="C148" t="s">
        <v>816</v>
      </c>
      <c r="D148" t="s">
        <v>976</v>
      </c>
      <c r="E148" t="s">
        <v>973</v>
      </c>
      <c r="F148">
        <v>0</v>
      </c>
    </row>
    <row r="149" spans="1:6">
      <c r="A149">
        <v>12</v>
      </c>
      <c r="B149" t="s">
        <v>42</v>
      </c>
      <c r="C149" t="s">
        <v>816</v>
      </c>
      <c r="D149" t="s">
        <v>974</v>
      </c>
      <c r="E149" t="s">
        <v>214</v>
      </c>
      <c r="F149">
        <v>2</v>
      </c>
    </row>
    <row r="150" spans="1:6">
      <c r="A150">
        <v>12</v>
      </c>
      <c r="B150" t="s">
        <v>42</v>
      </c>
      <c r="C150" t="s">
        <v>816</v>
      </c>
      <c r="D150" t="s">
        <v>969</v>
      </c>
      <c r="E150" t="s">
        <v>84</v>
      </c>
      <c r="F150">
        <v>2</v>
      </c>
    </row>
    <row r="151" spans="1:6">
      <c r="A151">
        <v>12</v>
      </c>
      <c r="B151" t="s">
        <v>42</v>
      </c>
      <c r="C151" t="s">
        <v>816</v>
      </c>
      <c r="D151" t="s">
        <v>971</v>
      </c>
      <c r="E151" t="s">
        <v>90</v>
      </c>
      <c r="F151">
        <v>1</v>
      </c>
    </row>
    <row r="152" spans="1:6">
      <c r="A152">
        <v>12</v>
      </c>
      <c r="B152" t="s">
        <v>42</v>
      </c>
      <c r="C152" t="s">
        <v>816</v>
      </c>
      <c r="D152" t="s">
        <v>975</v>
      </c>
      <c r="E152" t="s">
        <v>222</v>
      </c>
      <c r="F152">
        <v>3</v>
      </c>
    </row>
    <row r="153" spans="1:6">
      <c r="A153">
        <v>12</v>
      </c>
      <c r="B153" t="s">
        <v>42</v>
      </c>
      <c r="C153" t="s">
        <v>816</v>
      </c>
      <c r="D153" t="s">
        <v>972</v>
      </c>
      <c r="E153" t="s">
        <v>91</v>
      </c>
      <c r="F153">
        <v>3</v>
      </c>
    </row>
    <row r="154" spans="1:6">
      <c r="A154">
        <v>12</v>
      </c>
      <c r="B154" t="s">
        <v>42</v>
      </c>
      <c r="C154" t="s">
        <v>816</v>
      </c>
      <c r="D154" t="s">
        <v>972</v>
      </c>
      <c r="E154" t="s">
        <v>92</v>
      </c>
      <c r="F154">
        <v>8</v>
      </c>
    </row>
    <row r="155" spans="1:6">
      <c r="A155">
        <v>12</v>
      </c>
      <c r="B155" t="s">
        <v>42</v>
      </c>
      <c r="C155" t="s">
        <v>816</v>
      </c>
      <c r="D155" t="s">
        <v>973</v>
      </c>
      <c r="E155" t="s">
        <v>139</v>
      </c>
      <c r="F155">
        <v>6</v>
      </c>
    </row>
    <row r="156" spans="1:6">
      <c r="A156">
        <v>12</v>
      </c>
      <c r="B156" t="s">
        <v>42</v>
      </c>
      <c r="C156" t="s">
        <v>816</v>
      </c>
      <c r="D156" t="s">
        <v>973</v>
      </c>
      <c r="E156" t="s">
        <v>979</v>
      </c>
      <c r="F156">
        <v>7</v>
      </c>
    </row>
    <row r="157" spans="1:6">
      <c r="A157">
        <v>12</v>
      </c>
      <c r="B157" t="s">
        <v>42</v>
      </c>
      <c r="C157" t="s">
        <v>816</v>
      </c>
      <c r="D157" t="s">
        <v>973</v>
      </c>
      <c r="E157" t="s">
        <v>94</v>
      </c>
      <c r="F157">
        <v>1</v>
      </c>
    </row>
    <row r="158" spans="1:6">
      <c r="A158">
        <v>12</v>
      </c>
      <c r="B158" t="s">
        <v>42</v>
      </c>
      <c r="C158" t="s">
        <v>816</v>
      </c>
      <c r="D158" t="s">
        <v>973</v>
      </c>
      <c r="E158" t="s">
        <v>95</v>
      </c>
      <c r="F158">
        <v>2</v>
      </c>
    </row>
    <row r="159" spans="1:6">
      <c r="A159">
        <v>13</v>
      </c>
      <c r="B159" t="s">
        <v>65</v>
      </c>
      <c r="C159" t="s">
        <v>817</v>
      </c>
      <c r="E159" t="s">
        <v>976</v>
      </c>
      <c r="F159">
        <v>0</v>
      </c>
    </row>
    <row r="160" spans="1:6">
      <c r="A160">
        <v>13</v>
      </c>
      <c r="B160" t="s">
        <v>65</v>
      </c>
      <c r="C160" t="s">
        <v>817</v>
      </c>
      <c r="D160" t="s">
        <v>976</v>
      </c>
      <c r="E160" t="s">
        <v>974</v>
      </c>
      <c r="F160">
        <v>0</v>
      </c>
    </row>
    <row r="161" spans="1:6">
      <c r="A161">
        <v>13</v>
      </c>
      <c r="B161" t="s">
        <v>65</v>
      </c>
      <c r="C161" t="s">
        <v>817</v>
      </c>
      <c r="D161" t="s">
        <v>976</v>
      </c>
      <c r="E161" t="s">
        <v>969</v>
      </c>
      <c r="F161">
        <v>0</v>
      </c>
    </row>
    <row r="162" spans="1:6">
      <c r="A162">
        <v>13</v>
      </c>
      <c r="B162" t="s">
        <v>65</v>
      </c>
      <c r="C162" t="s">
        <v>817</v>
      </c>
      <c r="D162" t="s">
        <v>976</v>
      </c>
      <c r="E162" t="s">
        <v>971</v>
      </c>
      <c r="F162">
        <v>0</v>
      </c>
    </row>
    <row r="163" spans="1:6">
      <c r="A163">
        <v>13</v>
      </c>
      <c r="B163" t="s">
        <v>65</v>
      </c>
      <c r="C163" t="s">
        <v>817</v>
      </c>
      <c r="D163" t="s">
        <v>976</v>
      </c>
      <c r="E163" t="s">
        <v>975</v>
      </c>
      <c r="F163">
        <v>0</v>
      </c>
    </row>
    <row r="164" spans="1:6">
      <c r="A164">
        <v>13</v>
      </c>
      <c r="B164" t="s">
        <v>65</v>
      </c>
      <c r="C164" t="s">
        <v>817</v>
      </c>
      <c r="D164" t="s">
        <v>976</v>
      </c>
      <c r="E164" t="s">
        <v>972</v>
      </c>
      <c r="F164">
        <v>0</v>
      </c>
    </row>
    <row r="165" spans="1:6">
      <c r="A165">
        <v>13</v>
      </c>
      <c r="B165" t="s">
        <v>65</v>
      </c>
      <c r="C165" t="s">
        <v>817</v>
      </c>
      <c r="D165" t="s">
        <v>976</v>
      </c>
      <c r="E165" t="s">
        <v>973</v>
      </c>
      <c r="F165">
        <v>0</v>
      </c>
    </row>
    <row r="166" spans="1:6">
      <c r="A166">
        <v>13</v>
      </c>
      <c r="B166" t="s">
        <v>65</v>
      </c>
      <c r="C166" t="s">
        <v>817</v>
      </c>
      <c r="D166" t="s">
        <v>974</v>
      </c>
      <c r="E166" t="s">
        <v>214</v>
      </c>
      <c r="F166">
        <v>2</v>
      </c>
    </row>
    <row r="167" spans="1:6">
      <c r="A167">
        <v>13</v>
      </c>
      <c r="B167" t="s">
        <v>65</v>
      </c>
      <c r="C167" t="s">
        <v>817</v>
      </c>
      <c r="D167" t="s">
        <v>969</v>
      </c>
      <c r="E167" t="s">
        <v>84</v>
      </c>
      <c r="F167">
        <v>2</v>
      </c>
    </row>
    <row r="168" spans="1:6">
      <c r="A168">
        <v>13</v>
      </c>
      <c r="B168" t="s">
        <v>65</v>
      </c>
      <c r="C168" t="s">
        <v>817</v>
      </c>
      <c r="D168" t="s">
        <v>971</v>
      </c>
      <c r="E168" t="s">
        <v>90</v>
      </c>
      <c r="F168">
        <v>1</v>
      </c>
    </row>
    <row r="169" spans="1:6">
      <c r="A169">
        <v>13</v>
      </c>
      <c r="B169" t="s">
        <v>65</v>
      </c>
      <c r="C169" t="s">
        <v>817</v>
      </c>
      <c r="D169" t="s">
        <v>975</v>
      </c>
      <c r="E169" t="s">
        <v>222</v>
      </c>
      <c r="F169">
        <v>3</v>
      </c>
    </row>
    <row r="170" spans="1:6">
      <c r="A170">
        <v>13</v>
      </c>
      <c r="B170" t="s">
        <v>65</v>
      </c>
      <c r="C170" t="s">
        <v>817</v>
      </c>
      <c r="D170" t="s">
        <v>972</v>
      </c>
      <c r="E170" t="s">
        <v>91</v>
      </c>
      <c r="F170">
        <v>4</v>
      </c>
    </row>
    <row r="171" spans="1:6">
      <c r="A171">
        <v>13</v>
      </c>
      <c r="B171" t="s">
        <v>65</v>
      </c>
      <c r="C171" t="s">
        <v>817</v>
      </c>
      <c r="D171" t="s">
        <v>972</v>
      </c>
      <c r="E171" t="s">
        <v>92</v>
      </c>
      <c r="F171">
        <v>9</v>
      </c>
    </row>
    <row r="172" spans="1:6">
      <c r="A172">
        <v>13</v>
      </c>
      <c r="B172" t="s">
        <v>65</v>
      </c>
      <c r="C172" t="s">
        <v>817</v>
      </c>
      <c r="D172" t="s">
        <v>973</v>
      </c>
      <c r="E172" t="s">
        <v>139</v>
      </c>
      <c r="F172">
        <v>6</v>
      </c>
    </row>
    <row r="173" spans="1:6">
      <c r="A173">
        <v>13</v>
      </c>
      <c r="B173" t="s">
        <v>65</v>
      </c>
      <c r="C173" t="s">
        <v>817</v>
      </c>
      <c r="D173" t="s">
        <v>973</v>
      </c>
      <c r="E173" t="s">
        <v>979</v>
      </c>
      <c r="F173">
        <v>7</v>
      </c>
    </row>
    <row r="174" spans="1:6">
      <c r="A174">
        <v>13</v>
      </c>
      <c r="B174" t="s">
        <v>65</v>
      </c>
      <c r="C174" t="s">
        <v>817</v>
      </c>
      <c r="D174" t="s">
        <v>973</v>
      </c>
      <c r="E174" t="s">
        <v>94</v>
      </c>
      <c r="F174">
        <v>1</v>
      </c>
    </row>
    <row r="175" spans="1:6">
      <c r="A175">
        <v>13</v>
      </c>
      <c r="B175" t="s">
        <v>65</v>
      </c>
      <c r="C175" t="s">
        <v>817</v>
      </c>
      <c r="D175" t="s">
        <v>973</v>
      </c>
      <c r="E175" t="s">
        <v>95</v>
      </c>
      <c r="F175">
        <v>2</v>
      </c>
    </row>
    <row r="176" spans="1:6">
      <c r="A176">
        <v>14</v>
      </c>
      <c r="B176" t="s">
        <v>61</v>
      </c>
      <c r="C176" t="s">
        <v>818</v>
      </c>
      <c r="E176" t="s">
        <v>976</v>
      </c>
      <c r="F176">
        <v>0</v>
      </c>
    </row>
    <row r="177" spans="1:6">
      <c r="A177">
        <v>14</v>
      </c>
      <c r="B177" t="s">
        <v>61</v>
      </c>
      <c r="C177" t="s">
        <v>818</v>
      </c>
      <c r="D177" t="s">
        <v>976</v>
      </c>
      <c r="E177" t="s">
        <v>974</v>
      </c>
      <c r="F177">
        <v>0</v>
      </c>
    </row>
    <row r="178" spans="1:6">
      <c r="A178">
        <v>14</v>
      </c>
      <c r="B178" t="s">
        <v>61</v>
      </c>
      <c r="C178" t="s">
        <v>818</v>
      </c>
      <c r="D178" s="5" t="s">
        <v>976</v>
      </c>
      <c r="E178" s="5" t="s">
        <v>969</v>
      </c>
      <c r="F178">
        <v>0</v>
      </c>
    </row>
    <row r="179" spans="1:6">
      <c r="A179">
        <v>14</v>
      </c>
      <c r="B179" t="s">
        <v>61</v>
      </c>
      <c r="C179" t="s">
        <v>818</v>
      </c>
      <c r="D179" s="5" t="s">
        <v>976</v>
      </c>
      <c r="E179" s="5" t="s">
        <v>971</v>
      </c>
      <c r="F179">
        <v>0</v>
      </c>
    </row>
    <row r="180" spans="1:6">
      <c r="A180">
        <v>14</v>
      </c>
      <c r="B180" t="s">
        <v>61</v>
      </c>
      <c r="C180" t="s">
        <v>818</v>
      </c>
      <c r="D180" s="5" t="s">
        <v>976</v>
      </c>
      <c r="E180" s="5" t="s">
        <v>975</v>
      </c>
      <c r="F180">
        <v>0</v>
      </c>
    </row>
    <row r="181" spans="1:6">
      <c r="A181">
        <v>14</v>
      </c>
      <c r="B181" t="s">
        <v>61</v>
      </c>
      <c r="C181" t="s">
        <v>818</v>
      </c>
      <c r="D181" s="5" t="s">
        <v>976</v>
      </c>
      <c r="E181" s="5" t="s">
        <v>972</v>
      </c>
      <c r="F181">
        <v>0</v>
      </c>
    </row>
    <row r="182" spans="1:6">
      <c r="A182">
        <v>14</v>
      </c>
      <c r="B182" t="s">
        <v>61</v>
      </c>
      <c r="C182" t="s">
        <v>818</v>
      </c>
      <c r="D182" s="5" t="s">
        <v>976</v>
      </c>
      <c r="E182" s="5" t="s">
        <v>973</v>
      </c>
      <c r="F182">
        <v>0</v>
      </c>
    </row>
    <row r="183" spans="1:6">
      <c r="A183">
        <v>14</v>
      </c>
      <c r="B183" t="s">
        <v>61</v>
      </c>
      <c r="C183" t="s">
        <v>818</v>
      </c>
      <c r="D183" s="5" t="s">
        <v>974</v>
      </c>
      <c r="E183" s="5" t="s">
        <v>214</v>
      </c>
      <c r="F183">
        <v>3</v>
      </c>
    </row>
    <row r="184" spans="1:6">
      <c r="A184">
        <v>14</v>
      </c>
      <c r="B184" t="s">
        <v>61</v>
      </c>
      <c r="C184" t="s">
        <v>818</v>
      </c>
      <c r="D184" t="s">
        <v>969</v>
      </c>
      <c r="E184" t="s">
        <v>84</v>
      </c>
      <c r="F184">
        <v>2</v>
      </c>
    </row>
    <row r="185" spans="1:6">
      <c r="A185">
        <v>14</v>
      </c>
      <c r="B185" t="s">
        <v>61</v>
      </c>
      <c r="C185" t="s">
        <v>818</v>
      </c>
      <c r="D185" t="s">
        <v>971</v>
      </c>
      <c r="E185" t="s">
        <v>90</v>
      </c>
      <c r="F185">
        <v>1</v>
      </c>
    </row>
    <row r="186" spans="1:6">
      <c r="A186">
        <v>14</v>
      </c>
      <c r="B186" t="s">
        <v>61</v>
      </c>
      <c r="C186" t="s">
        <v>818</v>
      </c>
      <c r="D186" t="s">
        <v>975</v>
      </c>
      <c r="E186" t="s">
        <v>222</v>
      </c>
      <c r="F186">
        <v>3</v>
      </c>
    </row>
    <row r="187" spans="1:6">
      <c r="A187">
        <v>14</v>
      </c>
      <c r="B187" t="s">
        <v>61</v>
      </c>
      <c r="C187" t="s">
        <v>818</v>
      </c>
      <c r="D187" t="s">
        <v>972</v>
      </c>
      <c r="E187" t="s">
        <v>91</v>
      </c>
      <c r="F187">
        <v>4</v>
      </c>
    </row>
    <row r="188" spans="1:6">
      <c r="A188">
        <v>14</v>
      </c>
      <c r="B188" t="s">
        <v>61</v>
      </c>
      <c r="C188" t="s">
        <v>818</v>
      </c>
      <c r="D188" t="s">
        <v>972</v>
      </c>
      <c r="E188" t="s">
        <v>92</v>
      </c>
      <c r="F188">
        <v>9</v>
      </c>
    </row>
    <row r="189" spans="1:6">
      <c r="A189">
        <v>14</v>
      </c>
      <c r="B189" t="s">
        <v>61</v>
      </c>
      <c r="C189" t="s">
        <v>818</v>
      </c>
      <c r="D189" t="s">
        <v>973</v>
      </c>
      <c r="E189" t="s">
        <v>139</v>
      </c>
      <c r="F189">
        <v>6</v>
      </c>
    </row>
    <row r="190" spans="1:6">
      <c r="A190">
        <v>14</v>
      </c>
      <c r="B190" t="s">
        <v>61</v>
      </c>
      <c r="C190" t="s">
        <v>818</v>
      </c>
      <c r="D190" t="s">
        <v>973</v>
      </c>
      <c r="E190" t="s">
        <v>979</v>
      </c>
      <c r="F190">
        <v>7</v>
      </c>
    </row>
    <row r="191" spans="1:6">
      <c r="A191">
        <v>14</v>
      </c>
      <c r="B191" t="s">
        <v>61</v>
      </c>
      <c r="C191" t="s">
        <v>818</v>
      </c>
      <c r="D191" t="s">
        <v>973</v>
      </c>
      <c r="E191" t="s">
        <v>94</v>
      </c>
      <c r="F191">
        <v>1</v>
      </c>
    </row>
    <row r="192" spans="1:6">
      <c r="A192">
        <v>14</v>
      </c>
      <c r="B192" t="s">
        <v>61</v>
      </c>
      <c r="C192" t="s">
        <v>818</v>
      </c>
      <c r="D192" t="s">
        <v>973</v>
      </c>
      <c r="E192" t="s">
        <v>95</v>
      </c>
      <c r="F192">
        <v>2</v>
      </c>
    </row>
    <row r="193" spans="1:6">
      <c r="A193">
        <v>15</v>
      </c>
      <c r="B193" t="s">
        <v>67</v>
      </c>
      <c r="C193" t="s">
        <v>819</v>
      </c>
      <c r="E193" t="s">
        <v>976</v>
      </c>
      <c r="F193">
        <v>0</v>
      </c>
    </row>
    <row r="194" spans="1:6">
      <c r="A194">
        <v>15</v>
      </c>
      <c r="B194" t="s">
        <v>67</v>
      </c>
      <c r="C194" t="s">
        <v>819</v>
      </c>
      <c r="D194" t="s">
        <v>976</v>
      </c>
      <c r="E194" t="s">
        <v>974</v>
      </c>
      <c r="F194">
        <v>0</v>
      </c>
    </row>
    <row r="195" spans="1:6">
      <c r="A195">
        <v>15</v>
      </c>
      <c r="B195" t="s">
        <v>67</v>
      </c>
      <c r="C195" t="s">
        <v>819</v>
      </c>
      <c r="D195" t="s">
        <v>976</v>
      </c>
      <c r="E195" t="s">
        <v>969</v>
      </c>
      <c r="F195">
        <v>0</v>
      </c>
    </row>
    <row r="196" spans="1:6">
      <c r="A196">
        <v>15</v>
      </c>
      <c r="B196" t="s">
        <v>67</v>
      </c>
      <c r="C196" t="s">
        <v>819</v>
      </c>
      <c r="D196" t="s">
        <v>976</v>
      </c>
      <c r="E196" t="s">
        <v>971</v>
      </c>
      <c r="F196">
        <v>0</v>
      </c>
    </row>
    <row r="197" spans="1:6">
      <c r="A197">
        <v>15</v>
      </c>
      <c r="B197" t="s">
        <v>67</v>
      </c>
      <c r="C197" t="s">
        <v>819</v>
      </c>
      <c r="D197" t="s">
        <v>976</v>
      </c>
      <c r="E197" t="s">
        <v>975</v>
      </c>
      <c r="F197">
        <v>0</v>
      </c>
    </row>
    <row r="198" spans="1:6">
      <c r="A198">
        <v>15</v>
      </c>
      <c r="B198" t="s">
        <v>67</v>
      </c>
      <c r="C198" t="s">
        <v>819</v>
      </c>
      <c r="D198" t="s">
        <v>976</v>
      </c>
      <c r="E198" t="s">
        <v>972</v>
      </c>
      <c r="F198">
        <v>0</v>
      </c>
    </row>
    <row r="199" spans="1:6">
      <c r="A199">
        <v>15</v>
      </c>
      <c r="B199" t="s">
        <v>67</v>
      </c>
      <c r="C199" t="s">
        <v>819</v>
      </c>
      <c r="D199" t="s">
        <v>976</v>
      </c>
      <c r="E199" t="s">
        <v>973</v>
      </c>
      <c r="F199">
        <v>0</v>
      </c>
    </row>
    <row r="200" spans="1:6">
      <c r="A200">
        <v>15</v>
      </c>
      <c r="B200" t="s">
        <v>67</v>
      </c>
      <c r="C200" t="s">
        <v>819</v>
      </c>
      <c r="D200" t="s">
        <v>974</v>
      </c>
      <c r="E200" t="s">
        <v>214</v>
      </c>
      <c r="F200">
        <v>3</v>
      </c>
    </row>
    <row r="201" spans="1:6">
      <c r="A201">
        <v>15</v>
      </c>
      <c r="B201" t="s">
        <v>67</v>
      </c>
      <c r="C201" t="s">
        <v>819</v>
      </c>
      <c r="D201" t="s">
        <v>969</v>
      </c>
      <c r="E201" t="s">
        <v>84</v>
      </c>
      <c r="F201">
        <v>2</v>
      </c>
    </row>
    <row r="202" spans="1:6">
      <c r="A202">
        <v>15</v>
      </c>
      <c r="B202" t="s">
        <v>67</v>
      </c>
      <c r="C202" t="s">
        <v>819</v>
      </c>
      <c r="D202" t="s">
        <v>971</v>
      </c>
      <c r="E202" t="s">
        <v>90</v>
      </c>
      <c r="F202">
        <v>1</v>
      </c>
    </row>
    <row r="203" spans="1:6">
      <c r="A203">
        <v>15</v>
      </c>
      <c r="B203" t="s">
        <v>67</v>
      </c>
      <c r="C203" t="s">
        <v>819</v>
      </c>
      <c r="D203" t="s">
        <v>975</v>
      </c>
      <c r="E203" t="s">
        <v>222</v>
      </c>
      <c r="F203">
        <v>3</v>
      </c>
    </row>
    <row r="204" spans="1:6">
      <c r="A204">
        <v>15</v>
      </c>
      <c r="B204" t="s">
        <v>67</v>
      </c>
      <c r="C204" t="s">
        <v>819</v>
      </c>
      <c r="D204" t="s">
        <v>972</v>
      </c>
      <c r="E204" t="s">
        <v>91</v>
      </c>
      <c r="F204">
        <v>4</v>
      </c>
    </row>
    <row r="205" spans="1:6">
      <c r="A205">
        <v>15</v>
      </c>
      <c r="B205" t="s">
        <v>67</v>
      </c>
      <c r="C205" t="s">
        <v>819</v>
      </c>
      <c r="D205" t="s">
        <v>972</v>
      </c>
      <c r="E205" t="s">
        <v>92</v>
      </c>
      <c r="F205">
        <v>9</v>
      </c>
    </row>
    <row r="206" spans="1:6">
      <c r="A206">
        <v>15</v>
      </c>
      <c r="B206" t="s">
        <v>67</v>
      </c>
      <c r="C206" t="s">
        <v>819</v>
      </c>
      <c r="D206" t="s">
        <v>973</v>
      </c>
      <c r="E206" t="s">
        <v>139</v>
      </c>
      <c r="F206">
        <v>6</v>
      </c>
    </row>
    <row r="207" spans="1:6">
      <c r="A207">
        <v>15</v>
      </c>
      <c r="B207" t="s">
        <v>67</v>
      </c>
      <c r="C207" t="s">
        <v>819</v>
      </c>
      <c r="D207" t="s">
        <v>973</v>
      </c>
      <c r="E207" t="s">
        <v>979</v>
      </c>
      <c r="F207">
        <v>8</v>
      </c>
    </row>
    <row r="208" spans="1:6">
      <c r="A208">
        <v>15</v>
      </c>
      <c r="B208" t="s">
        <v>67</v>
      </c>
      <c r="C208" t="s">
        <v>819</v>
      </c>
      <c r="D208" t="s">
        <v>973</v>
      </c>
      <c r="E208" t="s">
        <v>94</v>
      </c>
      <c r="F208">
        <v>1</v>
      </c>
    </row>
    <row r="209" spans="1:6">
      <c r="A209">
        <v>15</v>
      </c>
      <c r="B209" t="s">
        <v>67</v>
      </c>
      <c r="C209" t="s">
        <v>819</v>
      </c>
      <c r="D209" t="s">
        <v>973</v>
      </c>
      <c r="E209" t="s">
        <v>95</v>
      </c>
      <c r="F209">
        <v>2</v>
      </c>
    </row>
    <row r="210" spans="1:6">
      <c r="A210">
        <v>16</v>
      </c>
      <c r="B210" t="s">
        <v>68</v>
      </c>
      <c r="C210" t="s">
        <v>820</v>
      </c>
      <c r="E210" t="s">
        <v>976</v>
      </c>
      <c r="F210">
        <v>0</v>
      </c>
    </row>
    <row r="211" spans="1:6">
      <c r="A211">
        <v>16</v>
      </c>
      <c r="B211" t="s">
        <v>68</v>
      </c>
      <c r="C211" t="s">
        <v>820</v>
      </c>
      <c r="D211" t="s">
        <v>976</v>
      </c>
      <c r="E211" t="s">
        <v>974</v>
      </c>
      <c r="F211">
        <v>0</v>
      </c>
    </row>
    <row r="212" spans="1:6">
      <c r="A212">
        <v>16</v>
      </c>
      <c r="B212" t="s">
        <v>68</v>
      </c>
      <c r="C212" t="s">
        <v>820</v>
      </c>
      <c r="D212" t="s">
        <v>976</v>
      </c>
      <c r="E212" t="s">
        <v>969</v>
      </c>
      <c r="F212">
        <v>0</v>
      </c>
    </row>
    <row r="213" spans="1:6">
      <c r="A213">
        <v>16</v>
      </c>
      <c r="B213" t="s">
        <v>68</v>
      </c>
      <c r="C213" t="s">
        <v>820</v>
      </c>
      <c r="D213" t="s">
        <v>976</v>
      </c>
      <c r="E213" t="s">
        <v>971</v>
      </c>
      <c r="F213">
        <v>0</v>
      </c>
    </row>
    <row r="214" spans="1:6">
      <c r="A214">
        <v>16</v>
      </c>
      <c r="B214" t="s">
        <v>68</v>
      </c>
      <c r="C214" t="s">
        <v>820</v>
      </c>
      <c r="D214" t="s">
        <v>976</v>
      </c>
      <c r="E214" t="s">
        <v>975</v>
      </c>
      <c r="F214">
        <v>0</v>
      </c>
    </row>
    <row r="215" spans="1:6">
      <c r="A215">
        <v>16</v>
      </c>
      <c r="B215" t="s">
        <v>68</v>
      </c>
      <c r="C215" t="s">
        <v>820</v>
      </c>
      <c r="D215" t="s">
        <v>976</v>
      </c>
      <c r="E215" t="s">
        <v>972</v>
      </c>
      <c r="F215">
        <v>0</v>
      </c>
    </row>
    <row r="216" spans="1:6">
      <c r="A216">
        <v>16</v>
      </c>
      <c r="B216" t="s">
        <v>68</v>
      </c>
      <c r="C216" t="s">
        <v>820</v>
      </c>
      <c r="D216" t="s">
        <v>976</v>
      </c>
      <c r="E216" t="s">
        <v>973</v>
      </c>
      <c r="F216">
        <v>0</v>
      </c>
    </row>
    <row r="217" spans="1:6">
      <c r="A217">
        <v>16</v>
      </c>
      <c r="B217" t="s">
        <v>68</v>
      </c>
      <c r="C217" t="s">
        <v>820</v>
      </c>
      <c r="D217" t="s">
        <v>974</v>
      </c>
      <c r="E217" t="s">
        <v>214</v>
      </c>
      <c r="F217">
        <v>3</v>
      </c>
    </row>
    <row r="218" spans="1:6">
      <c r="A218">
        <v>16</v>
      </c>
      <c r="B218" t="s">
        <v>68</v>
      </c>
      <c r="C218" t="s">
        <v>820</v>
      </c>
      <c r="D218" t="s">
        <v>969</v>
      </c>
      <c r="E218" t="s">
        <v>84</v>
      </c>
      <c r="F218">
        <v>2</v>
      </c>
    </row>
    <row r="219" spans="1:6">
      <c r="A219">
        <v>16</v>
      </c>
      <c r="B219" t="s">
        <v>68</v>
      </c>
      <c r="C219" t="s">
        <v>820</v>
      </c>
      <c r="D219" t="s">
        <v>971</v>
      </c>
      <c r="E219" t="s">
        <v>90</v>
      </c>
      <c r="F219">
        <v>1</v>
      </c>
    </row>
    <row r="220" spans="1:6">
      <c r="A220">
        <v>16</v>
      </c>
      <c r="B220" t="s">
        <v>68</v>
      </c>
      <c r="C220" t="s">
        <v>820</v>
      </c>
      <c r="D220" t="s">
        <v>975</v>
      </c>
      <c r="E220" t="s">
        <v>222</v>
      </c>
      <c r="F220">
        <v>3</v>
      </c>
    </row>
    <row r="221" spans="1:6">
      <c r="A221">
        <v>16</v>
      </c>
      <c r="B221" t="s">
        <v>68</v>
      </c>
      <c r="C221" t="s">
        <v>820</v>
      </c>
      <c r="D221" t="s">
        <v>972</v>
      </c>
      <c r="E221" t="s">
        <v>91</v>
      </c>
      <c r="F221">
        <v>4</v>
      </c>
    </row>
    <row r="222" spans="1:6">
      <c r="A222">
        <v>16</v>
      </c>
      <c r="B222" t="s">
        <v>68</v>
      </c>
      <c r="C222" t="s">
        <v>820</v>
      </c>
      <c r="D222" t="s">
        <v>972</v>
      </c>
      <c r="E222" t="s">
        <v>92</v>
      </c>
      <c r="F222">
        <v>10</v>
      </c>
    </row>
    <row r="223" spans="1:6">
      <c r="A223">
        <v>16</v>
      </c>
      <c r="B223" t="s">
        <v>68</v>
      </c>
      <c r="C223" t="s">
        <v>820</v>
      </c>
      <c r="D223" t="s">
        <v>973</v>
      </c>
      <c r="E223" t="s">
        <v>139</v>
      </c>
      <c r="F223">
        <v>10</v>
      </c>
    </row>
    <row r="224" spans="1:6">
      <c r="A224">
        <v>16</v>
      </c>
      <c r="B224" t="s">
        <v>68</v>
      </c>
      <c r="C224" t="s">
        <v>820</v>
      </c>
      <c r="D224" t="s">
        <v>973</v>
      </c>
      <c r="E224" t="s">
        <v>979</v>
      </c>
      <c r="F224">
        <v>8</v>
      </c>
    </row>
    <row r="225" spans="1:6">
      <c r="A225">
        <v>16</v>
      </c>
      <c r="B225" t="s">
        <v>68</v>
      </c>
      <c r="C225" t="s">
        <v>820</v>
      </c>
      <c r="D225" t="s">
        <v>973</v>
      </c>
      <c r="E225" t="s">
        <v>94</v>
      </c>
      <c r="F225">
        <v>2</v>
      </c>
    </row>
    <row r="226" spans="1:6">
      <c r="A226">
        <v>16</v>
      </c>
      <c r="B226" t="s">
        <v>68</v>
      </c>
      <c r="C226" t="s">
        <v>820</v>
      </c>
      <c r="D226" t="s">
        <v>973</v>
      </c>
      <c r="E226" t="s">
        <v>95</v>
      </c>
      <c r="F226">
        <v>3</v>
      </c>
    </row>
    <row r="227" spans="1:6">
      <c r="A227">
        <v>17</v>
      </c>
      <c r="B227" t="s">
        <v>69</v>
      </c>
      <c r="C227" t="s">
        <v>821</v>
      </c>
      <c r="E227" t="s">
        <v>976</v>
      </c>
      <c r="F227">
        <v>0</v>
      </c>
    </row>
    <row r="228" spans="1:6">
      <c r="A228">
        <v>17</v>
      </c>
      <c r="B228" t="s">
        <v>69</v>
      </c>
      <c r="C228" t="s">
        <v>821</v>
      </c>
      <c r="D228" t="s">
        <v>976</v>
      </c>
      <c r="E228" t="s">
        <v>974</v>
      </c>
      <c r="F228">
        <v>0</v>
      </c>
    </row>
    <row r="229" spans="1:6">
      <c r="A229">
        <v>17</v>
      </c>
      <c r="B229" t="s">
        <v>69</v>
      </c>
      <c r="C229" t="s">
        <v>821</v>
      </c>
      <c r="D229" t="s">
        <v>976</v>
      </c>
      <c r="E229" t="s">
        <v>969</v>
      </c>
      <c r="F229">
        <v>0</v>
      </c>
    </row>
    <row r="230" spans="1:6">
      <c r="A230">
        <v>17</v>
      </c>
      <c r="B230" t="s">
        <v>69</v>
      </c>
      <c r="C230" t="s">
        <v>821</v>
      </c>
      <c r="D230" t="s">
        <v>976</v>
      </c>
      <c r="E230" t="s">
        <v>971</v>
      </c>
      <c r="F230">
        <v>0</v>
      </c>
    </row>
    <row r="231" spans="1:6">
      <c r="A231">
        <v>17</v>
      </c>
      <c r="B231" t="s">
        <v>69</v>
      </c>
      <c r="C231" t="s">
        <v>821</v>
      </c>
      <c r="D231" t="s">
        <v>976</v>
      </c>
      <c r="E231" t="s">
        <v>975</v>
      </c>
      <c r="F231">
        <v>0</v>
      </c>
    </row>
    <row r="232" spans="1:6">
      <c r="A232">
        <v>17</v>
      </c>
      <c r="B232" t="s">
        <v>69</v>
      </c>
      <c r="C232" t="s">
        <v>821</v>
      </c>
      <c r="D232" t="s">
        <v>976</v>
      </c>
      <c r="E232" t="s">
        <v>972</v>
      </c>
      <c r="F232">
        <v>0</v>
      </c>
    </row>
    <row r="233" spans="1:6">
      <c r="A233">
        <v>17</v>
      </c>
      <c r="B233" t="s">
        <v>69</v>
      </c>
      <c r="C233" t="s">
        <v>821</v>
      </c>
      <c r="D233" t="s">
        <v>976</v>
      </c>
      <c r="E233" t="s">
        <v>973</v>
      </c>
      <c r="F233">
        <v>0</v>
      </c>
    </row>
    <row r="234" spans="1:6">
      <c r="A234">
        <v>17</v>
      </c>
      <c r="B234" t="s">
        <v>69</v>
      </c>
      <c r="C234" t="s">
        <v>821</v>
      </c>
      <c r="D234" t="s">
        <v>974</v>
      </c>
      <c r="E234" t="s">
        <v>214</v>
      </c>
      <c r="F234">
        <v>6</v>
      </c>
    </row>
    <row r="235" spans="1:6">
      <c r="A235">
        <v>17</v>
      </c>
      <c r="B235" t="s">
        <v>69</v>
      </c>
      <c r="C235" t="s">
        <v>821</v>
      </c>
      <c r="D235" t="s">
        <v>969</v>
      </c>
      <c r="E235" t="s">
        <v>84</v>
      </c>
      <c r="F235">
        <v>2</v>
      </c>
    </row>
    <row r="236" spans="1:6">
      <c r="A236">
        <v>17</v>
      </c>
      <c r="B236" t="s">
        <v>69</v>
      </c>
      <c r="C236" t="s">
        <v>821</v>
      </c>
      <c r="D236" t="s">
        <v>971</v>
      </c>
      <c r="E236" t="s">
        <v>90</v>
      </c>
      <c r="F236">
        <v>1</v>
      </c>
    </row>
    <row r="237" spans="1:6">
      <c r="A237">
        <v>17</v>
      </c>
      <c r="B237" t="s">
        <v>69</v>
      </c>
      <c r="C237" t="s">
        <v>821</v>
      </c>
      <c r="D237" t="s">
        <v>975</v>
      </c>
      <c r="E237" t="s">
        <v>222</v>
      </c>
      <c r="F237">
        <v>3</v>
      </c>
    </row>
    <row r="238" spans="1:6">
      <c r="A238">
        <v>17</v>
      </c>
      <c r="B238" t="s">
        <v>69</v>
      </c>
      <c r="C238" t="s">
        <v>821</v>
      </c>
      <c r="D238" t="s">
        <v>972</v>
      </c>
      <c r="E238" t="s">
        <v>91</v>
      </c>
      <c r="F238">
        <v>4</v>
      </c>
    </row>
    <row r="239" spans="1:6">
      <c r="A239">
        <v>17</v>
      </c>
      <c r="B239" t="s">
        <v>69</v>
      </c>
      <c r="C239" t="s">
        <v>821</v>
      </c>
      <c r="D239" t="s">
        <v>972</v>
      </c>
      <c r="E239" t="s">
        <v>978</v>
      </c>
      <c r="F239">
        <v>4</v>
      </c>
    </row>
    <row r="240" spans="1:6">
      <c r="A240">
        <v>17</v>
      </c>
      <c r="B240" t="s">
        <v>69</v>
      </c>
      <c r="C240" t="s">
        <v>821</v>
      </c>
      <c r="D240" t="s">
        <v>972</v>
      </c>
      <c r="E240" t="s">
        <v>92</v>
      </c>
      <c r="F240">
        <v>10</v>
      </c>
    </row>
    <row r="241" spans="1:6">
      <c r="A241">
        <v>17</v>
      </c>
      <c r="B241" t="s">
        <v>69</v>
      </c>
      <c r="C241" t="s">
        <v>821</v>
      </c>
      <c r="D241" t="s">
        <v>973</v>
      </c>
      <c r="E241" t="s">
        <v>139</v>
      </c>
      <c r="F241">
        <v>10</v>
      </c>
    </row>
    <row r="242" spans="1:6">
      <c r="A242">
        <v>17</v>
      </c>
      <c r="B242" t="s">
        <v>69</v>
      </c>
      <c r="C242" t="s">
        <v>821</v>
      </c>
      <c r="D242" t="s">
        <v>973</v>
      </c>
      <c r="E242" t="s">
        <v>979</v>
      </c>
      <c r="F242">
        <v>10</v>
      </c>
    </row>
    <row r="243" spans="1:6">
      <c r="A243">
        <v>17</v>
      </c>
      <c r="B243" t="s">
        <v>69</v>
      </c>
      <c r="C243" t="s">
        <v>821</v>
      </c>
      <c r="D243" t="s">
        <v>973</v>
      </c>
      <c r="E243" t="s">
        <v>316</v>
      </c>
      <c r="F243">
        <v>2</v>
      </c>
    </row>
    <row r="244" spans="1:6">
      <c r="A244">
        <v>17</v>
      </c>
      <c r="B244" t="s">
        <v>69</v>
      </c>
      <c r="C244" t="s">
        <v>821</v>
      </c>
      <c r="D244" t="s">
        <v>973</v>
      </c>
      <c r="E244" t="s">
        <v>94</v>
      </c>
      <c r="F244">
        <v>2</v>
      </c>
    </row>
    <row r="245" spans="1:6">
      <c r="A245">
        <v>17</v>
      </c>
      <c r="B245" t="s">
        <v>69</v>
      </c>
      <c r="C245" t="s">
        <v>821</v>
      </c>
      <c r="D245" t="s">
        <v>973</v>
      </c>
      <c r="E245" t="s">
        <v>95</v>
      </c>
      <c r="F245">
        <v>3</v>
      </c>
    </row>
    <row r="246" spans="1:6">
      <c r="A246">
        <v>18</v>
      </c>
      <c r="B246" t="s">
        <v>70</v>
      </c>
      <c r="C246" t="s">
        <v>822</v>
      </c>
      <c r="E246" t="s">
        <v>976</v>
      </c>
      <c r="F246">
        <v>0</v>
      </c>
    </row>
    <row r="247" spans="1:6">
      <c r="A247">
        <v>18</v>
      </c>
      <c r="B247" t="s">
        <v>70</v>
      </c>
      <c r="C247" t="s">
        <v>822</v>
      </c>
      <c r="D247" t="s">
        <v>976</v>
      </c>
      <c r="E247" t="s">
        <v>974</v>
      </c>
      <c r="F247">
        <v>0</v>
      </c>
    </row>
    <row r="248" spans="1:6">
      <c r="A248">
        <v>18</v>
      </c>
      <c r="B248" t="s">
        <v>70</v>
      </c>
      <c r="C248" t="s">
        <v>822</v>
      </c>
      <c r="D248" t="s">
        <v>976</v>
      </c>
      <c r="E248" t="s">
        <v>969</v>
      </c>
      <c r="F248">
        <v>0</v>
      </c>
    </row>
    <row r="249" spans="1:6">
      <c r="A249">
        <v>18</v>
      </c>
      <c r="B249" t="s">
        <v>70</v>
      </c>
      <c r="C249" t="s">
        <v>822</v>
      </c>
      <c r="D249" t="s">
        <v>976</v>
      </c>
      <c r="E249" t="s">
        <v>971</v>
      </c>
      <c r="F249">
        <v>0</v>
      </c>
    </row>
    <row r="250" spans="1:6">
      <c r="A250">
        <v>18</v>
      </c>
      <c r="B250" t="s">
        <v>70</v>
      </c>
      <c r="C250" t="s">
        <v>822</v>
      </c>
      <c r="D250" t="s">
        <v>976</v>
      </c>
      <c r="E250" t="s">
        <v>975</v>
      </c>
      <c r="F250">
        <v>0</v>
      </c>
    </row>
    <row r="251" spans="1:6">
      <c r="A251">
        <v>18</v>
      </c>
      <c r="B251" t="s">
        <v>70</v>
      </c>
      <c r="C251" t="s">
        <v>822</v>
      </c>
      <c r="D251" t="s">
        <v>976</v>
      </c>
      <c r="E251" t="s">
        <v>972</v>
      </c>
      <c r="F251">
        <v>0</v>
      </c>
    </row>
    <row r="252" spans="1:6">
      <c r="A252">
        <v>18</v>
      </c>
      <c r="B252" t="s">
        <v>70</v>
      </c>
      <c r="C252" t="s">
        <v>822</v>
      </c>
      <c r="D252" t="s">
        <v>976</v>
      </c>
      <c r="E252" t="s">
        <v>973</v>
      </c>
      <c r="F252">
        <v>0</v>
      </c>
    </row>
    <row r="253" spans="1:6">
      <c r="A253">
        <v>18</v>
      </c>
      <c r="B253" t="s">
        <v>70</v>
      </c>
      <c r="C253" t="s">
        <v>822</v>
      </c>
      <c r="D253" t="s">
        <v>974</v>
      </c>
      <c r="E253" t="s">
        <v>214</v>
      </c>
      <c r="F253">
        <v>6</v>
      </c>
    </row>
    <row r="254" spans="1:6">
      <c r="A254">
        <v>18</v>
      </c>
      <c r="B254" t="s">
        <v>70</v>
      </c>
      <c r="C254" t="s">
        <v>822</v>
      </c>
      <c r="D254" t="s">
        <v>969</v>
      </c>
      <c r="E254" t="s">
        <v>84</v>
      </c>
      <c r="F254">
        <v>2</v>
      </c>
    </row>
    <row r="255" spans="1:6">
      <c r="A255">
        <v>18</v>
      </c>
      <c r="B255" t="s">
        <v>70</v>
      </c>
      <c r="C255" t="s">
        <v>822</v>
      </c>
      <c r="D255" t="s">
        <v>971</v>
      </c>
      <c r="E255" t="s">
        <v>90</v>
      </c>
      <c r="F255">
        <v>1</v>
      </c>
    </row>
    <row r="256" spans="1:6">
      <c r="A256">
        <v>18</v>
      </c>
      <c r="B256" t="s">
        <v>70</v>
      </c>
      <c r="C256" t="s">
        <v>822</v>
      </c>
      <c r="D256" t="s">
        <v>975</v>
      </c>
      <c r="E256" t="s">
        <v>222</v>
      </c>
      <c r="F256">
        <v>3</v>
      </c>
    </row>
    <row r="257" spans="1:6">
      <c r="A257">
        <v>18</v>
      </c>
      <c r="B257" t="s">
        <v>70</v>
      </c>
      <c r="C257" t="s">
        <v>822</v>
      </c>
      <c r="D257" t="s">
        <v>972</v>
      </c>
      <c r="E257" t="s">
        <v>91</v>
      </c>
      <c r="F257">
        <v>4</v>
      </c>
    </row>
    <row r="258" spans="1:6">
      <c r="A258">
        <v>18</v>
      </c>
      <c r="B258" t="s">
        <v>70</v>
      </c>
      <c r="C258" t="s">
        <v>822</v>
      </c>
      <c r="D258" t="s">
        <v>972</v>
      </c>
      <c r="E258" t="s">
        <v>978</v>
      </c>
      <c r="F258">
        <v>6</v>
      </c>
    </row>
    <row r="259" spans="1:6">
      <c r="A259">
        <v>18</v>
      </c>
      <c r="B259" t="s">
        <v>70</v>
      </c>
      <c r="C259" t="s">
        <v>822</v>
      </c>
      <c r="D259" t="s">
        <v>972</v>
      </c>
      <c r="E259" t="s">
        <v>92</v>
      </c>
      <c r="F259">
        <v>10</v>
      </c>
    </row>
    <row r="260" spans="1:6">
      <c r="A260">
        <v>18</v>
      </c>
      <c r="B260" t="s">
        <v>70</v>
      </c>
      <c r="C260" t="s">
        <v>822</v>
      </c>
      <c r="D260" t="s">
        <v>973</v>
      </c>
      <c r="E260" t="s">
        <v>139</v>
      </c>
      <c r="F260">
        <v>10</v>
      </c>
    </row>
    <row r="261" spans="1:6">
      <c r="A261">
        <v>18</v>
      </c>
      <c r="B261" t="s">
        <v>70</v>
      </c>
      <c r="C261" t="s">
        <v>822</v>
      </c>
      <c r="D261" t="s">
        <v>973</v>
      </c>
      <c r="E261" t="s">
        <v>979</v>
      </c>
      <c r="F261">
        <v>10</v>
      </c>
    </row>
    <row r="262" spans="1:6">
      <c r="A262">
        <v>18</v>
      </c>
      <c r="B262" t="s">
        <v>70</v>
      </c>
      <c r="C262" t="s">
        <v>822</v>
      </c>
      <c r="D262" t="s">
        <v>973</v>
      </c>
      <c r="E262" t="s">
        <v>316</v>
      </c>
      <c r="F262">
        <v>4</v>
      </c>
    </row>
    <row r="263" spans="1:6">
      <c r="A263">
        <v>18</v>
      </c>
      <c r="B263" t="s">
        <v>70</v>
      </c>
      <c r="C263" t="s">
        <v>822</v>
      </c>
      <c r="D263" t="s">
        <v>973</v>
      </c>
      <c r="E263" t="s">
        <v>94</v>
      </c>
      <c r="F263">
        <v>2</v>
      </c>
    </row>
    <row r="264" spans="1:6">
      <c r="A264">
        <v>18</v>
      </c>
      <c r="B264" t="s">
        <v>70</v>
      </c>
      <c r="C264" t="s">
        <v>822</v>
      </c>
      <c r="D264" t="s">
        <v>973</v>
      </c>
      <c r="E264" t="s">
        <v>95</v>
      </c>
      <c r="F264">
        <v>3</v>
      </c>
    </row>
    <row r="265" spans="1:6">
      <c r="A265">
        <v>19</v>
      </c>
      <c r="B265" t="s">
        <v>71</v>
      </c>
      <c r="C265" t="s">
        <v>823</v>
      </c>
      <c r="E265" t="s">
        <v>976</v>
      </c>
      <c r="F265">
        <v>0</v>
      </c>
    </row>
    <row r="266" spans="1:6">
      <c r="A266">
        <v>19</v>
      </c>
      <c r="B266" t="s">
        <v>71</v>
      </c>
      <c r="C266" t="s">
        <v>823</v>
      </c>
      <c r="D266" t="s">
        <v>976</v>
      </c>
      <c r="E266" t="s">
        <v>974</v>
      </c>
      <c r="F266">
        <v>0</v>
      </c>
    </row>
    <row r="267" spans="1:6">
      <c r="A267">
        <v>19</v>
      </c>
      <c r="B267" t="s">
        <v>71</v>
      </c>
      <c r="C267" t="s">
        <v>823</v>
      </c>
      <c r="D267" t="s">
        <v>976</v>
      </c>
      <c r="E267" t="s">
        <v>969</v>
      </c>
      <c r="F267">
        <v>0</v>
      </c>
    </row>
    <row r="268" spans="1:6">
      <c r="A268">
        <v>19</v>
      </c>
      <c r="B268" t="s">
        <v>71</v>
      </c>
      <c r="C268" t="s">
        <v>823</v>
      </c>
      <c r="D268" t="s">
        <v>976</v>
      </c>
      <c r="E268" t="s">
        <v>970</v>
      </c>
      <c r="F268">
        <v>0</v>
      </c>
    </row>
    <row r="269" spans="1:6">
      <c r="A269">
        <v>19</v>
      </c>
      <c r="B269" t="s">
        <v>71</v>
      </c>
      <c r="C269" t="s">
        <v>823</v>
      </c>
      <c r="D269" t="s">
        <v>976</v>
      </c>
      <c r="E269" t="s">
        <v>971</v>
      </c>
      <c r="F269">
        <v>0</v>
      </c>
    </row>
    <row r="270" spans="1:6">
      <c r="A270">
        <v>19</v>
      </c>
      <c r="B270" t="s">
        <v>71</v>
      </c>
      <c r="C270" t="s">
        <v>823</v>
      </c>
      <c r="D270" t="s">
        <v>976</v>
      </c>
      <c r="E270" t="s">
        <v>975</v>
      </c>
      <c r="F270">
        <v>0</v>
      </c>
    </row>
    <row r="271" spans="1:6">
      <c r="A271">
        <v>19</v>
      </c>
      <c r="B271" t="s">
        <v>71</v>
      </c>
      <c r="C271" t="s">
        <v>823</v>
      </c>
      <c r="D271" t="s">
        <v>976</v>
      </c>
      <c r="E271" t="s">
        <v>972</v>
      </c>
      <c r="F271">
        <v>0</v>
      </c>
    </row>
    <row r="272" spans="1:6">
      <c r="A272">
        <v>19</v>
      </c>
      <c r="B272" t="s">
        <v>71</v>
      </c>
      <c r="C272" t="s">
        <v>823</v>
      </c>
      <c r="D272" t="s">
        <v>976</v>
      </c>
      <c r="E272" t="s">
        <v>973</v>
      </c>
      <c r="F272">
        <v>0</v>
      </c>
    </row>
    <row r="273" spans="1:6">
      <c r="A273">
        <v>19</v>
      </c>
      <c r="B273" t="s">
        <v>71</v>
      </c>
      <c r="C273" t="s">
        <v>823</v>
      </c>
      <c r="D273" t="s">
        <v>974</v>
      </c>
      <c r="E273" t="s">
        <v>214</v>
      </c>
      <c r="F273">
        <v>6</v>
      </c>
    </row>
    <row r="274" spans="1:6">
      <c r="A274">
        <v>19</v>
      </c>
      <c r="B274" t="s">
        <v>71</v>
      </c>
      <c r="C274" t="s">
        <v>823</v>
      </c>
      <c r="D274" t="s">
        <v>969</v>
      </c>
      <c r="E274" t="s">
        <v>84</v>
      </c>
      <c r="F274">
        <v>2</v>
      </c>
    </row>
    <row r="275" spans="1:6">
      <c r="A275">
        <v>19</v>
      </c>
      <c r="B275" t="s">
        <v>71</v>
      </c>
      <c r="C275" t="s">
        <v>823</v>
      </c>
      <c r="D275" t="s">
        <v>970</v>
      </c>
      <c r="E275" t="s">
        <v>89</v>
      </c>
      <c r="F275">
        <v>2</v>
      </c>
    </row>
    <row r="276" spans="1:6">
      <c r="A276">
        <v>19</v>
      </c>
      <c r="B276" t="s">
        <v>71</v>
      </c>
      <c r="C276" t="s">
        <v>823</v>
      </c>
      <c r="D276" t="s">
        <v>971</v>
      </c>
      <c r="E276" t="s">
        <v>90</v>
      </c>
      <c r="F276">
        <v>2</v>
      </c>
    </row>
    <row r="277" spans="1:6">
      <c r="A277">
        <v>19</v>
      </c>
      <c r="B277" t="s">
        <v>71</v>
      </c>
      <c r="C277" t="s">
        <v>823</v>
      </c>
      <c r="D277" t="s">
        <v>975</v>
      </c>
      <c r="E277" t="s">
        <v>222</v>
      </c>
      <c r="F277">
        <v>3</v>
      </c>
    </row>
    <row r="278" spans="1:6">
      <c r="A278">
        <v>19</v>
      </c>
      <c r="B278" t="s">
        <v>71</v>
      </c>
      <c r="C278" t="s">
        <v>823</v>
      </c>
      <c r="D278" t="s">
        <v>972</v>
      </c>
      <c r="E278" t="s">
        <v>91</v>
      </c>
      <c r="F278">
        <v>4</v>
      </c>
    </row>
    <row r="279" spans="1:6">
      <c r="A279">
        <v>19</v>
      </c>
      <c r="B279" t="s">
        <v>71</v>
      </c>
      <c r="C279" t="s">
        <v>823</v>
      </c>
      <c r="D279" t="s">
        <v>972</v>
      </c>
      <c r="E279" t="s">
        <v>978</v>
      </c>
      <c r="F279">
        <v>6</v>
      </c>
    </row>
    <row r="280" spans="1:6">
      <c r="A280">
        <v>19</v>
      </c>
      <c r="B280" t="s">
        <v>71</v>
      </c>
      <c r="C280" t="s">
        <v>823</v>
      </c>
      <c r="D280" t="s">
        <v>972</v>
      </c>
      <c r="E280" t="s">
        <v>92</v>
      </c>
      <c r="F280">
        <v>10</v>
      </c>
    </row>
    <row r="281" spans="1:6">
      <c r="A281">
        <v>19</v>
      </c>
      <c r="B281" t="s">
        <v>71</v>
      </c>
      <c r="C281" t="s">
        <v>823</v>
      </c>
      <c r="D281" t="s">
        <v>973</v>
      </c>
      <c r="E281" t="s">
        <v>139</v>
      </c>
      <c r="F281">
        <v>10</v>
      </c>
    </row>
    <row r="282" spans="1:6">
      <c r="A282">
        <v>19</v>
      </c>
      <c r="B282" t="s">
        <v>71</v>
      </c>
      <c r="C282" t="s">
        <v>823</v>
      </c>
      <c r="D282" t="s">
        <v>973</v>
      </c>
      <c r="E282" t="s">
        <v>979</v>
      </c>
      <c r="F282">
        <v>10</v>
      </c>
    </row>
    <row r="283" spans="1:6">
      <c r="A283">
        <v>19</v>
      </c>
      <c r="B283" t="s">
        <v>71</v>
      </c>
      <c r="C283" t="s">
        <v>823</v>
      </c>
      <c r="D283" t="s">
        <v>973</v>
      </c>
      <c r="E283" t="s">
        <v>316</v>
      </c>
      <c r="F283">
        <v>4</v>
      </c>
    </row>
    <row r="284" spans="1:6">
      <c r="A284">
        <v>19</v>
      </c>
      <c r="B284" t="s">
        <v>71</v>
      </c>
      <c r="C284" t="s">
        <v>823</v>
      </c>
      <c r="D284" t="s">
        <v>973</v>
      </c>
      <c r="E284" t="s">
        <v>94</v>
      </c>
      <c r="F284">
        <v>2</v>
      </c>
    </row>
    <row r="285" spans="1:6">
      <c r="A285">
        <v>19</v>
      </c>
      <c r="B285" t="s">
        <v>71</v>
      </c>
      <c r="C285" t="s">
        <v>823</v>
      </c>
      <c r="D285" t="s">
        <v>973</v>
      </c>
      <c r="E285" t="s">
        <v>95</v>
      </c>
      <c r="F285">
        <v>3</v>
      </c>
    </row>
    <row r="286" spans="1:6">
      <c r="A286">
        <v>19</v>
      </c>
      <c r="B286" t="s">
        <v>71</v>
      </c>
      <c r="C286" t="s">
        <v>823</v>
      </c>
      <c r="D286" t="s">
        <v>973</v>
      </c>
      <c r="E286" t="s">
        <v>414</v>
      </c>
      <c r="F286">
        <v>4</v>
      </c>
    </row>
    <row r="287" spans="1:6">
      <c r="A287">
        <v>20</v>
      </c>
      <c r="B287" t="s">
        <v>43</v>
      </c>
      <c r="C287" t="s">
        <v>824</v>
      </c>
      <c r="E287" t="s">
        <v>976</v>
      </c>
      <c r="F287">
        <v>0</v>
      </c>
    </row>
    <row r="288" spans="1:6">
      <c r="A288">
        <v>20</v>
      </c>
      <c r="B288" t="s">
        <v>43</v>
      </c>
      <c r="C288" t="s">
        <v>824</v>
      </c>
      <c r="D288" t="s">
        <v>976</v>
      </c>
      <c r="E288" t="s">
        <v>974</v>
      </c>
      <c r="F288">
        <v>0</v>
      </c>
    </row>
    <row r="289" spans="1:6">
      <c r="A289">
        <v>20</v>
      </c>
      <c r="B289" t="s">
        <v>43</v>
      </c>
      <c r="C289" t="s">
        <v>824</v>
      </c>
      <c r="D289" t="s">
        <v>976</v>
      </c>
      <c r="E289" t="s">
        <v>969</v>
      </c>
      <c r="F289">
        <v>0</v>
      </c>
    </row>
    <row r="290" spans="1:6">
      <c r="A290">
        <v>20</v>
      </c>
      <c r="B290" t="s">
        <v>43</v>
      </c>
      <c r="C290" t="s">
        <v>824</v>
      </c>
      <c r="D290" t="s">
        <v>976</v>
      </c>
      <c r="E290" t="s">
        <v>970</v>
      </c>
      <c r="F290">
        <v>0</v>
      </c>
    </row>
    <row r="291" spans="1:6">
      <c r="A291">
        <v>20</v>
      </c>
      <c r="B291" t="s">
        <v>43</v>
      </c>
      <c r="C291" t="s">
        <v>824</v>
      </c>
      <c r="D291" t="s">
        <v>976</v>
      </c>
      <c r="E291" t="s">
        <v>971</v>
      </c>
      <c r="F291">
        <v>0</v>
      </c>
    </row>
    <row r="292" spans="1:6">
      <c r="A292">
        <v>20</v>
      </c>
      <c r="B292" t="s">
        <v>43</v>
      </c>
      <c r="C292" t="s">
        <v>824</v>
      </c>
      <c r="D292" t="s">
        <v>976</v>
      </c>
      <c r="E292" t="s">
        <v>975</v>
      </c>
      <c r="F292">
        <v>0</v>
      </c>
    </row>
    <row r="293" spans="1:6">
      <c r="A293">
        <v>20</v>
      </c>
      <c r="B293" t="s">
        <v>43</v>
      </c>
      <c r="C293" t="s">
        <v>824</v>
      </c>
      <c r="D293" t="s">
        <v>976</v>
      </c>
      <c r="E293" t="s">
        <v>972</v>
      </c>
      <c r="F293">
        <v>0</v>
      </c>
    </row>
    <row r="294" spans="1:6">
      <c r="A294">
        <v>20</v>
      </c>
      <c r="B294" t="s">
        <v>43</v>
      </c>
      <c r="C294" t="s">
        <v>824</v>
      </c>
      <c r="D294" t="s">
        <v>976</v>
      </c>
      <c r="E294" t="s">
        <v>973</v>
      </c>
      <c r="F294">
        <v>0</v>
      </c>
    </row>
    <row r="295" spans="1:6">
      <c r="A295">
        <v>20</v>
      </c>
      <c r="B295" t="s">
        <v>43</v>
      </c>
      <c r="C295" t="s">
        <v>824</v>
      </c>
      <c r="D295" t="s">
        <v>974</v>
      </c>
      <c r="E295" t="s">
        <v>214</v>
      </c>
      <c r="F295">
        <v>8</v>
      </c>
    </row>
    <row r="296" spans="1:6">
      <c r="A296">
        <v>20</v>
      </c>
      <c r="B296" t="s">
        <v>43</v>
      </c>
      <c r="C296" t="s">
        <v>824</v>
      </c>
      <c r="D296" t="s">
        <v>969</v>
      </c>
      <c r="E296" t="s">
        <v>84</v>
      </c>
      <c r="F296">
        <v>3</v>
      </c>
    </row>
    <row r="297" spans="1:6">
      <c r="A297">
        <v>20</v>
      </c>
      <c r="B297" t="s">
        <v>43</v>
      </c>
      <c r="C297" t="s">
        <v>824</v>
      </c>
      <c r="D297" t="s">
        <v>969</v>
      </c>
      <c r="E297" t="s">
        <v>136</v>
      </c>
      <c r="F297">
        <v>2</v>
      </c>
    </row>
    <row r="298" spans="1:6">
      <c r="A298">
        <v>20</v>
      </c>
      <c r="B298" t="s">
        <v>43</v>
      </c>
      <c r="C298" t="s">
        <v>824</v>
      </c>
      <c r="D298" t="s">
        <v>970</v>
      </c>
      <c r="E298" t="s">
        <v>89</v>
      </c>
      <c r="F298">
        <v>2</v>
      </c>
    </row>
    <row r="299" spans="1:6">
      <c r="A299">
        <v>20</v>
      </c>
      <c r="B299" t="s">
        <v>43</v>
      </c>
      <c r="C299" t="s">
        <v>824</v>
      </c>
      <c r="D299" t="s">
        <v>971</v>
      </c>
      <c r="E299" t="s">
        <v>90</v>
      </c>
      <c r="F299">
        <v>2</v>
      </c>
    </row>
    <row r="300" spans="1:6">
      <c r="A300">
        <v>20</v>
      </c>
      <c r="B300" t="s">
        <v>43</v>
      </c>
      <c r="C300" t="s">
        <v>824</v>
      </c>
      <c r="D300" t="s">
        <v>975</v>
      </c>
      <c r="E300" t="s">
        <v>222</v>
      </c>
      <c r="F300">
        <v>3</v>
      </c>
    </row>
    <row r="301" spans="1:6">
      <c r="A301">
        <v>20</v>
      </c>
      <c r="B301" t="s">
        <v>43</v>
      </c>
      <c r="C301" t="s">
        <v>824</v>
      </c>
      <c r="D301" t="s">
        <v>972</v>
      </c>
      <c r="E301" t="s">
        <v>91</v>
      </c>
      <c r="F301">
        <v>4</v>
      </c>
    </row>
    <row r="302" spans="1:6">
      <c r="A302">
        <v>20</v>
      </c>
      <c r="B302" t="s">
        <v>43</v>
      </c>
      <c r="C302" t="s">
        <v>824</v>
      </c>
      <c r="D302" t="s">
        <v>972</v>
      </c>
      <c r="E302" t="s">
        <v>978</v>
      </c>
      <c r="F302">
        <v>8</v>
      </c>
    </row>
    <row r="303" spans="1:6">
      <c r="A303">
        <v>20</v>
      </c>
      <c r="B303" t="s">
        <v>43</v>
      </c>
      <c r="C303" t="s">
        <v>824</v>
      </c>
      <c r="D303" t="s">
        <v>972</v>
      </c>
      <c r="E303" t="s">
        <v>92</v>
      </c>
      <c r="F303">
        <v>10</v>
      </c>
    </row>
    <row r="304" spans="1:6">
      <c r="A304">
        <v>20</v>
      </c>
      <c r="B304" t="s">
        <v>43</v>
      </c>
      <c r="C304" t="s">
        <v>824</v>
      </c>
      <c r="D304" t="s">
        <v>973</v>
      </c>
      <c r="E304" t="s">
        <v>139</v>
      </c>
      <c r="F304">
        <v>10</v>
      </c>
    </row>
    <row r="305" spans="1:6">
      <c r="A305">
        <v>20</v>
      </c>
      <c r="B305" t="s">
        <v>43</v>
      </c>
      <c r="C305" t="s">
        <v>824</v>
      </c>
      <c r="D305" t="s">
        <v>973</v>
      </c>
      <c r="E305" t="s">
        <v>979</v>
      </c>
      <c r="F305">
        <v>12</v>
      </c>
    </row>
    <row r="306" spans="1:6">
      <c r="A306">
        <v>20</v>
      </c>
      <c r="B306" t="s">
        <v>43</v>
      </c>
      <c r="C306" t="s">
        <v>824</v>
      </c>
      <c r="D306" t="s">
        <v>973</v>
      </c>
      <c r="E306" t="s">
        <v>316</v>
      </c>
      <c r="F306">
        <v>4</v>
      </c>
    </row>
    <row r="307" spans="1:6">
      <c r="A307">
        <v>20</v>
      </c>
      <c r="B307" t="s">
        <v>43</v>
      </c>
      <c r="C307" t="s">
        <v>824</v>
      </c>
      <c r="D307" t="s">
        <v>973</v>
      </c>
      <c r="E307" t="s">
        <v>94</v>
      </c>
      <c r="F307">
        <v>3</v>
      </c>
    </row>
    <row r="308" spans="1:6">
      <c r="A308">
        <v>20</v>
      </c>
      <c r="B308" t="s">
        <v>43</v>
      </c>
      <c r="C308" t="s">
        <v>824</v>
      </c>
      <c r="D308" t="s">
        <v>973</v>
      </c>
      <c r="E308" t="s">
        <v>95</v>
      </c>
      <c r="F308">
        <v>3</v>
      </c>
    </row>
    <row r="309" spans="1:6">
      <c r="A309">
        <v>20</v>
      </c>
      <c r="B309" t="s">
        <v>43</v>
      </c>
      <c r="C309" t="s">
        <v>824</v>
      </c>
      <c r="D309" t="s">
        <v>973</v>
      </c>
      <c r="E309" t="s">
        <v>414</v>
      </c>
      <c r="F309">
        <v>4</v>
      </c>
    </row>
    <row r="310" spans="1:6">
      <c r="A310">
        <v>21</v>
      </c>
      <c r="B310" t="s">
        <v>72</v>
      </c>
      <c r="C310" t="s">
        <v>825</v>
      </c>
      <c r="E310" t="s">
        <v>976</v>
      </c>
      <c r="F310">
        <v>0</v>
      </c>
    </row>
    <row r="311" spans="1:6">
      <c r="A311">
        <v>21</v>
      </c>
      <c r="B311" t="s">
        <v>72</v>
      </c>
      <c r="C311" t="s">
        <v>825</v>
      </c>
      <c r="D311" t="s">
        <v>976</v>
      </c>
      <c r="E311" t="s">
        <v>974</v>
      </c>
      <c r="F311">
        <v>0</v>
      </c>
    </row>
    <row r="312" spans="1:6">
      <c r="A312">
        <v>21</v>
      </c>
      <c r="B312" t="s">
        <v>72</v>
      </c>
      <c r="C312" t="s">
        <v>825</v>
      </c>
      <c r="D312" t="s">
        <v>976</v>
      </c>
      <c r="E312" t="s">
        <v>969</v>
      </c>
      <c r="F312">
        <v>0</v>
      </c>
    </row>
    <row r="313" spans="1:6">
      <c r="A313">
        <v>21</v>
      </c>
      <c r="B313" t="s">
        <v>72</v>
      </c>
      <c r="C313" t="s">
        <v>825</v>
      </c>
      <c r="D313" t="s">
        <v>976</v>
      </c>
      <c r="E313" t="s">
        <v>970</v>
      </c>
      <c r="F313">
        <v>0</v>
      </c>
    </row>
    <row r="314" spans="1:6">
      <c r="A314">
        <v>21</v>
      </c>
      <c r="B314" t="s">
        <v>72</v>
      </c>
      <c r="C314" t="s">
        <v>825</v>
      </c>
      <c r="D314" t="s">
        <v>976</v>
      </c>
      <c r="E314" t="s">
        <v>971</v>
      </c>
      <c r="F314">
        <v>0</v>
      </c>
    </row>
    <row r="315" spans="1:6">
      <c r="A315">
        <v>21</v>
      </c>
      <c r="B315" t="s">
        <v>72</v>
      </c>
      <c r="C315" t="s">
        <v>825</v>
      </c>
      <c r="D315" t="s">
        <v>976</v>
      </c>
      <c r="E315" t="s">
        <v>975</v>
      </c>
      <c r="F315">
        <v>0</v>
      </c>
    </row>
    <row r="316" spans="1:6">
      <c r="A316">
        <v>21</v>
      </c>
      <c r="B316" t="s">
        <v>72</v>
      </c>
      <c r="C316" t="s">
        <v>825</v>
      </c>
      <c r="D316" t="s">
        <v>976</v>
      </c>
      <c r="E316" t="s">
        <v>972</v>
      </c>
      <c r="F316">
        <v>0</v>
      </c>
    </row>
    <row r="317" spans="1:6">
      <c r="A317">
        <v>21</v>
      </c>
      <c r="B317" t="s">
        <v>72</v>
      </c>
      <c r="C317" t="s">
        <v>825</v>
      </c>
      <c r="D317" t="s">
        <v>976</v>
      </c>
      <c r="E317" t="s">
        <v>973</v>
      </c>
      <c r="F317">
        <v>0</v>
      </c>
    </row>
    <row r="318" spans="1:6">
      <c r="A318">
        <v>21</v>
      </c>
      <c r="B318" t="s">
        <v>72</v>
      </c>
      <c r="C318" t="s">
        <v>825</v>
      </c>
      <c r="D318" t="s">
        <v>974</v>
      </c>
      <c r="E318" t="s">
        <v>214</v>
      </c>
      <c r="F318">
        <v>10</v>
      </c>
    </row>
    <row r="319" spans="1:6">
      <c r="A319">
        <v>21</v>
      </c>
      <c r="B319" t="s">
        <v>72</v>
      </c>
      <c r="C319" t="s">
        <v>825</v>
      </c>
      <c r="D319" t="s">
        <v>969</v>
      </c>
      <c r="E319" t="s">
        <v>84</v>
      </c>
      <c r="F319">
        <v>3</v>
      </c>
    </row>
    <row r="320" spans="1:6">
      <c r="A320">
        <v>21</v>
      </c>
      <c r="B320" t="s">
        <v>72</v>
      </c>
      <c r="C320" t="s">
        <v>825</v>
      </c>
      <c r="D320" t="s">
        <v>969</v>
      </c>
      <c r="E320" t="s">
        <v>136</v>
      </c>
      <c r="F320">
        <v>2</v>
      </c>
    </row>
    <row r="321" spans="1:6">
      <c r="A321">
        <v>21</v>
      </c>
      <c r="B321" t="s">
        <v>72</v>
      </c>
      <c r="C321" t="s">
        <v>825</v>
      </c>
      <c r="D321" t="s">
        <v>970</v>
      </c>
      <c r="E321" t="s">
        <v>89</v>
      </c>
      <c r="F321">
        <v>2</v>
      </c>
    </row>
    <row r="322" spans="1:6">
      <c r="A322">
        <v>21</v>
      </c>
      <c r="B322" t="s">
        <v>72</v>
      </c>
      <c r="C322" t="s">
        <v>825</v>
      </c>
      <c r="D322" t="s">
        <v>971</v>
      </c>
      <c r="E322" t="s">
        <v>90</v>
      </c>
      <c r="F322">
        <v>2</v>
      </c>
    </row>
    <row r="323" spans="1:6">
      <c r="A323">
        <v>21</v>
      </c>
      <c r="B323" t="s">
        <v>72</v>
      </c>
      <c r="C323" t="s">
        <v>825</v>
      </c>
      <c r="D323" t="s">
        <v>975</v>
      </c>
      <c r="E323" t="s">
        <v>222</v>
      </c>
      <c r="F323">
        <v>3</v>
      </c>
    </row>
    <row r="324" spans="1:6">
      <c r="A324">
        <v>21</v>
      </c>
      <c r="B324" t="s">
        <v>72</v>
      </c>
      <c r="C324" t="s">
        <v>825</v>
      </c>
      <c r="D324" t="s">
        <v>972</v>
      </c>
      <c r="E324" t="s">
        <v>91</v>
      </c>
      <c r="F324">
        <v>4</v>
      </c>
    </row>
    <row r="325" spans="1:6">
      <c r="A325">
        <v>21</v>
      </c>
      <c r="B325" t="s">
        <v>72</v>
      </c>
      <c r="C325" t="s">
        <v>825</v>
      </c>
      <c r="D325" t="s">
        <v>972</v>
      </c>
      <c r="E325" t="s">
        <v>978</v>
      </c>
      <c r="F325">
        <v>8</v>
      </c>
    </row>
    <row r="326" spans="1:6">
      <c r="A326">
        <v>21</v>
      </c>
      <c r="B326" t="s">
        <v>72</v>
      </c>
      <c r="C326" t="s">
        <v>825</v>
      </c>
      <c r="D326" t="s">
        <v>972</v>
      </c>
      <c r="E326" t="s">
        <v>92</v>
      </c>
      <c r="F326">
        <v>12</v>
      </c>
    </row>
    <row r="327" spans="1:6">
      <c r="A327">
        <v>21</v>
      </c>
      <c r="B327" t="s">
        <v>72</v>
      </c>
      <c r="C327" t="s">
        <v>825</v>
      </c>
      <c r="D327" t="s">
        <v>973</v>
      </c>
      <c r="E327" t="s">
        <v>139</v>
      </c>
      <c r="F327">
        <v>10</v>
      </c>
    </row>
    <row r="328" spans="1:6">
      <c r="A328">
        <v>21</v>
      </c>
      <c r="B328" t="s">
        <v>72</v>
      </c>
      <c r="C328" t="s">
        <v>825</v>
      </c>
      <c r="D328" t="s">
        <v>973</v>
      </c>
      <c r="E328" t="s">
        <v>979</v>
      </c>
      <c r="F328">
        <v>12</v>
      </c>
    </row>
    <row r="329" spans="1:6">
      <c r="A329">
        <v>21</v>
      </c>
      <c r="B329" t="s">
        <v>72</v>
      </c>
      <c r="C329" t="s">
        <v>825</v>
      </c>
      <c r="D329" t="s">
        <v>973</v>
      </c>
      <c r="E329" t="s">
        <v>316</v>
      </c>
      <c r="F329">
        <v>4</v>
      </c>
    </row>
    <row r="330" spans="1:6">
      <c r="A330">
        <v>21</v>
      </c>
      <c r="B330" t="s">
        <v>72</v>
      </c>
      <c r="C330" t="s">
        <v>825</v>
      </c>
      <c r="D330" t="s">
        <v>973</v>
      </c>
      <c r="E330" t="s">
        <v>94</v>
      </c>
      <c r="F330">
        <v>3</v>
      </c>
    </row>
    <row r="331" spans="1:6">
      <c r="A331">
        <v>21</v>
      </c>
      <c r="B331" t="s">
        <v>72</v>
      </c>
      <c r="C331" t="s">
        <v>825</v>
      </c>
      <c r="D331" t="s">
        <v>973</v>
      </c>
      <c r="E331" t="s">
        <v>95</v>
      </c>
      <c r="F331">
        <v>3</v>
      </c>
    </row>
    <row r="332" spans="1:6">
      <c r="A332">
        <v>21</v>
      </c>
      <c r="B332" t="s">
        <v>72</v>
      </c>
      <c r="C332" t="s">
        <v>825</v>
      </c>
      <c r="D332" t="s">
        <v>973</v>
      </c>
      <c r="E332" t="s">
        <v>414</v>
      </c>
      <c r="F332">
        <v>6</v>
      </c>
    </row>
    <row r="333" spans="1:6">
      <c r="A333">
        <v>22</v>
      </c>
      <c r="B333" t="s">
        <v>73</v>
      </c>
      <c r="C333" t="s">
        <v>826</v>
      </c>
      <c r="E333" t="s">
        <v>976</v>
      </c>
      <c r="F333">
        <v>0</v>
      </c>
    </row>
    <row r="334" spans="1:6">
      <c r="A334">
        <v>22</v>
      </c>
      <c r="B334" t="s">
        <v>73</v>
      </c>
      <c r="C334" t="s">
        <v>826</v>
      </c>
      <c r="D334" t="s">
        <v>976</v>
      </c>
      <c r="E334" t="s">
        <v>974</v>
      </c>
      <c r="F334">
        <v>0</v>
      </c>
    </row>
    <row r="335" spans="1:6">
      <c r="A335">
        <v>22</v>
      </c>
      <c r="B335" t="s">
        <v>73</v>
      </c>
      <c r="C335" t="s">
        <v>826</v>
      </c>
      <c r="D335" t="s">
        <v>976</v>
      </c>
      <c r="E335" t="s">
        <v>969</v>
      </c>
      <c r="F335">
        <v>0</v>
      </c>
    </row>
    <row r="336" spans="1:6">
      <c r="A336">
        <v>22</v>
      </c>
      <c r="B336" t="s">
        <v>73</v>
      </c>
      <c r="C336" t="s">
        <v>826</v>
      </c>
      <c r="D336" t="s">
        <v>976</v>
      </c>
      <c r="E336" t="s">
        <v>970</v>
      </c>
      <c r="F336">
        <v>0</v>
      </c>
    </row>
    <row r="337" spans="1:6">
      <c r="A337">
        <v>22</v>
      </c>
      <c r="B337" t="s">
        <v>73</v>
      </c>
      <c r="C337" t="s">
        <v>826</v>
      </c>
      <c r="D337" t="s">
        <v>976</v>
      </c>
      <c r="E337" t="s">
        <v>971</v>
      </c>
      <c r="F337">
        <v>0</v>
      </c>
    </row>
    <row r="338" spans="1:6">
      <c r="A338">
        <v>22</v>
      </c>
      <c r="B338" t="s">
        <v>73</v>
      </c>
      <c r="C338" t="s">
        <v>826</v>
      </c>
      <c r="D338" t="s">
        <v>976</v>
      </c>
      <c r="E338" t="s">
        <v>975</v>
      </c>
      <c r="F338">
        <v>0</v>
      </c>
    </row>
    <row r="339" spans="1:6">
      <c r="A339">
        <v>22</v>
      </c>
      <c r="B339" t="s">
        <v>73</v>
      </c>
      <c r="C339" t="s">
        <v>826</v>
      </c>
      <c r="D339" t="s">
        <v>976</v>
      </c>
      <c r="E339" t="s">
        <v>972</v>
      </c>
      <c r="F339">
        <v>0</v>
      </c>
    </row>
    <row r="340" spans="1:6">
      <c r="A340">
        <v>22</v>
      </c>
      <c r="B340" t="s">
        <v>73</v>
      </c>
      <c r="C340" t="s">
        <v>826</v>
      </c>
      <c r="D340" t="s">
        <v>976</v>
      </c>
      <c r="E340" t="s">
        <v>973</v>
      </c>
      <c r="F340">
        <v>0</v>
      </c>
    </row>
    <row r="341" spans="1:6">
      <c r="A341">
        <v>22</v>
      </c>
      <c r="B341" t="s">
        <v>73</v>
      </c>
      <c r="C341" t="s">
        <v>826</v>
      </c>
      <c r="D341" t="s">
        <v>974</v>
      </c>
      <c r="E341" t="s">
        <v>214</v>
      </c>
      <c r="F341">
        <v>10</v>
      </c>
    </row>
    <row r="342" spans="1:6">
      <c r="A342">
        <v>22</v>
      </c>
      <c r="B342" t="s">
        <v>73</v>
      </c>
      <c r="C342" t="s">
        <v>826</v>
      </c>
      <c r="D342" t="s">
        <v>969</v>
      </c>
      <c r="E342" t="s">
        <v>84</v>
      </c>
      <c r="F342">
        <v>3</v>
      </c>
    </row>
    <row r="343" spans="1:6">
      <c r="A343">
        <v>22</v>
      </c>
      <c r="B343" t="s">
        <v>73</v>
      </c>
      <c r="C343" t="s">
        <v>826</v>
      </c>
      <c r="D343" t="s">
        <v>969</v>
      </c>
      <c r="E343" t="s">
        <v>136</v>
      </c>
      <c r="F343">
        <v>2</v>
      </c>
    </row>
    <row r="344" spans="1:6">
      <c r="A344">
        <v>22</v>
      </c>
      <c r="B344" t="s">
        <v>73</v>
      </c>
      <c r="C344" t="s">
        <v>826</v>
      </c>
      <c r="D344" t="s">
        <v>970</v>
      </c>
      <c r="E344" t="s">
        <v>89</v>
      </c>
      <c r="F344">
        <v>2</v>
      </c>
    </row>
    <row r="345" spans="1:6">
      <c r="A345">
        <v>22</v>
      </c>
      <c r="B345" t="s">
        <v>73</v>
      </c>
      <c r="C345" t="s">
        <v>826</v>
      </c>
      <c r="D345" t="s">
        <v>971</v>
      </c>
      <c r="E345" t="s">
        <v>90</v>
      </c>
      <c r="F345">
        <v>2</v>
      </c>
    </row>
    <row r="346" spans="1:6">
      <c r="A346">
        <v>22</v>
      </c>
      <c r="B346" t="s">
        <v>73</v>
      </c>
      <c r="C346" t="s">
        <v>826</v>
      </c>
      <c r="D346" t="s">
        <v>975</v>
      </c>
      <c r="E346" t="s">
        <v>222</v>
      </c>
      <c r="F346">
        <v>3</v>
      </c>
    </row>
    <row r="347" spans="1:6">
      <c r="A347">
        <v>22</v>
      </c>
      <c r="B347" t="s">
        <v>73</v>
      </c>
      <c r="C347" t="s">
        <v>826</v>
      </c>
      <c r="D347" t="s">
        <v>972</v>
      </c>
      <c r="E347" t="s">
        <v>91</v>
      </c>
      <c r="F347">
        <v>4</v>
      </c>
    </row>
    <row r="348" spans="1:6">
      <c r="A348">
        <v>22</v>
      </c>
      <c r="B348" t="s">
        <v>73</v>
      </c>
      <c r="C348" t="s">
        <v>826</v>
      </c>
      <c r="D348" t="s">
        <v>972</v>
      </c>
      <c r="E348" t="s">
        <v>978</v>
      </c>
      <c r="F348">
        <v>8</v>
      </c>
    </row>
    <row r="349" spans="1:6">
      <c r="A349">
        <v>22</v>
      </c>
      <c r="B349" t="s">
        <v>73</v>
      </c>
      <c r="C349" t="s">
        <v>826</v>
      </c>
      <c r="D349" t="s">
        <v>972</v>
      </c>
      <c r="E349" t="s">
        <v>92</v>
      </c>
      <c r="F349">
        <v>12</v>
      </c>
    </row>
    <row r="350" spans="1:6">
      <c r="A350">
        <v>22</v>
      </c>
      <c r="B350" t="s">
        <v>73</v>
      </c>
      <c r="C350" t="s">
        <v>826</v>
      </c>
      <c r="D350" t="s">
        <v>973</v>
      </c>
      <c r="E350" t="s">
        <v>139</v>
      </c>
      <c r="F350">
        <v>10</v>
      </c>
    </row>
    <row r="351" spans="1:6">
      <c r="A351">
        <v>22</v>
      </c>
      <c r="B351" t="s">
        <v>73</v>
      </c>
      <c r="C351" t="s">
        <v>826</v>
      </c>
      <c r="D351" t="s">
        <v>973</v>
      </c>
      <c r="E351" t="s">
        <v>979</v>
      </c>
      <c r="F351">
        <v>12</v>
      </c>
    </row>
    <row r="352" spans="1:6">
      <c r="A352">
        <v>22</v>
      </c>
      <c r="B352" t="s">
        <v>73</v>
      </c>
      <c r="C352" t="s">
        <v>826</v>
      </c>
      <c r="D352" t="s">
        <v>973</v>
      </c>
      <c r="E352" t="s">
        <v>316</v>
      </c>
      <c r="F352">
        <v>6</v>
      </c>
    </row>
    <row r="353" spans="1:6">
      <c r="A353">
        <v>22</v>
      </c>
      <c r="B353" t="s">
        <v>73</v>
      </c>
      <c r="C353" t="s">
        <v>826</v>
      </c>
      <c r="D353" t="s">
        <v>973</v>
      </c>
      <c r="E353" t="s">
        <v>94</v>
      </c>
      <c r="F353">
        <v>3</v>
      </c>
    </row>
    <row r="354" spans="1:6">
      <c r="A354">
        <v>22</v>
      </c>
      <c r="B354" t="s">
        <v>73</v>
      </c>
      <c r="C354" t="s">
        <v>826</v>
      </c>
      <c r="D354" t="s">
        <v>973</v>
      </c>
      <c r="E354" t="s">
        <v>95</v>
      </c>
      <c r="F354">
        <v>3</v>
      </c>
    </row>
    <row r="355" spans="1:6">
      <c r="A355">
        <v>22</v>
      </c>
      <c r="B355" t="s">
        <v>73</v>
      </c>
      <c r="C355" t="s">
        <v>826</v>
      </c>
      <c r="D355" t="s">
        <v>973</v>
      </c>
      <c r="E355" t="s">
        <v>414</v>
      </c>
      <c r="F355">
        <v>6</v>
      </c>
    </row>
    <row r="356" spans="1:6">
      <c r="A356">
        <v>23</v>
      </c>
      <c r="B356" t="s">
        <v>74</v>
      </c>
      <c r="C356" t="s">
        <v>827</v>
      </c>
      <c r="E356" t="s">
        <v>976</v>
      </c>
      <c r="F356">
        <v>0</v>
      </c>
    </row>
    <row r="357" spans="1:6">
      <c r="A357">
        <v>23</v>
      </c>
      <c r="B357" t="s">
        <v>74</v>
      </c>
      <c r="C357" t="s">
        <v>827</v>
      </c>
      <c r="D357" t="s">
        <v>976</v>
      </c>
      <c r="E357" t="s">
        <v>974</v>
      </c>
      <c r="F357">
        <v>0</v>
      </c>
    </row>
    <row r="358" spans="1:6">
      <c r="A358">
        <v>23</v>
      </c>
      <c r="B358" t="s">
        <v>74</v>
      </c>
      <c r="C358" t="s">
        <v>827</v>
      </c>
      <c r="D358" t="s">
        <v>976</v>
      </c>
      <c r="E358" t="s">
        <v>969</v>
      </c>
      <c r="F358">
        <v>0</v>
      </c>
    </row>
    <row r="359" spans="1:6">
      <c r="A359">
        <v>23</v>
      </c>
      <c r="B359" t="s">
        <v>74</v>
      </c>
      <c r="C359" t="s">
        <v>827</v>
      </c>
      <c r="D359" t="s">
        <v>976</v>
      </c>
      <c r="E359" t="s">
        <v>970</v>
      </c>
      <c r="F359">
        <v>0</v>
      </c>
    </row>
    <row r="360" spans="1:6">
      <c r="A360">
        <v>23</v>
      </c>
      <c r="B360" t="s">
        <v>74</v>
      </c>
      <c r="C360" t="s">
        <v>827</v>
      </c>
      <c r="D360" t="s">
        <v>976</v>
      </c>
      <c r="E360" t="s">
        <v>971</v>
      </c>
      <c r="F360">
        <v>0</v>
      </c>
    </row>
    <row r="361" spans="1:6">
      <c r="A361">
        <v>23</v>
      </c>
      <c r="B361" t="s">
        <v>74</v>
      </c>
      <c r="C361" t="s">
        <v>827</v>
      </c>
      <c r="D361" t="s">
        <v>976</v>
      </c>
      <c r="E361" t="s">
        <v>975</v>
      </c>
      <c r="F361">
        <v>0</v>
      </c>
    </row>
    <row r="362" spans="1:6">
      <c r="A362">
        <v>23</v>
      </c>
      <c r="B362" t="s">
        <v>74</v>
      </c>
      <c r="C362" t="s">
        <v>827</v>
      </c>
      <c r="D362" t="s">
        <v>976</v>
      </c>
      <c r="E362" t="s">
        <v>972</v>
      </c>
      <c r="F362">
        <v>0</v>
      </c>
    </row>
    <row r="363" spans="1:6">
      <c r="A363">
        <v>23</v>
      </c>
      <c r="B363" t="s">
        <v>74</v>
      </c>
      <c r="C363" t="s">
        <v>827</v>
      </c>
      <c r="D363" t="s">
        <v>976</v>
      </c>
      <c r="E363" t="s">
        <v>973</v>
      </c>
      <c r="F363">
        <v>0</v>
      </c>
    </row>
    <row r="364" spans="1:6">
      <c r="A364">
        <v>23</v>
      </c>
      <c r="B364" t="s">
        <v>74</v>
      </c>
      <c r="C364" t="s">
        <v>827</v>
      </c>
      <c r="D364" t="s">
        <v>974</v>
      </c>
      <c r="E364" t="s">
        <v>214</v>
      </c>
      <c r="F364">
        <v>11</v>
      </c>
    </row>
    <row r="365" spans="1:6">
      <c r="A365">
        <v>23</v>
      </c>
      <c r="B365" t="s">
        <v>74</v>
      </c>
      <c r="C365" t="s">
        <v>827</v>
      </c>
      <c r="D365" t="s">
        <v>969</v>
      </c>
      <c r="E365" t="s">
        <v>84</v>
      </c>
      <c r="F365">
        <v>3</v>
      </c>
    </row>
    <row r="366" spans="1:6">
      <c r="A366">
        <v>23</v>
      </c>
      <c r="B366" t="s">
        <v>74</v>
      </c>
      <c r="C366" t="s">
        <v>827</v>
      </c>
      <c r="D366" t="s">
        <v>969</v>
      </c>
      <c r="E366" t="s">
        <v>136</v>
      </c>
      <c r="F366">
        <v>2</v>
      </c>
    </row>
    <row r="367" spans="1:6">
      <c r="A367">
        <v>23</v>
      </c>
      <c r="B367" t="s">
        <v>74</v>
      </c>
      <c r="C367" t="s">
        <v>827</v>
      </c>
      <c r="D367" t="s">
        <v>970</v>
      </c>
      <c r="E367" t="s">
        <v>89</v>
      </c>
      <c r="F367">
        <v>2</v>
      </c>
    </row>
    <row r="368" spans="1:6">
      <c r="A368">
        <v>23</v>
      </c>
      <c r="B368" t="s">
        <v>74</v>
      </c>
      <c r="C368" t="s">
        <v>827</v>
      </c>
      <c r="D368" t="s">
        <v>971</v>
      </c>
      <c r="E368" t="s">
        <v>90</v>
      </c>
      <c r="F368">
        <v>2</v>
      </c>
    </row>
    <row r="369" spans="1:6">
      <c r="A369">
        <v>23</v>
      </c>
      <c r="B369" t="s">
        <v>74</v>
      </c>
      <c r="C369" t="s">
        <v>827</v>
      </c>
      <c r="D369" t="s">
        <v>975</v>
      </c>
      <c r="E369" t="s">
        <v>222</v>
      </c>
      <c r="F369">
        <v>4</v>
      </c>
    </row>
    <row r="370" spans="1:6">
      <c r="A370">
        <v>23</v>
      </c>
      <c r="B370" t="s">
        <v>74</v>
      </c>
      <c r="C370" t="s">
        <v>827</v>
      </c>
      <c r="D370" t="s">
        <v>972</v>
      </c>
      <c r="E370" t="s">
        <v>91</v>
      </c>
      <c r="F370">
        <v>5</v>
      </c>
    </row>
    <row r="371" spans="1:6">
      <c r="A371">
        <v>23</v>
      </c>
      <c r="B371" t="s">
        <v>74</v>
      </c>
      <c r="C371" t="s">
        <v>827</v>
      </c>
      <c r="D371" t="s">
        <v>972</v>
      </c>
      <c r="E371" t="s">
        <v>978</v>
      </c>
      <c r="F371">
        <v>8</v>
      </c>
    </row>
    <row r="372" spans="1:6">
      <c r="A372">
        <v>23</v>
      </c>
      <c r="B372" t="s">
        <v>74</v>
      </c>
      <c r="C372" t="s">
        <v>827</v>
      </c>
      <c r="D372" t="s">
        <v>972</v>
      </c>
      <c r="E372" t="s">
        <v>92</v>
      </c>
      <c r="F372">
        <v>12</v>
      </c>
    </row>
    <row r="373" spans="1:6">
      <c r="A373">
        <v>23</v>
      </c>
      <c r="B373" t="s">
        <v>74</v>
      </c>
      <c r="C373" t="s">
        <v>827</v>
      </c>
      <c r="D373" t="s">
        <v>973</v>
      </c>
      <c r="E373" t="s">
        <v>139</v>
      </c>
      <c r="F373">
        <v>10</v>
      </c>
    </row>
    <row r="374" spans="1:6">
      <c r="A374">
        <v>23</v>
      </c>
      <c r="B374" t="s">
        <v>74</v>
      </c>
      <c r="C374" t="s">
        <v>827</v>
      </c>
      <c r="D374" t="s">
        <v>973</v>
      </c>
      <c r="E374" t="s">
        <v>979</v>
      </c>
      <c r="F374">
        <v>12</v>
      </c>
    </row>
    <row r="375" spans="1:6">
      <c r="A375">
        <v>23</v>
      </c>
      <c r="B375" t="s">
        <v>74</v>
      </c>
      <c r="C375" t="s">
        <v>827</v>
      </c>
      <c r="D375" t="s">
        <v>973</v>
      </c>
      <c r="E375" t="s">
        <v>316</v>
      </c>
      <c r="F375">
        <v>10</v>
      </c>
    </row>
    <row r="376" spans="1:6">
      <c r="A376">
        <v>23</v>
      </c>
      <c r="B376" t="s">
        <v>74</v>
      </c>
      <c r="C376" t="s">
        <v>827</v>
      </c>
      <c r="D376" t="s">
        <v>973</v>
      </c>
      <c r="E376" t="s">
        <v>94</v>
      </c>
      <c r="F376">
        <v>3</v>
      </c>
    </row>
    <row r="377" spans="1:6">
      <c r="A377">
        <v>23</v>
      </c>
      <c r="B377" t="s">
        <v>74</v>
      </c>
      <c r="C377" t="s">
        <v>827</v>
      </c>
      <c r="D377" t="s">
        <v>973</v>
      </c>
      <c r="E377" t="s">
        <v>95</v>
      </c>
      <c r="F377">
        <v>4</v>
      </c>
    </row>
    <row r="378" spans="1:6">
      <c r="A378">
        <v>23</v>
      </c>
      <c r="B378" t="s">
        <v>74</v>
      </c>
      <c r="C378" t="s">
        <v>827</v>
      </c>
      <c r="D378" t="s">
        <v>973</v>
      </c>
      <c r="E378" t="s">
        <v>414</v>
      </c>
      <c r="F378">
        <v>10</v>
      </c>
    </row>
    <row r="493" spans="1:3">
      <c r="A493">
        <v>24</v>
      </c>
      <c r="B493" t="s">
        <v>75</v>
      </c>
      <c r="C493" t="s">
        <v>828</v>
      </c>
    </row>
  </sheetData>
  <sortState ref="A2:F268">
    <sortCondition ref="A2:A268"/>
    <sortCondition ref="D2:D268"/>
    <sortCondition ref="E2:E268"/>
  </sortState>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350"/>
  <sheetViews>
    <sheetView workbookViewId="0"/>
  </sheetViews>
  <sheetFormatPr baseColWidth="10" defaultRowHeight="15" x14ac:dyDescent="0"/>
  <cols>
    <col min="1" max="3" width="10.83203125" style="6"/>
    <col min="4" max="17" width="10.83203125" style="6" customWidth="1"/>
    <col min="18" max="19" width="10.83203125" style="6"/>
    <col min="20" max="20" width="10.83203125" style="6" customWidth="1"/>
    <col min="21" max="16384" width="10.83203125" style="6"/>
  </cols>
  <sheetData>
    <row r="1" spans="1:13">
      <c r="A1" s="6" t="s">
        <v>333</v>
      </c>
      <c r="B1" t="s">
        <v>774</v>
      </c>
      <c r="C1" s="6" t="s">
        <v>112</v>
      </c>
      <c r="D1" s="6" t="s">
        <v>121</v>
      </c>
      <c r="E1" s="6" t="s">
        <v>689</v>
      </c>
      <c r="F1" s="6" t="s">
        <v>690</v>
      </c>
      <c r="G1" s="6" t="s">
        <v>154</v>
      </c>
      <c r="H1" s="6" t="s">
        <v>122</v>
      </c>
      <c r="I1" s="6" t="s">
        <v>763</v>
      </c>
      <c r="J1" s="6" t="s">
        <v>616</v>
      </c>
      <c r="K1" s="6" t="s">
        <v>617</v>
      </c>
      <c r="L1" s="6" t="s">
        <v>123</v>
      </c>
      <c r="M1" s="6" t="s">
        <v>771</v>
      </c>
    </row>
    <row r="2" spans="1:13">
      <c r="A2" s="6">
        <v>0</v>
      </c>
      <c r="B2" s="6">
        <v>0</v>
      </c>
      <c r="C2" s="6" t="s">
        <v>59</v>
      </c>
      <c r="D2" s="6" t="s">
        <v>80</v>
      </c>
      <c r="E2" s="6" t="s">
        <v>84</v>
      </c>
      <c r="F2" s="6" t="s">
        <v>84</v>
      </c>
      <c r="I2" s="6">
        <f>MEDIAN($H$2:$H$225)</f>
        <v>10000</v>
      </c>
      <c r="J2" s="6">
        <v>45.915278000000001</v>
      </c>
      <c r="K2" s="6">
        <v>6.8719440000000001</v>
      </c>
      <c r="L2" s="6" t="s">
        <v>81</v>
      </c>
    </row>
    <row r="3" spans="1:13" ht="15" customHeight="1">
      <c r="A3" s="6">
        <v>1</v>
      </c>
      <c r="B3" s="6">
        <v>0</v>
      </c>
      <c r="C3" s="6" t="s">
        <v>59</v>
      </c>
      <c r="D3" s="7" t="s">
        <v>83</v>
      </c>
      <c r="E3" s="6" t="s">
        <v>705</v>
      </c>
      <c r="F3" s="6" t="s">
        <v>705</v>
      </c>
      <c r="I3" s="6">
        <f t="shared" ref="I3:I66" si="0">MEDIAN($H$2:$H$225)</f>
        <v>10000</v>
      </c>
      <c r="J3" s="6">
        <v>45.898333000000001</v>
      </c>
      <c r="K3" s="6">
        <v>6.8419439999999998</v>
      </c>
      <c r="L3" s="6" t="s">
        <v>82</v>
      </c>
    </row>
    <row r="4" spans="1:13">
      <c r="A4" s="6">
        <v>2</v>
      </c>
      <c r="B4" s="6">
        <v>0</v>
      </c>
      <c r="C4" s="6" t="s">
        <v>59</v>
      </c>
      <c r="D4" s="6" t="s">
        <v>85</v>
      </c>
      <c r="E4" s="6" t="s">
        <v>706</v>
      </c>
      <c r="F4" s="6" t="s">
        <v>706</v>
      </c>
      <c r="I4" s="6">
        <f t="shared" si="0"/>
        <v>10000</v>
      </c>
      <c r="J4" s="6">
        <v>45.926746999999999</v>
      </c>
      <c r="K4" s="6">
        <v>6.8740110000000003</v>
      </c>
      <c r="L4" s="6" t="s">
        <v>86</v>
      </c>
    </row>
    <row r="5" spans="1:13">
      <c r="A5" s="6">
        <v>3</v>
      </c>
      <c r="B5" s="6">
        <v>1</v>
      </c>
      <c r="C5" s="6" t="s">
        <v>60</v>
      </c>
      <c r="D5" s="6" t="s">
        <v>104</v>
      </c>
      <c r="E5" s="6" t="s">
        <v>707</v>
      </c>
      <c r="F5" s="6" t="s">
        <v>707</v>
      </c>
      <c r="I5" s="6">
        <f t="shared" si="0"/>
        <v>10000</v>
      </c>
      <c r="J5" s="6">
        <v>46.501399999999997</v>
      </c>
      <c r="K5" s="6">
        <v>9.8497000000000003</v>
      </c>
      <c r="L5" s="6" t="s">
        <v>108</v>
      </c>
    </row>
    <row r="6" spans="1:13">
      <c r="A6" s="6">
        <v>4</v>
      </c>
      <c r="B6" s="6">
        <v>1</v>
      </c>
      <c r="C6" s="6" t="s">
        <v>60</v>
      </c>
      <c r="D6" s="6" t="s">
        <v>708</v>
      </c>
      <c r="E6" s="6" t="s">
        <v>117</v>
      </c>
      <c r="F6" s="6" t="s">
        <v>720</v>
      </c>
      <c r="I6" s="6">
        <f t="shared" si="0"/>
        <v>10000</v>
      </c>
      <c r="J6" s="6">
        <v>46.506250000000001</v>
      </c>
      <c r="K6" s="6">
        <v>9.7874440000000007</v>
      </c>
      <c r="L6" t="s">
        <v>761</v>
      </c>
    </row>
    <row r="7" spans="1:13">
      <c r="A7" s="6">
        <v>5</v>
      </c>
      <c r="B7" s="6">
        <v>1</v>
      </c>
      <c r="C7" s="6" t="s">
        <v>60</v>
      </c>
      <c r="D7" s="6" t="s">
        <v>105</v>
      </c>
      <c r="E7" s="6" t="s">
        <v>709</v>
      </c>
      <c r="F7" s="6" t="s">
        <v>318</v>
      </c>
      <c r="I7" s="6">
        <f t="shared" si="0"/>
        <v>10000</v>
      </c>
      <c r="J7" s="6">
        <v>46.475181999999997</v>
      </c>
      <c r="K7" s="6">
        <v>9.8241560000000003</v>
      </c>
      <c r="L7" s="6" t="s">
        <v>109</v>
      </c>
      <c r="M7" s="6" t="s">
        <v>768</v>
      </c>
    </row>
    <row r="8" spans="1:13">
      <c r="A8" s="6">
        <v>6</v>
      </c>
      <c r="B8" s="6">
        <v>1</v>
      </c>
      <c r="C8" s="6" t="s">
        <v>60</v>
      </c>
      <c r="D8" s="6" t="s">
        <v>106</v>
      </c>
      <c r="E8" s="6" t="s">
        <v>84</v>
      </c>
      <c r="F8" s="6" t="s">
        <v>84</v>
      </c>
      <c r="I8" s="6">
        <f t="shared" si="0"/>
        <v>10000</v>
      </c>
      <c r="J8" s="6">
        <v>46.501516000000002</v>
      </c>
      <c r="K8" s="6">
        <v>9.8474179999999993</v>
      </c>
      <c r="L8" s="6" t="s">
        <v>110</v>
      </c>
      <c r="M8" s="6" t="s">
        <v>769</v>
      </c>
    </row>
    <row r="9" spans="1:13">
      <c r="A9" s="6">
        <v>7</v>
      </c>
      <c r="B9" s="6">
        <v>1</v>
      </c>
      <c r="C9" s="6" t="s">
        <v>60</v>
      </c>
      <c r="D9" s="6" t="s">
        <v>107</v>
      </c>
      <c r="E9" s="6" t="s">
        <v>136</v>
      </c>
      <c r="F9" s="6" t="s">
        <v>136</v>
      </c>
      <c r="I9" s="6">
        <f t="shared" si="0"/>
        <v>10000</v>
      </c>
      <c r="J9" s="6">
        <v>46.502575</v>
      </c>
      <c r="K9" s="6">
        <v>9.845046</v>
      </c>
      <c r="L9" s="6" t="s">
        <v>111</v>
      </c>
    </row>
    <row r="10" spans="1:13">
      <c r="A10" s="6">
        <v>8</v>
      </c>
      <c r="B10" s="6">
        <v>2</v>
      </c>
      <c r="C10" s="6" t="s">
        <v>61</v>
      </c>
      <c r="D10" s="6" t="s">
        <v>116</v>
      </c>
      <c r="E10" s="6" t="s">
        <v>618</v>
      </c>
      <c r="F10" s="6" t="s">
        <v>658</v>
      </c>
      <c r="H10" s="8">
        <v>9200</v>
      </c>
      <c r="I10" s="6">
        <f t="shared" si="0"/>
        <v>10000</v>
      </c>
      <c r="J10" s="6">
        <v>44.256115000000001</v>
      </c>
      <c r="K10" s="6">
        <v>-73.964022</v>
      </c>
      <c r="L10" s="6" t="s">
        <v>124</v>
      </c>
    </row>
    <row r="11" spans="1:13">
      <c r="A11" s="6">
        <v>9</v>
      </c>
      <c r="B11" s="6">
        <v>2</v>
      </c>
      <c r="C11" s="6" t="s">
        <v>61</v>
      </c>
      <c r="D11" s="6" t="s">
        <v>61</v>
      </c>
      <c r="E11" s="6" t="s">
        <v>619</v>
      </c>
      <c r="F11" s="6" t="s">
        <v>691</v>
      </c>
      <c r="I11" s="6">
        <f t="shared" si="0"/>
        <v>10000</v>
      </c>
      <c r="J11" s="6">
        <v>44.285556</v>
      </c>
      <c r="K11" s="6">
        <v>-73.985277999999994</v>
      </c>
      <c r="L11" s="6" t="s">
        <v>125</v>
      </c>
    </row>
    <row r="12" spans="1:13">
      <c r="A12" s="6">
        <v>10</v>
      </c>
      <c r="B12" s="6">
        <v>2</v>
      </c>
      <c r="C12" s="6" t="s">
        <v>61</v>
      </c>
      <c r="D12" s="6" t="s">
        <v>118</v>
      </c>
      <c r="E12" s="6" t="s">
        <v>84</v>
      </c>
      <c r="F12" s="6" t="s">
        <v>84</v>
      </c>
      <c r="H12" s="8">
        <v>12500</v>
      </c>
      <c r="I12" s="6">
        <f t="shared" si="0"/>
        <v>10000</v>
      </c>
      <c r="J12" s="6">
        <v>44.220222</v>
      </c>
      <c r="K12" s="6">
        <v>-73.921336999999994</v>
      </c>
      <c r="L12" s="6" t="s">
        <v>126</v>
      </c>
    </row>
    <row r="13" spans="1:13">
      <c r="A13" s="6">
        <v>11</v>
      </c>
      <c r="B13" s="6">
        <v>2</v>
      </c>
      <c r="C13" s="6" t="s">
        <v>61</v>
      </c>
      <c r="D13" s="6" t="s">
        <v>119</v>
      </c>
      <c r="E13" s="6" t="s">
        <v>620</v>
      </c>
      <c r="F13" s="6" t="s">
        <v>632</v>
      </c>
      <c r="H13" s="8">
        <v>3360</v>
      </c>
      <c r="I13" s="6">
        <f t="shared" si="0"/>
        <v>10000</v>
      </c>
      <c r="J13" s="6">
        <v>44.283332999999999</v>
      </c>
      <c r="K13" s="6">
        <v>-73.985556000000003</v>
      </c>
      <c r="L13" s="6" t="s">
        <v>127</v>
      </c>
    </row>
    <row r="14" spans="1:13">
      <c r="A14" s="6">
        <v>12</v>
      </c>
      <c r="B14" s="6">
        <v>2</v>
      </c>
      <c r="C14" s="6" t="s">
        <v>61</v>
      </c>
      <c r="D14" s="6" t="s">
        <v>120</v>
      </c>
      <c r="E14" s="6" t="s">
        <v>621</v>
      </c>
      <c r="F14" s="6" t="s">
        <v>621</v>
      </c>
      <c r="H14" s="8">
        <v>7475</v>
      </c>
      <c r="I14" s="6">
        <f t="shared" si="0"/>
        <v>10000</v>
      </c>
      <c r="J14" s="6">
        <v>44.282559999999997</v>
      </c>
      <c r="K14" s="6">
        <v>-73.984063000000006</v>
      </c>
      <c r="L14" s="6" t="s">
        <v>128</v>
      </c>
      <c r="M14" s="6" t="s">
        <v>770</v>
      </c>
    </row>
    <row r="15" spans="1:13">
      <c r="A15" s="6">
        <v>13</v>
      </c>
      <c r="B15" s="6">
        <v>3</v>
      </c>
      <c r="C15" s="6" t="s">
        <v>62</v>
      </c>
      <c r="D15" s="6" t="s">
        <v>710</v>
      </c>
      <c r="E15" s="6" t="s">
        <v>711</v>
      </c>
      <c r="F15" s="6" t="s">
        <v>721</v>
      </c>
      <c r="I15" s="6">
        <f t="shared" si="0"/>
        <v>10000</v>
      </c>
      <c r="J15" s="6">
        <v>47.481389</v>
      </c>
      <c r="K15" s="6">
        <v>11.117777999999999</v>
      </c>
      <c r="L15" s="6" t="s">
        <v>129</v>
      </c>
    </row>
    <row r="16" spans="1:13">
      <c r="A16" s="6">
        <v>14</v>
      </c>
      <c r="B16" s="6">
        <v>3</v>
      </c>
      <c r="C16" s="6" t="s">
        <v>62</v>
      </c>
      <c r="D16" s="6" t="s">
        <v>712</v>
      </c>
      <c r="E16" s="6" t="s">
        <v>713</v>
      </c>
      <c r="F16" s="6" t="s">
        <v>139</v>
      </c>
      <c r="I16" s="6">
        <f t="shared" si="0"/>
        <v>10000</v>
      </c>
      <c r="J16" s="6">
        <v>47.475999999999999</v>
      </c>
      <c r="K16" s="6">
        <v>11.119</v>
      </c>
      <c r="L16" s="6" t="s">
        <v>130</v>
      </c>
    </row>
    <row r="17" spans="1:12">
      <c r="A17" s="6">
        <v>15</v>
      </c>
      <c r="B17" s="6">
        <v>3</v>
      </c>
      <c r="C17" s="6" t="s">
        <v>62</v>
      </c>
      <c r="D17" s="6" t="s">
        <v>714</v>
      </c>
      <c r="E17" s="6" t="s">
        <v>715</v>
      </c>
      <c r="F17" s="6" t="s">
        <v>615</v>
      </c>
      <c r="I17" s="6">
        <f t="shared" si="0"/>
        <v>10000</v>
      </c>
      <c r="J17" s="6">
        <v>47.463999999999999</v>
      </c>
      <c r="K17" s="6">
        <v>11.074999999999999</v>
      </c>
      <c r="L17" s="6" t="s">
        <v>131</v>
      </c>
    </row>
    <row r="18" spans="1:12">
      <c r="A18" s="6">
        <v>16</v>
      </c>
      <c r="B18" s="6">
        <v>3</v>
      </c>
      <c r="C18" s="6" t="s">
        <v>62</v>
      </c>
      <c r="D18" s="6" t="s">
        <v>716</v>
      </c>
      <c r="E18" s="6" t="s">
        <v>717</v>
      </c>
      <c r="F18" s="6" t="s">
        <v>615</v>
      </c>
      <c r="I18" s="6">
        <f t="shared" si="0"/>
        <v>10000</v>
      </c>
      <c r="J18" s="6">
        <v>47.453333000000001</v>
      </c>
      <c r="K18" s="6">
        <v>11.080556</v>
      </c>
      <c r="L18" s="6" t="s">
        <v>132</v>
      </c>
    </row>
    <row r="19" spans="1:12">
      <c r="A19" s="6">
        <v>17</v>
      </c>
      <c r="B19" s="6">
        <v>3</v>
      </c>
      <c r="C19" s="6" t="s">
        <v>62</v>
      </c>
      <c r="D19" s="6" t="s">
        <v>718</v>
      </c>
      <c r="E19" s="6" t="s">
        <v>719</v>
      </c>
      <c r="F19" s="6" t="s">
        <v>719</v>
      </c>
      <c r="H19" s="6">
        <v>10000</v>
      </c>
      <c r="I19" s="6">
        <f t="shared" si="0"/>
        <v>10000</v>
      </c>
      <c r="J19" s="6">
        <v>47.488889</v>
      </c>
      <c r="K19" s="6">
        <v>11.095556</v>
      </c>
      <c r="L19" s="6" t="s">
        <v>133</v>
      </c>
    </row>
    <row r="20" spans="1:12">
      <c r="A20" s="6">
        <v>18</v>
      </c>
      <c r="B20" s="6">
        <v>3</v>
      </c>
      <c r="C20" s="6" t="s">
        <v>62</v>
      </c>
      <c r="D20" s="6" t="s">
        <v>722</v>
      </c>
      <c r="E20" s="6" t="s">
        <v>723</v>
      </c>
      <c r="F20" s="6" t="s">
        <v>723</v>
      </c>
      <c r="I20" s="6">
        <f t="shared" si="0"/>
        <v>10000</v>
      </c>
      <c r="J20" s="6">
        <v>47.477499999999999</v>
      </c>
      <c r="K20" s="6">
        <v>11.08</v>
      </c>
      <c r="L20" s="6" t="s">
        <v>134</v>
      </c>
    </row>
    <row r="21" spans="1:12">
      <c r="A21" s="6">
        <v>19</v>
      </c>
      <c r="B21" s="6">
        <v>6</v>
      </c>
      <c r="C21" s="6" t="s">
        <v>60</v>
      </c>
      <c r="D21" s="6" t="s">
        <v>135</v>
      </c>
      <c r="E21" s="6" t="s">
        <v>619</v>
      </c>
      <c r="F21" s="6" t="s">
        <v>691</v>
      </c>
      <c r="I21" s="6">
        <f t="shared" si="0"/>
        <v>10000</v>
      </c>
      <c r="J21" s="6">
        <v>46.506250000000001</v>
      </c>
      <c r="K21" s="6">
        <v>9.7874440000000007</v>
      </c>
      <c r="L21" s="6" t="s">
        <v>760</v>
      </c>
    </row>
    <row r="22" spans="1:12">
      <c r="A22" s="6">
        <v>20</v>
      </c>
      <c r="B22" s="6">
        <v>6</v>
      </c>
      <c r="C22" s="6" t="s">
        <v>60</v>
      </c>
      <c r="D22" s="6" t="s">
        <v>107</v>
      </c>
      <c r="E22" s="6" t="s">
        <v>136</v>
      </c>
      <c r="F22" s="6" t="s">
        <v>136</v>
      </c>
      <c r="I22" s="6">
        <f t="shared" si="0"/>
        <v>10000</v>
      </c>
      <c r="J22" s="6">
        <v>46.502575</v>
      </c>
      <c r="K22" s="6">
        <v>9.845046</v>
      </c>
      <c r="L22" s="6" t="s">
        <v>111</v>
      </c>
    </row>
    <row r="23" spans="1:12">
      <c r="A23" s="6">
        <v>21</v>
      </c>
      <c r="B23" s="6">
        <v>6</v>
      </c>
      <c r="C23" s="6" t="s">
        <v>60</v>
      </c>
      <c r="D23" s="6" t="s">
        <v>137</v>
      </c>
      <c r="E23" s="6" t="s">
        <v>622</v>
      </c>
      <c r="F23" s="6" t="s">
        <v>622</v>
      </c>
      <c r="I23" s="6">
        <f t="shared" si="0"/>
        <v>10000</v>
      </c>
      <c r="J23" s="6">
        <v>46.499200000000002</v>
      </c>
      <c r="K23" s="6">
        <v>9.8420000000000005</v>
      </c>
      <c r="L23" s="6" t="s">
        <v>141</v>
      </c>
    </row>
    <row r="24" spans="1:12">
      <c r="A24" s="6">
        <v>22</v>
      </c>
      <c r="B24" s="6">
        <v>6</v>
      </c>
      <c r="C24" s="6" t="s">
        <v>60</v>
      </c>
      <c r="D24" s="6" t="s">
        <v>105</v>
      </c>
      <c r="E24" s="6" t="s">
        <v>623</v>
      </c>
      <c r="F24" s="6" t="s">
        <v>692</v>
      </c>
      <c r="I24" s="6">
        <f t="shared" si="0"/>
        <v>10000</v>
      </c>
      <c r="J24" s="6">
        <v>46.475181999999997</v>
      </c>
      <c r="K24" s="6">
        <v>9.8241560000000003</v>
      </c>
      <c r="L24" s="6" t="s">
        <v>109</v>
      </c>
    </row>
    <row r="25" spans="1:12">
      <c r="A25" s="6">
        <v>23</v>
      </c>
      <c r="B25" s="6">
        <v>6</v>
      </c>
      <c r="C25" s="6" t="s">
        <v>60</v>
      </c>
      <c r="D25" s="6" t="s">
        <v>120</v>
      </c>
      <c r="E25" s="6" t="s">
        <v>624</v>
      </c>
      <c r="F25" s="6" t="s">
        <v>693</v>
      </c>
      <c r="I25" s="6">
        <f t="shared" si="0"/>
        <v>10000</v>
      </c>
      <c r="J25" s="6">
        <v>46.501399999999997</v>
      </c>
      <c r="K25" s="6">
        <v>9.8497000000000003</v>
      </c>
      <c r="L25" s="6" t="s">
        <v>108</v>
      </c>
    </row>
    <row r="26" spans="1:12">
      <c r="A26" s="6">
        <v>24</v>
      </c>
      <c r="B26" s="6">
        <v>6</v>
      </c>
      <c r="C26" s="6" t="s">
        <v>60</v>
      </c>
      <c r="D26" s="6" t="s">
        <v>138</v>
      </c>
      <c r="E26" s="6" t="s">
        <v>625</v>
      </c>
      <c r="F26" s="6" t="s">
        <v>625</v>
      </c>
      <c r="I26" s="6">
        <f t="shared" si="0"/>
        <v>10000</v>
      </c>
      <c r="J26" s="6">
        <v>46.506250000000001</v>
      </c>
      <c r="K26" s="6">
        <v>9.7874440000000007</v>
      </c>
      <c r="L26" s="6" t="s">
        <v>142</v>
      </c>
    </row>
    <row r="27" spans="1:12">
      <c r="A27" s="6">
        <v>25</v>
      </c>
      <c r="B27" s="6">
        <v>6</v>
      </c>
      <c r="C27" s="6" t="s">
        <v>60</v>
      </c>
      <c r="D27" s="6" t="s">
        <v>106</v>
      </c>
      <c r="E27" s="6" t="s">
        <v>84</v>
      </c>
      <c r="F27" s="6" t="s">
        <v>84</v>
      </c>
      <c r="I27" s="6">
        <f t="shared" si="0"/>
        <v>10000</v>
      </c>
      <c r="J27" s="6">
        <v>46.501516000000002</v>
      </c>
      <c r="K27" s="6">
        <v>9.8474179999999993</v>
      </c>
      <c r="L27" s="6" t="s">
        <v>110</v>
      </c>
    </row>
    <row r="28" spans="1:12">
      <c r="A28" s="6">
        <v>26</v>
      </c>
      <c r="B28" s="6">
        <v>6</v>
      </c>
      <c r="C28" s="6" t="s">
        <v>60</v>
      </c>
      <c r="D28" s="6" t="s">
        <v>140</v>
      </c>
      <c r="E28" s="6" t="s">
        <v>622</v>
      </c>
      <c r="F28" s="6" t="s">
        <v>622</v>
      </c>
      <c r="I28" s="6">
        <f t="shared" si="0"/>
        <v>10000</v>
      </c>
      <c r="J28" s="6">
        <v>46.4848</v>
      </c>
      <c r="K28" s="6">
        <v>9.8195999999999994</v>
      </c>
      <c r="L28" s="6" t="s">
        <v>143</v>
      </c>
    </row>
    <row r="29" spans="1:12">
      <c r="A29" s="6">
        <v>27</v>
      </c>
      <c r="B29" s="6">
        <v>7</v>
      </c>
      <c r="C29" s="6" t="s">
        <v>63</v>
      </c>
      <c r="D29" s="6" t="s">
        <v>144</v>
      </c>
      <c r="E29" s="6" t="s">
        <v>626</v>
      </c>
      <c r="F29" s="6" t="s">
        <v>626</v>
      </c>
      <c r="G29" s="6" t="s">
        <v>63</v>
      </c>
      <c r="H29" s="8">
        <v>29000</v>
      </c>
      <c r="I29" s="6">
        <f t="shared" si="0"/>
        <v>10000</v>
      </c>
      <c r="J29" s="6">
        <v>59.924722000000003</v>
      </c>
      <c r="K29" s="6">
        <v>10.733333</v>
      </c>
      <c r="L29" s="6" t="s">
        <v>160</v>
      </c>
    </row>
    <row r="30" spans="1:12">
      <c r="A30" s="6">
        <v>28</v>
      </c>
      <c r="B30" s="6">
        <v>7</v>
      </c>
      <c r="C30" s="6" t="s">
        <v>63</v>
      </c>
      <c r="D30" s="6" t="s">
        <v>155</v>
      </c>
      <c r="E30" s="6" t="s">
        <v>627</v>
      </c>
      <c r="F30" s="6" t="s">
        <v>627</v>
      </c>
      <c r="G30" s="6" t="s">
        <v>63</v>
      </c>
      <c r="I30" s="6">
        <f t="shared" si="0"/>
        <v>10000</v>
      </c>
      <c r="J30" s="6">
        <v>59.926389</v>
      </c>
      <c r="K30" s="6">
        <v>10.764443999999999</v>
      </c>
      <c r="L30" s="6" t="s">
        <v>161</v>
      </c>
    </row>
    <row r="31" spans="1:12">
      <c r="A31" s="6">
        <v>29</v>
      </c>
      <c r="B31" s="6">
        <v>7</v>
      </c>
      <c r="C31" s="6" t="s">
        <v>63</v>
      </c>
      <c r="D31" s="6" t="s">
        <v>145</v>
      </c>
      <c r="E31" s="6" t="s">
        <v>628</v>
      </c>
      <c r="F31" s="6" t="s">
        <v>628</v>
      </c>
      <c r="G31" s="6" t="s">
        <v>63</v>
      </c>
      <c r="H31" s="8">
        <v>150000</v>
      </c>
      <c r="I31" s="6">
        <f t="shared" si="0"/>
        <v>10000</v>
      </c>
      <c r="J31" s="6">
        <v>59.963889000000002</v>
      </c>
      <c r="K31" s="6">
        <v>10.667778</v>
      </c>
      <c r="L31" s="6" t="s">
        <v>162</v>
      </c>
    </row>
    <row r="32" spans="1:12">
      <c r="A32" s="6">
        <v>30</v>
      </c>
      <c r="B32" s="6">
        <v>7</v>
      </c>
      <c r="C32" s="6" t="s">
        <v>63</v>
      </c>
      <c r="D32" s="6" t="s">
        <v>146</v>
      </c>
      <c r="E32" s="6" t="s">
        <v>622</v>
      </c>
      <c r="F32" s="6" t="s">
        <v>622</v>
      </c>
      <c r="G32" s="6" t="s">
        <v>63</v>
      </c>
      <c r="H32" s="8">
        <v>10000</v>
      </c>
      <c r="I32" s="6">
        <f t="shared" si="0"/>
        <v>10000</v>
      </c>
      <c r="J32" s="6">
        <v>59.911228000000001</v>
      </c>
      <c r="K32" s="6">
        <v>10.783942</v>
      </c>
      <c r="L32" s="6" t="s">
        <v>163</v>
      </c>
    </row>
    <row r="33" spans="1:12">
      <c r="A33" s="6">
        <v>31</v>
      </c>
      <c r="B33" s="6">
        <v>7</v>
      </c>
      <c r="C33" s="6" t="s">
        <v>63</v>
      </c>
      <c r="D33" s="6" t="s">
        <v>147</v>
      </c>
      <c r="E33" s="6" t="s">
        <v>622</v>
      </c>
      <c r="F33" s="6" t="s">
        <v>622</v>
      </c>
      <c r="G33" s="6" t="s">
        <v>156</v>
      </c>
      <c r="I33" s="6">
        <f t="shared" si="0"/>
        <v>10000</v>
      </c>
      <c r="J33" s="6">
        <v>59.8889</v>
      </c>
      <c r="K33" s="6">
        <v>10.530099999999999</v>
      </c>
      <c r="L33" s="6" t="s">
        <v>164</v>
      </c>
    </row>
    <row r="34" spans="1:12">
      <c r="A34" s="6">
        <v>32</v>
      </c>
      <c r="B34" s="6">
        <v>7</v>
      </c>
      <c r="C34" s="6" t="s">
        <v>63</v>
      </c>
      <c r="D34" s="6" t="s">
        <v>148</v>
      </c>
      <c r="E34" s="6" t="s">
        <v>84</v>
      </c>
      <c r="F34" s="6" t="s">
        <v>84</v>
      </c>
      <c r="G34" s="6" t="s">
        <v>63</v>
      </c>
      <c r="I34" s="6">
        <f t="shared" si="0"/>
        <v>10000</v>
      </c>
      <c r="J34" s="6">
        <v>59.968888999999997</v>
      </c>
      <c r="K34" s="6">
        <v>10.681388999999999</v>
      </c>
      <c r="L34" s="6" t="s">
        <v>165</v>
      </c>
    </row>
    <row r="35" spans="1:12">
      <c r="A35" s="6">
        <v>33</v>
      </c>
      <c r="B35" s="6">
        <v>7</v>
      </c>
      <c r="C35" s="6" t="s">
        <v>63</v>
      </c>
      <c r="D35" s="6" t="s">
        <v>157</v>
      </c>
      <c r="E35" s="6" t="s">
        <v>622</v>
      </c>
      <c r="F35" s="6" t="s">
        <v>622</v>
      </c>
      <c r="G35" s="6" t="s">
        <v>149</v>
      </c>
      <c r="I35" s="6">
        <f t="shared" si="0"/>
        <v>10000</v>
      </c>
      <c r="J35" s="6">
        <v>59.960833000000001</v>
      </c>
      <c r="K35" s="6">
        <v>11.068333000000001</v>
      </c>
      <c r="L35" s="6" t="s">
        <v>166</v>
      </c>
    </row>
    <row r="36" spans="1:12">
      <c r="A36" s="6">
        <v>34</v>
      </c>
      <c r="B36" s="6">
        <v>7</v>
      </c>
      <c r="C36" s="6" t="s">
        <v>63</v>
      </c>
      <c r="D36" s="6" t="s">
        <v>150</v>
      </c>
      <c r="E36" s="6" t="s">
        <v>622</v>
      </c>
      <c r="F36" s="6" t="s">
        <v>622</v>
      </c>
      <c r="G36" s="6" t="s">
        <v>151</v>
      </c>
      <c r="I36" s="6">
        <f t="shared" si="0"/>
        <v>10000</v>
      </c>
      <c r="J36" s="6">
        <v>59.734392</v>
      </c>
      <c r="K36" s="6">
        <v>10.201333</v>
      </c>
      <c r="L36" s="6" t="s">
        <v>167</v>
      </c>
    </row>
    <row r="37" spans="1:12">
      <c r="A37" s="6">
        <v>35</v>
      </c>
      <c r="B37" s="6">
        <v>7</v>
      </c>
      <c r="C37" s="6" t="s">
        <v>63</v>
      </c>
      <c r="D37" s="6" t="s">
        <v>152</v>
      </c>
      <c r="E37" s="6" t="s">
        <v>629</v>
      </c>
      <c r="F37" s="6" t="s">
        <v>629</v>
      </c>
      <c r="G37" s="6" t="s">
        <v>158</v>
      </c>
      <c r="I37" s="6">
        <f t="shared" si="0"/>
        <v>10000</v>
      </c>
      <c r="J37" s="6">
        <v>60.266666999999998</v>
      </c>
      <c r="K37" s="6">
        <v>9.483333</v>
      </c>
      <c r="L37" s="6" t="s">
        <v>168</v>
      </c>
    </row>
    <row r="38" spans="1:12">
      <c r="A38" s="6">
        <v>36</v>
      </c>
      <c r="B38" s="6">
        <v>7</v>
      </c>
      <c r="C38" s="6" t="s">
        <v>63</v>
      </c>
      <c r="D38" s="6" t="s">
        <v>159</v>
      </c>
      <c r="E38" s="6" t="s">
        <v>153</v>
      </c>
      <c r="F38" s="6" t="s">
        <v>153</v>
      </c>
      <c r="G38" s="6" t="s">
        <v>63</v>
      </c>
      <c r="I38" s="6">
        <f t="shared" si="0"/>
        <v>10000</v>
      </c>
      <c r="J38" s="6">
        <v>59.985556000000003</v>
      </c>
      <c r="K38" s="6">
        <v>10.653888999999999</v>
      </c>
      <c r="L38" s="6" t="s">
        <v>169</v>
      </c>
    </row>
    <row r="39" spans="1:12">
      <c r="A39" s="6">
        <v>37</v>
      </c>
      <c r="B39" s="6">
        <v>8</v>
      </c>
      <c r="C39" s="6" t="s">
        <v>39</v>
      </c>
      <c r="D39" s="6" t="s">
        <v>171</v>
      </c>
      <c r="E39" s="6" t="s">
        <v>622</v>
      </c>
      <c r="F39" s="6" t="s">
        <v>622</v>
      </c>
      <c r="H39" s="8">
        <v>2000</v>
      </c>
      <c r="I39" s="6">
        <f t="shared" si="0"/>
        <v>10000</v>
      </c>
      <c r="J39" s="6">
        <v>46.534761000000003</v>
      </c>
      <c r="K39" s="6">
        <v>12.136865999999999</v>
      </c>
      <c r="L39" s="6" t="s">
        <v>179</v>
      </c>
    </row>
    <row r="40" spans="1:12">
      <c r="A40" s="6">
        <v>38</v>
      </c>
      <c r="B40" s="6">
        <v>8</v>
      </c>
      <c r="C40" s="6" t="s">
        <v>39</v>
      </c>
      <c r="D40" s="6" t="s">
        <v>172</v>
      </c>
      <c r="E40" s="6" t="s">
        <v>84</v>
      </c>
      <c r="F40" s="6" t="s">
        <v>84</v>
      </c>
      <c r="H40" s="8">
        <v>4650</v>
      </c>
      <c r="I40" s="6">
        <f t="shared" si="0"/>
        <v>10000</v>
      </c>
      <c r="J40" s="6">
        <v>46.545499999999997</v>
      </c>
      <c r="K40" s="6">
        <v>12.128</v>
      </c>
      <c r="L40" s="6" t="s">
        <v>180</v>
      </c>
    </row>
    <row r="41" spans="1:12">
      <c r="A41" s="6">
        <v>39</v>
      </c>
      <c r="B41" s="6">
        <v>8</v>
      </c>
      <c r="C41" s="6" t="s">
        <v>39</v>
      </c>
      <c r="D41" s="6" t="s">
        <v>173</v>
      </c>
      <c r="E41" s="6" t="s">
        <v>630</v>
      </c>
      <c r="F41" s="6" t="s">
        <v>630</v>
      </c>
      <c r="H41" s="8">
        <v>8550</v>
      </c>
      <c r="I41" s="6">
        <f t="shared" si="0"/>
        <v>10000</v>
      </c>
      <c r="J41" s="6">
        <v>46.581944</v>
      </c>
      <c r="K41" s="6">
        <v>12.253888999999999</v>
      </c>
      <c r="L41" s="6" t="s">
        <v>182</v>
      </c>
    </row>
    <row r="42" spans="1:12">
      <c r="A42" s="6">
        <v>40</v>
      </c>
      <c r="B42" s="6">
        <v>8</v>
      </c>
      <c r="C42" s="6" t="s">
        <v>39</v>
      </c>
      <c r="D42" s="6" t="s">
        <v>174</v>
      </c>
      <c r="E42" s="6" t="s">
        <v>620</v>
      </c>
      <c r="F42" s="6" t="s">
        <v>632</v>
      </c>
      <c r="H42" s="8">
        <v>12042</v>
      </c>
      <c r="I42" s="6">
        <f t="shared" si="0"/>
        <v>10000</v>
      </c>
      <c r="J42" s="6">
        <v>46.544443999999999</v>
      </c>
      <c r="K42" s="6">
        <v>12.1325</v>
      </c>
      <c r="L42" s="6" t="s">
        <v>181</v>
      </c>
    </row>
    <row r="43" spans="1:12">
      <c r="A43" s="6">
        <v>41</v>
      </c>
      <c r="B43" s="6">
        <v>8</v>
      </c>
      <c r="C43" s="6" t="s">
        <v>39</v>
      </c>
      <c r="D43" s="6" t="s">
        <v>175</v>
      </c>
      <c r="E43" s="6" t="s">
        <v>631</v>
      </c>
      <c r="F43" s="6" t="s">
        <v>631</v>
      </c>
      <c r="H43" s="8">
        <v>9650</v>
      </c>
      <c r="I43" s="6">
        <f t="shared" si="0"/>
        <v>10000</v>
      </c>
      <c r="J43" s="6">
        <v>46.520600000000002</v>
      </c>
      <c r="K43" s="6">
        <v>12.1325</v>
      </c>
      <c r="L43" s="6" t="s">
        <v>183</v>
      </c>
    </row>
    <row r="44" spans="1:12">
      <c r="A44" s="6">
        <v>42</v>
      </c>
      <c r="B44" s="6">
        <v>8</v>
      </c>
      <c r="C44" s="6" t="s">
        <v>39</v>
      </c>
      <c r="D44" s="6" t="s">
        <v>176</v>
      </c>
      <c r="E44" s="6" t="s">
        <v>678</v>
      </c>
      <c r="F44" s="6" t="s">
        <v>625</v>
      </c>
      <c r="H44" s="8">
        <v>7920</v>
      </c>
      <c r="I44" s="6">
        <f t="shared" si="0"/>
        <v>10000</v>
      </c>
      <c r="J44" s="6">
        <v>46.548110999999999</v>
      </c>
      <c r="K44" s="6">
        <v>12.194917</v>
      </c>
      <c r="L44" s="6" t="s">
        <v>184</v>
      </c>
    </row>
    <row r="45" spans="1:12">
      <c r="A45" s="6">
        <v>43</v>
      </c>
      <c r="B45" s="6">
        <v>8</v>
      </c>
      <c r="C45" s="6" t="s">
        <v>39</v>
      </c>
      <c r="D45" s="6" t="s">
        <v>177</v>
      </c>
      <c r="E45" s="6" t="s">
        <v>679</v>
      </c>
      <c r="F45" s="6" t="s">
        <v>694</v>
      </c>
      <c r="H45" s="8">
        <v>9830</v>
      </c>
      <c r="I45" s="6">
        <f t="shared" si="0"/>
        <v>10000</v>
      </c>
      <c r="J45" s="6">
        <v>46.533332999999999</v>
      </c>
      <c r="K45" s="6">
        <v>12.05</v>
      </c>
      <c r="L45" s="6" t="s">
        <v>185</v>
      </c>
    </row>
    <row r="46" spans="1:12">
      <c r="A46" s="6">
        <v>44</v>
      </c>
      <c r="B46" s="6">
        <v>8</v>
      </c>
      <c r="C46" s="6" t="s">
        <v>39</v>
      </c>
      <c r="D46" s="6" t="s">
        <v>178</v>
      </c>
      <c r="E46" s="6" t="s">
        <v>623</v>
      </c>
      <c r="F46" s="6" t="s">
        <v>692</v>
      </c>
      <c r="H46" s="8">
        <v>46152</v>
      </c>
      <c r="I46" s="6">
        <f t="shared" si="0"/>
        <v>10000</v>
      </c>
      <c r="J46" s="6">
        <v>46.511301000000003</v>
      </c>
      <c r="K46" s="6">
        <v>12.146737999999999</v>
      </c>
      <c r="L46" s="6" t="s">
        <v>186</v>
      </c>
    </row>
    <row r="47" spans="1:12">
      <c r="A47" s="6">
        <v>45</v>
      </c>
      <c r="B47" s="6">
        <v>9</v>
      </c>
      <c r="C47" s="6" t="s">
        <v>64</v>
      </c>
      <c r="D47" s="6" t="s">
        <v>187</v>
      </c>
      <c r="E47" s="6" t="s">
        <v>632</v>
      </c>
      <c r="F47" s="6" t="s">
        <v>632</v>
      </c>
      <c r="H47" s="8">
        <v>8500</v>
      </c>
      <c r="I47" s="6">
        <f t="shared" si="0"/>
        <v>10000</v>
      </c>
      <c r="J47" s="6">
        <v>39.197476999999999</v>
      </c>
      <c r="K47" s="6">
        <v>-120.232703</v>
      </c>
      <c r="L47" s="6" t="s">
        <v>192</v>
      </c>
    </row>
    <row r="48" spans="1:12">
      <c r="A48" s="6">
        <v>46</v>
      </c>
      <c r="B48" s="6">
        <v>9</v>
      </c>
      <c r="C48" s="6" t="s">
        <v>64</v>
      </c>
      <c r="D48" s="6" t="s">
        <v>188</v>
      </c>
      <c r="E48" s="6" t="s">
        <v>633</v>
      </c>
      <c r="F48" s="6" t="s">
        <v>695</v>
      </c>
      <c r="H48" s="8">
        <v>1000</v>
      </c>
      <c r="I48" s="6">
        <f t="shared" si="0"/>
        <v>10000</v>
      </c>
      <c r="J48" s="6">
        <v>39.052199999999999</v>
      </c>
      <c r="K48" s="6">
        <v>-120.11385</v>
      </c>
      <c r="L48" s="6" t="s">
        <v>193</v>
      </c>
    </row>
    <row r="49" spans="1:12">
      <c r="A49" s="6">
        <v>47</v>
      </c>
      <c r="B49" s="6">
        <v>9</v>
      </c>
      <c r="C49" s="6" t="s">
        <v>64</v>
      </c>
      <c r="D49" s="6" t="s">
        <v>189</v>
      </c>
      <c r="E49" s="6" t="s">
        <v>623</v>
      </c>
      <c r="F49" s="6" t="s">
        <v>692</v>
      </c>
      <c r="I49" s="6">
        <f t="shared" si="0"/>
        <v>10000</v>
      </c>
      <c r="J49" s="6">
        <v>39.194004</v>
      </c>
      <c r="K49" s="6">
        <v>-120.23101200000001</v>
      </c>
      <c r="L49" s="6" t="s">
        <v>194</v>
      </c>
    </row>
    <row r="50" spans="1:12">
      <c r="A50" s="6">
        <v>48</v>
      </c>
      <c r="B50" s="6">
        <v>9</v>
      </c>
      <c r="C50" s="6" t="s">
        <v>64</v>
      </c>
      <c r="D50" s="6" t="s">
        <v>190</v>
      </c>
      <c r="E50" s="6" t="s">
        <v>621</v>
      </c>
      <c r="F50" s="6" t="s">
        <v>621</v>
      </c>
      <c r="I50" s="6">
        <f t="shared" si="0"/>
        <v>10000</v>
      </c>
      <c r="J50" s="6">
        <v>39.197476999999999</v>
      </c>
      <c r="K50" s="6">
        <v>-120.232703</v>
      </c>
      <c r="L50" s="6" t="s">
        <v>195</v>
      </c>
    </row>
    <row r="51" spans="1:12">
      <c r="A51" s="6">
        <v>49</v>
      </c>
      <c r="B51" s="6">
        <v>9</v>
      </c>
      <c r="C51" s="6" t="s">
        <v>64</v>
      </c>
      <c r="D51" s="6" t="s">
        <v>191</v>
      </c>
      <c r="E51" s="6" t="s">
        <v>625</v>
      </c>
      <c r="F51" s="6" t="s">
        <v>625</v>
      </c>
      <c r="H51" s="8">
        <v>9650</v>
      </c>
      <c r="I51" s="6">
        <f t="shared" si="0"/>
        <v>10000</v>
      </c>
      <c r="J51" s="6">
        <v>39.195999999999998</v>
      </c>
      <c r="K51" s="6">
        <v>-120.235</v>
      </c>
      <c r="L51" s="6" t="s">
        <v>196</v>
      </c>
    </row>
    <row r="52" spans="1:12">
      <c r="A52" s="6">
        <v>50</v>
      </c>
      <c r="B52" s="6">
        <v>10</v>
      </c>
      <c r="C52" s="6" t="s">
        <v>65</v>
      </c>
      <c r="D52" s="6" t="s">
        <v>197</v>
      </c>
      <c r="E52" s="6" t="s">
        <v>680</v>
      </c>
      <c r="F52" s="6" t="s">
        <v>625</v>
      </c>
      <c r="I52" s="6">
        <f t="shared" si="0"/>
        <v>10000</v>
      </c>
      <c r="J52" s="6">
        <v>47.195833</v>
      </c>
      <c r="K52" s="6">
        <v>11.301389</v>
      </c>
      <c r="L52" s="6" t="s">
        <v>206</v>
      </c>
    </row>
    <row r="53" spans="1:12">
      <c r="A53" s="6">
        <v>51</v>
      </c>
      <c r="B53" s="6">
        <v>10</v>
      </c>
      <c r="C53" s="6" t="s">
        <v>65</v>
      </c>
      <c r="D53" s="6" t="s">
        <v>198</v>
      </c>
      <c r="E53" s="6" t="s">
        <v>634</v>
      </c>
      <c r="F53" s="6" t="s">
        <v>696</v>
      </c>
      <c r="H53" s="8">
        <v>26000</v>
      </c>
      <c r="I53" s="6">
        <f t="shared" si="0"/>
        <v>10000</v>
      </c>
      <c r="J53" s="6">
        <v>47.248888999999998</v>
      </c>
      <c r="K53" s="6">
        <v>11.399167</v>
      </c>
      <c r="L53" s="6" t="s">
        <v>207</v>
      </c>
    </row>
    <row r="54" spans="1:12">
      <c r="A54" s="6">
        <v>52</v>
      </c>
      <c r="B54" s="6">
        <v>10</v>
      </c>
      <c r="C54" s="6" t="s">
        <v>65</v>
      </c>
      <c r="D54" s="6" t="s">
        <v>199</v>
      </c>
      <c r="E54" s="6" t="s">
        <v>200</v>
      </c>
      <c r="F54" s="6" t="s">
        <v>200</v>
      </c>
      <c r="I54" s="6">
        <f t="shared" si="0"/>
        <v>10000</v>
      </c>
      <c r="J54" s="6">
        <v>47.222160000000002</v>
      </c>
      <c r="K54" s="6">
        <v>11.43004</v>
      </c>
      <c r="L54" s="6" t="s">
        <v>208</v>
      </c>
    </row>
    <row r="55" spans="1:12">
      <c r="A55" s="6">
        <v>53</v>
      </c>
      <c r="B55" s="6">
        <v>10</v>
      </c>
      <c r="C55" s="6" t="s">
        <v>65</v>
      </c>
      <c r="D55" s="6" t="s">
        <v>201</v>
      </c>
      <c r="E55" s="6" t="s">
        <v>630</v>
      </c>
      <c r="F55" s="6" t="s">
        <v>630</v>
      </c>
      <c r="H55" s="8">
        <v>7000</v>
      </c>
      <c r="I55" s="6">
        <f t="shared" si="0"/>
        <v>10000</v>
      </c>
      <c r="J55" s="6">
        <v>47.256943999999997</v>
      </c>
      <c r="K55" s="6">
        <v>11.409722</v>
      </c>
      <c r="L55" s="6" t="s">
        <v>209</v>
      </c>
    </row>
    <row r="56" spans="1:12">
      <c r="A56" s="6">
        <v>54</v>
      </c>
      <c r="B56" s="6">
        <v>10</v>
      </c>
      <c r="C56" s="6" t="s">
        <v>65</v>
      </c>
      <c r="D56" s="6" t="s">
        <v>202</v>
      </c>
      <c r="E56" s="6" t="s">
        <v>622</v>
      </c>
      <c r="F56" s="6" t="s">
        <v>622</v>
      </c>
      <c r="H56" s="8">
        <v>5544</v>
      </c>
      <c r="I56" s="6">
        <f t="shared" si="0"/>
        <v>10000</v>
      </c>
      <c r="J56" s="6">
        <v>47.271000000000001</v>
      </c>
      <c r="K56" s="6">
        <v>11.402799999999999</v>
      </c>
      <c r="L56" s="6" t="s">
        <v>210</v>
      </c>
    </row>
    <row r="57" spans="1:12">
      <c r="A57" s="6">
        <v>55</v>
      </c>
      <c r="B57" s="6">
        <v>10</v>
      </c>
      <c r="C57" s="6" t="s">
        <v>65</v>
      </c>
      <c r="D57" s="6" t="s">
        <v>203</v>
      </c>
      <c r="E57" s="6" t="s">
        <v>632</v>
      </c>
      <c r="F57" s="6" t="s">
        <v>632</v>
      </c>
      <c r="H57" s="8">
        <v>10836</v>
      </c>
      <c r="I57" s="6">
        <f t="shared" si="0"/>
        <v>10000</v>
      </c>
      <c r="J57" s="6">
        <v>47.257779999999997</v>
      </c>
      <c r="K57" s="6">
        <v>11.409649999999999</v>
      </c>
      <c r="L57" s="6" t="s">
        <v>211</v>
      </c>
    </row>
    <row r="58" spans="1:12">
      <c r="A58" s="6">
        <v>56</v>
      </c>
      <c r="B58" s="6">
        <v>10</v>
      </c>
      <c r="C58" s="6" t="s">
        <v>65</v>
      </c>
      <c r="D58" s="6" t="s">
        <v>204</v>
      </c>
      <c r="E58" s="6" t="s">
        <v>681</v>
      </c>
      <c r="F58" s="6" t="s">
        <v>625</v>
      </c>
      <c r="I58" s="6">
        <f t="shared" si="0"/>
        <v>10000</v>
      </c>
      <c r="J58" s="6">
        <v>47.208888999999999</v>
      </c>
      <c r="K58" s="6">
        <v>11.460832999999999</v>
      </c>
      <c r="L58" s="6" t="s">
        <v>212</v>
      </c>
    </row>
    <row r="59" spans="1:12">
      <c r="A59" s="6">
        <v>57</v>
      </c>
      <c r="B59" s="6">
        <v>10</v>
      </c>
      <c r="C59" s="6" t="s">
        <v>65</v>
      </c>
      <c r="D59" s="6" t="s">
        <v>205</v>
      </c>
      <c r="E59" s="6" t="s">
        <v>635</v>
      </c>
      <c r="F59" s="6" t="s">
        <v>675</v>
      </c>
      <c r="I59" s="6">
        <f t="shared" si="0"/>
        <v>10000</v>
      </c>
      <c r="J59" s="6">
        <v>47.329444000000002</v>
      </c>
      <c r="K59" s="6">
        <v>11.189166999999999</v>
      </c>
      <c r="L59" s="6" t="s">
        <v>213</v>
      </c>
    </row>
    <row r="60" spans="1:12">
      <c r="A60" s="6">
        <v>58</v>
      </c>
      <c r="B60" s="6">
        <v>11</v>
      </c>
      <c r="C60" s="6" t="s">
        <v>66</v>
      </c>
      <c r="D60" s="6" t="s">
        <v>215</v>
      </c>
      <c r="E60" s="6" t="s">
        <v>635</v>
      </c>
      <c r="F60" s="6" t="s">
        <v>675</v>
      </c>
      <c r="H60" s="8">
        <v>40000</v>
      </c>
      <c r="I60" s="6">
        <f t="shared" si="0"/>
        <v>10000</v>
      </c>
      <c r="J60" s="6">
        <v>45.176000000000002</v>
      </c>
      <c r="K60" s="6">
        <v>5.5419999999999998</v>
      </c>
      <c r="L60" s="6" t="s">
        <v>226</v>
      </c>
    </row>
    <row r="61" spans="1:12">
      <c r="A61" s="6">
        <v>59</v>
      </c>
      <c r="B61" s="6">
        <v>11</v>
      </c>
      <c r="C61" s="6" t="s">
        <v>66</v>
      </c>
      <c r="D61" s="6" t="s">
        <v>216</v>
      </c>
      <c r="E61" s="6" t="s">
        <v>636</v>
      </c>
      <c r="F61" s="6" t="s">
        <v>625</v>
      </c>
      <c r="I61" s="6">
        <f t="shared" si="0"/>
        <v>10000</v>
      </c>
      <c r="J61" s="6">
        <v>45.109200000000001</v>
      </c>
      <c r="K61" s="6">
        <v>5.8743999999999996</v>
      </c>
      <c r="L61" s="6" t="s">
        <v>227</v>
      </c>
    </row>
    <row r="62" spans="1:12">
      <c r="A62" s="6">
        <v>60</v>
      </c>
      <c r="B62" s="6">
        <v>11</v>
      </c>
      <c r="C62" s="6" t="s">
        <v>66</v>
      </c>
      <c r="D62" s="6" t="s">
        <v>217</v>
      </c>
      <c r="E62" s="6" t="s">
        <v>622</v>
      </c>
      <c r="F62" s="6" t="s">
        <v>622</v>
      </c>
      <c r="H62" s="8">
        <v>2700</v>
      </c>
      <c r="I62" s="6">
        <f t="shared" si="0"/>
        <v>10000</v>
      </c>
      <c r="J62" s="6">
        <v>45.184722000000001</v>
      </c>
      <c r="K62" s="6">
        <v>5.7388890000000004</v>
      </c>
      <c r="L62" s="6" t="s">
        <v>228</v>
      </c>
    </row>
    <row r="63" spans="1:12">
      <c r="A63" s="6">
        <v>61</v>
      </c>
      <c r="B63" s="6">
        <v>11</v>
      </c>
      <c r="C63" s="6" t="s">
        <v>66</v>
      </c>
      <c r="D63" s="6" t="s">
        <v>218</v>
      </c>
      <c r="E63" s="6" t="s">
        <v>630</v>
      </c>
      <c r="F63" s="6" t="s">
        <v>630</v>
      </c>
      <c r="H63" s="8">
        <v>2500</v>
      </c>
      <c r="I63" s="6">
        <f t="shared" si="0"/>
        <v>10000</v>
      </c>
      <c r="J63" s="6">
        <v>45.184443999999999</v>
      </c>
      <c r="K63" s="6">
        <v>5.7374999999999998</v>
      </c>
      <c r="L63" s="6" t="s">
        <v>229</v>
      </c>
    </row>
    <row r="64" spans="1:12">
      <c r="A64" s="6">
        <v>62</v>
      </c>
      <c r="B64" s="6">
        <v>11</v>
      </c>
      <c r="C64" s="6" t="s">
        <v>66</v>
      </c>
      <c r="D64" s="6" t="s">
        <v>219</v>
      </c>
      <c r="E64" s="6" t="s">
        <v>637</v>
      </c>
      <c r="F64" s="6" t="s">
        <v>637</v>
      </c>
      <c r="H64" s="8">
        <v>12000</v>
      </c>
      <c r="I64" s="6">
        <f t="shared" si="0"/>
        <v>10000</v>
      </c>
      <c r="J64" s="6">
        <v>45.185563999999999</v>
      </c>
      <c r="K64" s="6">
        <v>5.7406249999999996</v>
      </c>
      <c r="L64" s="6" t="s">
        <v>230</v>
      </c>
    </row>
    <row r="65" spans="1:12">
      <c r="A65" s="6">
        <v>63</v>
      </c>
      <c r="B65" s="6">
        <v>11</v>
      </c>
      <c r="C65" s="6" t="s">
        <v>66</v>
      </c>
      <c r="D65" s="6" t="s">
        <v>220</v>
      </c>
      <c r="E65" s="6" t="s">
        <v>84</v>
      </c>
      <c r="F65" s="6" t="s">
        <v>84</v>
      </c>
      <c r="I65" s="6">
        <f t="shared" si="0"/>
        <v>10000</v>
      </c>
      <c r="J65" s="6">
        <v>45.060277999999997</v>
      </c>
      <c r="K65" s="6">
        <v>6.0713889999999999</v>
      </c>
      <c r="L65" s="6" t="s">
        <v>231</v>
      </c>
    </row>
    <row r="66" spans="1:12">
      <c r="A66" s="6">
        <v>64</v>
      </c>
      <c r="B66" s="6">
        <v>11</v>
      </c>
      <c r="C66" s="6" t="s">
        <v>66</v>
      </c>
      <c r="D66" s="6" t="s">
        <v>221</v>
      </c>
      <c r="E66" s="6" t="s">
        <v>222</v>
      </c>
      <c r="F66" s="6" t="s">
        <v>222</v>
      </c>
      <c r="I66" s="6">
        <f t="shared" si="0"/>
        <v>10000</v>
      </c>
      <c r="J66" s="6">
        <v>45.070799999999998</v>
      </c>
      <c r="K66" s="6">
        <v>5.5514000000000001</v>
      </c>
      <c r="L66" s="6" t="s">
        <v>232</v>
      </c>
    </row>
    <row r="67" spans="1:12">
      <c r="A67" s="6">
        <v>65</v>
      </c>
      <c r="B67" s="6">
        <v>11</v>
      </c>
      <c r="C67" s="6" t="s">
        <v>66</v>
      </c>
      <c r="D67" s="6" t="s">
        <v>223</v>
      </c>
      <c r="E67" s="6" t="s">
        <v>638</v>
      </c>
      <c r="F67" s="6" t="s">
        <v>625</v>
      </c>
      <c r="I67" s="6">
        <f t="shared" ref="I67:I130" si="1">MEDIAN($H$2:$H$225)</f>
        <v>10000</v>
      </c>
      <c r="J67" s="6">
        <v>45.109200000000001</v>
      </c>
      <c r="K67" s="6">
        <v>5.8743999999999996</v>
      </c>
      <c r="L67" s="6" t="s">
        <v>227</v>
      </c>
    </row>
    <row r="68" spans="1:12">
      <c r="A68" s="6">
        <v>66</v>
      </c>
      <c r="B68" s="6">
        <v>11</v>
      </c>
      <c r="C68" s="6" t="s">
        <v>66</v>
      </c>
      <c r="D68" s="6" t="s">
        <v>224</v>
      </c>
      <c r="E68" s="6" t="s">
        <v>634</v>
      </c>
      <c r="F68" s="6" t="s">
        <v>696</v>
      </c>
      <c r="H68" s="8">
        <v>50000</v>
      </c>
      <c r="I68" s="6">
        <f t="shared" si="1"/>
        <v>10000</v>
      </c>
      <c r="J68" s="6">
        <v>45.171900000000001</v>
      </c>
      <c r="K68" s="6">
        <v>5.6311</v>
      </c>
      <c r="L68" s="6" t="s">
        <v>233</v>
      </c>
    </row>
    <row r="69" spans="1:12">
      <c r="A69" s="6">
        <v>67</v>
      </c>
      <c r="B69" s="6">
        <v>11</v>
      </c>
      <c r="C69" s="6" t="s">
        <v>66</v>
      </c>
      <c r="D69" s="6" t="s">
        <v>225</v>
      </c>
      <c r="E69" s="6" t="s">
        <v>639</v>
      </c>
      <c r="F69" s="6" t="s">
        <v>639</v>
      </c>
      <c r="H69" s="8">
        <v>60000</v>
      </c>
      <c r="I69" s="6">
        <f t="shared" si="1"/>
        <v>10000</v>
      </c>
      <c r="J69" s="6">
        <v>45.165832999999999</v>
      </c>
      <c r="K69" s="6">
        <v>5.7322220000000002</v>
      </c>
      <c r="L69" s="6" t="s">
        <v>234</v>
      </c>
    </row>
    <row r="70" spans="1:12">
      <c r="A70" s="6">
        <v>68</v>
      </c>
      <c r="B70" s="6">
        <v>12</v>
      </c>
      <c r="C70" s="6" t="s">
        <v>42</v>
      </c>
      <c r="D70" s="6" t="s">
        <v>235</v>
      </c>
      <c r="E70" s="6" t="s">
        <v>214</v>
      </c>
      <c r="F70" s="6" t="s">
        <v>214</v>
      </c>
      <c r="I70" s="6">
        <f t="shared" si="1"/>
        <v>10000</v>
      </c>
      <c r="J70" s="6">
        <v>43.001100999999998</v>
      </c>
      <c r="K70" s="6">
        <v>141.346385</v>
      </c>
      <c r="L70" s="6" t="s">
        <v>247</v>
      </c>
    </row>
    <row r="71" spans="1:12">
      <c r="A71" s="6">
        <v>69</v>
      </c>
      <c r="B71" s="6">
        <v>12</v>
      </c>
      <c r="C71" s="6" t="s">
        <v>42</v>
      </c>
      <c r="D71" s="6" t="s">
        <v>236</v>
      </c>
      <c r="E71" s="6" t="s">
        <v>619</v>
      </c>
      <c r="F71" s="6" t="s">
        <v>691</v>
      </c>
      <c r="I71" s="6">
        <f t="shared" si="1"/>
        <v>10000</v>
      </c>
      <c r="J71" s="6">
        <v>43.001100999999998</v>
      </c>
      <c r="K71" s="6">
        <v>141.346385</v>
      </c>
      <c r="L71" s="6" t="s">
        <v>247</v>
      </c>
    </row>
    <row r="72" spans="1:12">
      <c r="A72" s="6">
        <v>70</v>
      </c>
      <c r="B72" s="6">
        <v>12</v>
      </c>
      <c r="C72" s="6" t="s">
        <v>42</v>
      </c>
      <c r="D72" s="6" t="s">
        <v>237</v>
      </c>
      <c r="E72" s="6" t="s">
        <v>640</v>
      </c>
      <c r="F72" s="6" t="s">
        <v>640</v>
      </c>
      <c r="H72" s="8">
        <v>11500</v>
      </c>
      <c r="I72" s="6">
        <f t="shared" si="1"/>
        <v>10000</v>
      </c>
      <c r="J72" s="6">
        <v>42.999443999999997</v>
      </c>
      <c r="K72" s="6">
        <v>141.34734399999999</v>
      </c>
      <c r="L72" s="6" t="s">
        <v>248</v>
      </c>
    </row>
    <row r="73" spans="1:12">
      <c r="A73" s="6">
        <v>71</v>
      </c>
      <c r="B73" s="6">
        <v>12</v>
      </c>
      <c r="C73" s="6" t="s">
        <v>42</v>
      </c>
      <c r="D73" s="6" t="s">
        <v>238</v>
      </c>
      <c r="E73" s="6" t="s">
        <v>641</v>
      </c>
      <c r="F73" s="6" t="s">
        <v>641</v>
      </c>
      <c r="H73" s="8">
        <v>30000</v>
      </c>
      <c r="I73" s="6">
        <f t="shared" si="1"/>
        <v>10000</v>
      </c>
      <c r="J73" s="6">
        <v>42.996389000000001</v>
      </c>
      <c r="K73" s="6">
        <v>141.34305599999999</v>
      </c>
      <c r="L73" s="6" t="s">
        <v>249</v>
      </c>
    </row>
    <row r="74" spans="1:12">
      <c r="A74" s="6">
        <v>72</v>
      </c>
      <c r="B74" s="6">
        <v>12</v>
      </c>
      <c r="C74" s="6" t="s">
        <v>42</v>
      </c>
      <c r="D74" s="6" t="s">
        <v>239</v>
      </c>
      <c r="E74" s="6" t="s">
        <v>642</v>
      </c>
      <c r="F74" s="6" t="s">
        <v>642</v>
      </c>
      <c r="H74" s="8">
        <v>12000</v>
      </c>
      <c r="I74" s="6">
        <f t="shared" si="1"/>
        <v>10000</v>
      </c>
      <c r="J74" s="6">
        <v>43.089368</v>
      </c>
      <c r="K74" s="6">
        <v>141.35708700000001</v>
      </c>
      <c r="L74" s="6" t="s">
        <v>250</v>
      </c>
    </row>
    <row r="75" spans="1:12">
      <c r="A75" s="6">
        <v>73</v>
      </c>
      <c r="B75" s="6">
        <v>12</v>
      </c>
      <c r="C75" s="6" t="s">
        <v>42</v>
      </c>
      <c r="D75" s="6" t="s">
        <v>240</v>
      </c>
      <c r="E75" s="6" t="s">
        <v>622</v>
      </c>
      <c r="F75" s="6" t="s">
        <v>622</v>
      </c>
      <c r="H75" s="8">
        <v>6000</v>
      </c>
      <c r="I75" s="6">
        <f t="shared" si="1"/>
        <v>10000</v>
      </c>
      <c r="J75" s="6">
        <v>43.029246999999998</v>
      </c>
      <c r="K75" s="6">
        <v>141.39926800000001</v>
      </c>
      <c r="L75" s="6" t="s">
        <v>251</v>
      </c>
    </row>
    <row r="76" spans="1:12">
      <c r="A76" s="6">
        <v>74</v>
      </c>
      <c r="B76" s="6">
        <v>12</v>
      </c>
      <c r="C76" s="6" t="s">
        <v>42</v>
      </c>
      <c r="D76" s="6" t="s">
        <v>241</v>
      </c>
      <c r="E76" s="6" t="s">
        <v>643</v>
      </c>
      <c r="F76" s="6" t="s">
        <v>658</v>
      </c>
      <c r="I76" s="6">
        <f t="shared" si="1"/>
        <v>10000</v>
      </c>
      <c r="J76" s="6">
        <v>43.039166999999999</v>
      </c>
      <c r="K76" s="6">
        <v>141.295556</v>
      </c>
      <c r="L76" s="6" t="s">
        <v>252</v>
      </c>
    </row>
    <row r="77" spans="1:12">
      <c r="A77" s="6">
        <v>75</v>
      </c>
      <c r="B77" s="6">
        <v>12</v>
      </c>
      <c r="C77" s="6" t="s">
        <v>42</v>
      </c>
      <c r="D77" s="6" t="s">
        <v>242</v>
      </c>
      <c r="E77" s="6" t="s">
        <v>644</v>
      </c>
      <c r="F77" s="6" t="s">
        <v>625</v>
      </c>
      <c r="I77" s="6">
        <f t="shared" si="1"/>
        <v>10000</v>
      </c>
      <c r="J77" s="6">
        <v>42.793332999999997</v>
      </c>
      <c r="K77" s="6">
        <v>141.28555600000001</v>
      </c>
      <c r="L77" s="6" t="s">
        <v>253</v>
      </c>
    </row>
    <row r="78" spans="1:12">
      <c r="A78" s="6">
        <v>76</v>
      </c>
      <c r="B78" s="6">
        <v>12</v>
      </c>
      <c r="C78" s="6" t="s">
        <v>42</v>
      </c>
      <c r="D78" s="6" t="s">
        <v>243</v>
      </c>
      <c r="E78" s="6" t="s">
        <v>645</v>
      </c>
      <c r="F78" s="6" t="s">
        <v>625</v>
      </c>
      <c r="I78" s="6">
        <f t="shared" si="1"/>
        <v>10000</v>
      </c>
      <c r="J78" s="6">
        <v>43.084000000000003</v>
      </c>
      <c r="K78" s="6">
        <v>141.20500000000001</v>
      </c>
      <c r="L78" s="6" t="s">
        <v>254</v>
      </c>
    </row>
    <row r="79" spans="1:12">
      <c r="A79" s="6">
        <v>77</v>
      </c>
      <c r="B79" s="6">
        <v>12</v>
      </c>
      <c r="C79" s="6" t="s">
        <v>42</v>
      </c>
      <c r="D79" s="6" t="s">
        <v>244</v>
      </c>
      <c r="E79" s="6" t="s">
        <v>84</v>
      </c>
      <c r="F79" s="6" t="s">
        <v>84</v>
      </c>
      <c r="I79" s="6">
        <f t="shared" si="1"/>
        <v>10000</v>
      </c>
      <c r="J79" s="6">
        <v>43.084000000000003</v>
      </c>
      <c r="K79" s="6">
        <v>141.20500000000001</v>
      </c>
      <c r="L79" s="6" t="s">
        <v>254</v>
      </c>
    </row>
    <row r="80" spans="1:12">
      <c r="A80" s="6">
        <v>78</v>
      </c>
      <c r="B80" s="6">
        <v>12</v>
      </c>
      <c r="C80" s="6" t="s">
        <v>42</v>
      </c>
      <c r="D80" s="6" t="s">
        <v>245</v>
      </c>
      <c r="E80" s="6" t="s">
        <v>222</v>
      </c>
      <c r="F80" s="6" t="s">
        <v>222</v>
      </c>
      <c r="I80" s="6">
        <f t="shared" si="1"/>
        <v>10000</v>
      </c>
      <c r="J80" s="6">
        <v>43.084000000000003</v>
      </c>
      <c r="K80" s="6">
        <v>141.20500000000001</v>
      </c>
      <c r="L80" s="6" t="s">
        <v>254</v>
      </c>
    </row>
    <row r="81" spans="1:22">
      <c r="A81" s="6">
        <v>79</v>
      </c>
      <c r="B81" s="6">
        <v>12</v>
      </c>
      <c r="C81" s="6" t="s">
        <v>42</v>
      </c>
      <c r="D81" s="6" t="s">
        <v>246</v>
      </c>
      <c r="E81" s="6" t="s">
        <v>634</v>
      </c>
      <c r="F81" s="6" t="s">
        <v>696</v>
      </c>
      <c r="H81" s="8">
        <v>50000</v>
      </c>
      <c r="I81" s="6">
        <f t="shared" si="1"/>
        <v>10000</v>
      </c>
      <c r="J81" s="6">
        <v>43.051324999999999</v>
      </c>
      <c r="K81" s="6">
        <v>141.29</v>
      </c>
      <c r="L81" s="6" t="s">
        <v>255</v>
      </c>
    </row>
    <row r="82" spans="1:22">
      <c r="A82" s="6">
        <v>80</v>
      </c>
      <c r="B82" s="6">
        <v>13</v>
      </c>
      <c r="C82" s="6" t="s">
        <v>65</v>
      </c>
      <c r="D82" s="6" t="s">
        <v>197</v>
      </c>
      <c r="E82" s="6" t="s">
        <v>680</v>
      </c>
      <c r="F82" s="6" t="s">
        <v>625</v>
      </c>
      <c r="I82" s="6">
        <f t="shared" si="1"/>
        <v>10000</v>
      </c>
      <c r="J82" s="6">
        <v>47.195833</v>
      </c>
      <c r="K82" s="6">
        <v>11.301389</v>
      </c>
      <c r="L82" s="6" t="s">
        <v>206</v>
      </c>
    </row>
    <row r="83" spans="1:22">
      <c r="A83" s="6">
        <v>81</v>
      </c>
      <c r="B83" s="6">
        <v>13</v>
      </c>
      <c r="C83" s="6" t="s">
        <v>65</v>
      </c>
      <c r="D83" s="6" t="s">
        <v>198</v>
      </c>
      <c r="E83" s="6" t="s">
        <v>634</v>
      </c>
      <c r="F83" s="6" t="s">
        <v>696</v>
      </c>
      <c r="H83" s="8">
        <v>26000</v>
      </c>
      <c r="I83" s="6">
        <f t="shared" si="1"/>
        <v>10000</v>
      </c>
      <c r="J83" s="6">
        <v>47.248888999999998</v>
      </c>
      <c r="K83" s="6">
        <v>11.399167</v>
      </c>
      <c r="L83" s="6" t="s">
        <v>207</v>
      </c>
    </row>
    <row r="84" spans="1:22">
      <c r="A84" s="6">
        <v>82</v>
      </c>
      <c r="B84" s="6">
        <v>13</v>
      </c>
      <c r="C84" s="6" t="s">
        <v>65</v>
      </c>
      <c r="D84" s="6" t="s">
        <v>201</v>
      </c>
      <c r="E84" s="6" t="s">
        <v>630</v>
      </c>
      <c r="F84" s="6" t="s">
        <v>630</v>
      </c>
      <c r="H84" s="8">
        <v>7000</v>
      </c>
      <c r="I84" s="6">
        <f t="shared" si="1"/>
        <v>10000</v>
      </c>
      <c r="J84" s="6">
        <v>47.256943999999997</v>
      </c>
      <c r="K84" s="6">
        <v>11.409722</v>
      </c>
      <c r="L84" s="6" t="s">
        <v>209</v>
      </c>
    </row>
    <row r="85" spans="1:22">
      <c r="A85" s="6">
        <v>83</v>
      </c>
      <c r="B85" s="6">
        <v>13</v>
      </c>
      <c r="C85" s="6" t="s">
        <v>65</v>
      </c>
      <c r="D85" s="6" t="s">
        <v>256</v>
      </c>
      <c r="E85" s="6" t="s">
        <v>200</v>
      </c>
      <c r="F85" s="6" t="s">
        <v>200</v>
      </c>
      <c r="I85" s="6">
        <f t="shared" si="1"/>
        <v>10000</v>
      </c>
      <c r="J85" s="6">
        <v>47.222160000000002</v>
      </c>
      <c r="K85" s="6">
        <v>11.43004</v>
      </c>
      <c r="L85" s="6" t="s">
        <v>208</v>
      </c>
    </row>
    <row r="86" spans="1:22">
      <c r="A86" s="6">
        <v>84</v>
      </c>
      <c r="B86" s="6">
        <v>13</v>
      </c>
      <c r="C86" s="6" t="s">
        <v>65</v>
      </c>
      <c r="D86" s="6" t="s">
        <v>202</v>
      </c>
      <c r="E86" s="6" t="s">
        <v>622</v>
      </c>
      <c r="F86" s="6" t="s">
        <v>622</v>
      </c>
      <c r="H86" s="8">
        <v>5544</v>
      </c>
      <c r="I86" s="6">
        <f t="shared" si="1"/>
        <v>10000</v>
      </c>
      <c r="J86" s="6">
        <v>47.271000000000001</v>
      </c>
      <c r="K86" s="6">
        <v>11.402799999999999</v>
      </c>
      <c r="L86" s="6" t="s">
        <v>210</v>
      </c>
    </row>
    <row r="87" spans="1:22">
      <c r="A87" s="6">
        <v>85</v>
      </c>
      <c r="B87" s="6">
        <v>13</v>
      </c>
      <c r="C87" s="6" t="s">
        <v>65</v>
      </c>
      <c r="D87" s="6" t="s">
        <v>203</v>
      </c>
      <c r="E87" s="6" t="s">
        <v>632</v>
      </c>
      <c r="F87" s="6" t="s">
        <v>632</v>
      </c>
      <c r="H87" s="8">
        <v>10836</v>
      </c>
      <c r="I87" s="6">
        <f t="shared" si="1"/>
        <v>10000</v>
      </c>
      <c r="J87" s="6">
        <v>47.257779999999997</v>
      </c>
      <c r="K87" s="6">
        <v>11.409649999999999</v>
      </c>
      <c r="L87" s="6" t="s">
        <v>211</v>
      </c>
    </row>
    <row r="88" spans="1:22">
      <c r="A88" s="6">
        <v>86</v>
      </c>
      <c r="B88" s="6">
        <v>13</v>
      </c>
      <c r="C88" s="6" t="s">
        <v>65</v>
      </c>
      <c r="D88" s="6" t="s">
        <v>204</v>
      </c>
      <c r="E88" s="6" t="s">
        <v>681</v>
      </c>
      <c r="F88" s="6" t="s">
        <v>625</v>
      </c>
      <c r="I88" s="6">
        <f t="shared" si="1"/>
        <v>10000</v>
      </c>
      <c r="J88" s="6">
        <v>47.208888999999999</v>
      </c>
      <c r="K88" s="6">
        <v>11.460832999999999</v>
      </c>
      <c r="L88" s="6" t="s">
        <v>212</v>
      </c>
    </row>
    <row r="89" spans="1:22">
      <c r="A89" s="6">
        <v>87</v>
      </c>
      <c r="B89" s="6">
        <v>13</v>
      </c>
      <c r="C89" s="6" t="s">
        <v>65</v>
      </c>
      <c r="D89" s="6" t="s">
        <v>205</v>
      </c>
      <c r="E89" s="6" t="s">
        <v>635</v>
      </c>
      <c r="F89" s="6" t="s">
        <v>675</v>
      </c>
      <c r="I89" s="6">
        <f t="shared" si="1"/>
        <v>10000</v>
      </c>
      <c r="J89" s="6">
        <v>47.329444000000002</v>
      </c>
      <c r="K89" s="6">
        <v>11.189166999999999</v>
      </c>
      <c r="L89" s="6" t="s">
        <v>213</v>
      </c>
    </row>
    <row r="90" spans="1:22">
      <c r="A90" s="6">
        <v>88</v>
      </c>
      <c r="B90" s="6">
        <v>14</v>
      </c>
      <c r="C90" s="6" t="s">
        <v>61</v>
      </c>
      <c r="D90" s="6" t="s">
        <v>116</v>
      </c>
      <c r="E90" s="6" t="s">
        <v>618</v>
      </c>
      <c r="F90" s="6" t="s">
        <v>658</v>
      </c>
      <c r="H90" s="8">
        <v>18000</v>
      </c>
      <c r="I90" s="6">
        <f t="shared" si="1"/>
        <v>10000</v>
      </c>
      <c r="J90" s="6">
        <v>44.256115000000001</v>
      </c>
      <c r="K90" s="6">
        <v>-73.964022</v>
      </c>
      <c r="L90" s="6" t="s">
        <v>124</v>
      </c>
      <c r="S90" s="6">
        <v>8</v>
      </c>
      <c r="T90" s="6">
        <v>2</v>
      </c>
      <c r="U90" s="6" t="s">
        <v>61</v>
      </c>
      <c r="V90" s="6" t="s">
        <v>116</v>
      </c>
    </row>
    <row r="91" spans="1:22">
      <c r="A91" s="6">
        <v>89</v>
      </c>
      <c r="B91" s="6">
        <v>14</v>
      </c>
      <c r="C91" s="6" t="s">
        <v>61</v>
      </c>
      <c r="D91" s="6" t="s">
        <v>259</v>
      </c>
      <c r="E91" s="6" t="s">
        <v>639</v>
      </c>
      <c r="F91" s="6" t="s">
        <v>639</v>
      </c>
      <c r="H91" s="8">
        <v>30000</v>
      </c>
      <c r="I91" s="6">
        <f t="shared" si="1"/>
        <v>10000</v>
      </c>
      <c r="J91" s="6">
        <v>44.262937000000001</v>
      </c>
      <c r="K91" s="6">
        <v>-73.964765</v>
      </c>
      <c r="L91" s="6" t="s">
        <v>265</v>
      </c>
      <c r="S91" s="6">
        <v>9</v>
      </c>
      <c r="T91" s="6">
        <v>2</v>
      </c>
      <c r="U91" s="6" t="s">
        <v>61</v>
      </c>
      <c r="V91" s="6" t="s">
        <v>61</v>
      </c>
    </row>
    <row r="92" spans="1:22">
      <c r="A92" s="6">
        <v>90</v>
      </c>
      <c r="B92" s="6">
        <v>14</v>
      </c>
      <c r="C92" s="6" t="s">
        <v>61</v>
      </c>
      <c r="D92" s="6" t="s">
        <v>260</v>
      </c>
      <c r="E92" s="6" t="s">
        <v>633</v>
      </c>
      <c r="F92" s="6" t="s">
        <v>695</v>
      </c>
      <c r="I92" s="6">
        <f t="shared" si="1"/>
        <v>10000</v>
      </c>
      <c r="J92" s="6">
        <v>44.220222</v>
      </c>
      <c r="K92" s="6">
        <v>-73.921336999999994</v>
      </c>
      <c r="L92" s="6" t="s">
        <v>266</v>
      </c>
      <c r="S92" s="6">
        <v>10</v>
      </c>
      <c r="T92" s="6">
        <v>2</v>
      </c>
      <c r="U92" s="6" t="s">
        <v>61</v>
      </c>
      <c r="V92" s="6" t="s">
        <v>118</v>
      </c>
    </row>
    <row r="93" spans="1:22">
      <c r="A93" s="6">
        <v>91</v>
      </c>
      <c r="B93" s="6">
        <v>14</v>
      </c>
      <c r="C93" s="6" t="s">
        <v>61</v>
      </c>
      <c r="D93" s="6" t="s">
        <v>261</v>
      </c>
      <c r="E93" s="6" t="s">
        <v>646</v>
      </c>
      <c r="F93" s="6" t="s">
        <v>200</v>
      </c>
      <c r="H93" s="8">
        <v>11000</v>
      </c>
      <c r="I93" s="6">
        <f t="shared" si="1"/>
        <v>10000</v>
      </c>
      <c r="J93" s="6">
        <v>44.220222</v>
      </c>
      <c r="K93" s="6">
        <v>-73.921336999999994</v>
      </c>
      <c r="L93" s="6" t="s">
        <v>126</v>
      </c>
      <c r="S93" s="6">
        <v>11</v>
      </c>
      <c r="T93" s="6">
        <v>2</v>
      </c>
      <c r="U93" s="6" t="s">
        <v>61</v>
      </c>
      <c r="V93" s="6" t="s">
        <v>119</v>
      </c>
    </row>
    <row r="94" spans="1:22">
      <c r="A94" s="6">
        <v>92</v>
      </c>
      <c r="B94" s="6">
        <v>14</v>
      </c>
      <c r="C94" s="6" t="s">
        <v>61</v>
      </c>
      <c r="D94" s="6" t="s">
        <v>262</v>
      </c>
      <c r="E94" s="6" t="s">
        <v>632</v>
      </c>
      <c r="F94" s="6" t="s">
        <v>632</v>
      </c>
      <c r="H94" s="8">
        <v>8500</v>
      </c>
      <c r="I94" s="6">
        <f t="shared" si="1"/>
        <v>10000</v>
      </c>
      <c r="J94" s="6">
        <v>44.283332999999999</v>
      </c>
      <c r="K94" s="6">
        <v>-73.985556000000003</v>
      </c>
      <c r="L94" s="6" t="s">
        <v>127</v>
      </c>
      <c r="R94" s="6" t="s">
        <v>268</v>
      </c>
      <c r="S94" s="6">
        <v>12</v>
      </c>
      <c r="T94" s="6">
        <v>2</v>
      </c>
      <c r="U94" s="6" t="s">
        <v>61</v>
      </c>
      <c r="V94" s="6" t="s">
        <v>120</v>
      </c>
    </row>
    <row r="95" spans="1:22">
      <c r="A95" s="6">
        <v>93</v>
      </c>
      <c r="B95" s="6">
        <v>14</v>
      </c>
      <c r="C95" s="6" t="s">
        <v>61</v>
      </c>
      <c r="D95" s="6" t="s">
        <v>263</v>
      </c>
      <c r="E95" s="6" t="s">
        <v>630</v>
      </c>
      <c r="F95" s="6" t="s">
        <v>630</v>
      </c>
      <c r="H95" s="8">
        <v>7500</v>
      </c>
      <c r="I95" s="6">
        <f t="shared" si="1"/>
        <v>10000</v>
      </c>
      <c r="J95" s="6">
        <v>44.282559999999997</v>
      </c>
      <c r="K95" s="6">
        <v>-73.984063000000006</v>
      </c>
      <c r="L95" s="6" t="s">
        <v>128</v>
      </c>
    </row>
    <row r="96" spans="1:22">
      <c r="A96" s="6">
        <v>94</v>
      </c>
      <c r="B96" s="6">
        <v>14</v>
      </c>
      <c r="C96" s="6" t="s">
        <v>61</v>
      </c>
      <c r="D96" s="6" t="s">
        <v>264</v>
      </c>
      <c r="E96" s="6" t="s">
        <v>625</v>
      </c>
      <c r="F96" s="6" t="s">
        <v>625</v>
      </c>
      <c r="I96" s="6">
        <f t="shared" si="1"/>
        <v>10000</v>
      </c>
      <c r="J96" s="6">
        <v>44.365833000000002</v>
      </c>
      <c r="K96" s="6">
        <v>-73.902777999999998</v>
      </c>
      <c r="L96" s="6" t="s">
        <v>267</v>
      </c>
    </row>
    <row r="97" spans="1:12">
      <c r="A97" s="6">
        <v>95</v>
      </c>
      <c r="B97" s="6">
        <v>15</v>
      </c>
      <c r="C97" s="6" t="s">
        <v>67</v>
      </c>
      <c r="D97" s="6" t="s">
        <v>269</v>
      </c>
      <c r="E97" s="6" t="s">
        <v>636</v>
      </c>
      <c r="F97" s="6" t="s">
        <v>625</v>
      </c>
      <c r="I97" s="6">
        <f t="shared" si="1"/>
        <v>10000</v>
      </c>
      <c r="J97" s="6">
        <v>43.704000000000001</v>
      </c>
      <c r="K97" s="6">
        <v>18.257000000000001</v>
      </c>
      <c r="L97" s="6" t="s">
        <v>278</v>
      </c>
    </row>
    <row r="98" spans="1:12">
      <c r="A98" s="6">
        <v>96</v>
      </c>
      <c r="B98" s="6">
        <v>15</v>
      </c>
      <c r="C98" s="6" t="s">
        <v>67</v>
      </c>
      <c r="D98" s="6" t="s">
        <v>270</v>
      </c>
      <c r="E98" s="6" t="s">
        <v>618</v>
      </c>
      <c r="F98" s="6" t="s">
        <v>658</v>
      </c>
      <c r="I98" s="6">
        <f t="shared" si="1"/>
        <v>10000</v>
      </c>
      <c r="J98" s="6">
        <v>43.74</v>
      </c>
      <c r="K98" s="6">
        <v>18.149999999999999</v>
      </c>
      <c r="L98" s="6" t="s">
        <v>279</v>
      </c>
    </row>
    <row r="99" spans="1:12">
      <c r="A99" s="6">
        <v>97</v>
      </c>
      <c r="B99" s="6">
        <v>15</v>
      </c>
      <c r="C99" s="6" t="s">
        <v>67</v>
      </c>
      <c r="D99" s="6" t="s">
        <v>271</v>
      </c>
      <c r="E99" s="6" t="s">
        <v>633</v>
      </c>
      <c r="F99" s="6" t="s">
        <v>695</v>
      </c>
      <c r="I99" s="6">
        <f t="shared" si="1"/>
        <v>10000</v>
      </c>
      <c r="J99" s="6">
        <v>43.74</v>
      </c>
      <c r="K99" s="6">
        <v>18.149999999999999</v>
      </c>
      <c r="L99" s="6" t="s">
        <v>279</v>
      </c>
    </row>
    <row r="100" spans="1:12">
      <c r="A100" s="6">
        <v>98</v>
      </c>
      <c r="B100" s="6">
        <v>15</v>
      </c>
      <c r="C100" s="6" t="s">
        <v>67</v>
      </c>
      <c r="D100" s="6" t="s">
        <v>272</v>
      </c>
      <c r="E100" s="6" t="s">
        <v>638</v>
      </c>
      <c r="F100" s="6" t="s">
        <v>625</v>
      </c>
      <c r="I100" s="6">
        <f t="shared" si="1"/>
        <v>10000</v>
      </c>
      <c r="J100" s="6">
        <v>43.726666999999999</v>
      </c>
      <c r="K100" s="6">
        <v>18.576944000000001</v>
      </c>
      <c r="L100" s="6" t="s">
        <v>280</v>
      </c>
    </row>
    <row r="101" spans="1:12">
      <c r="A101" s="6">
        <v>99</v>
      </c>
      <c r="B101" s="6">
        <v>15</v>
      </c>
      <c r="C101" s="6" t="s">
        <v>67</v>
      </c>
      <c r="D101" s="6" t="s">
        <v>273</v>
      </c>
      <c r="E101" s="6" t="s">
        <v>639</v>
      </c>
      <c r="F101" s="6" t="s">
        <v>639</v>
      </c>
      <c r="H101" s="8">
        <v>50000</v>
      </c>
      <c r="I101" s="6">
        <f t="shared" si="1"/>
        <v>10000</v>
      </c>
      <c r="J101" s="6">
        <v>43.873888999999998</v>
      </c>
      <c r="K101" s="6">
        <v>18.408611000000001</v>
      </c>
      <c r="L101" s="6" t="s">
        <v>281</v>
      </c>
    </row>
    <row r="102" spans="1:12">
      <c r="A102" s="6">
        <v>100</v>
      </c>
      <c r="B102" s="6">
        <v>15</v>
      </c>
      <c r="C102" s="6" t="s">
        <v>67</v>
      </c>
      <c r="D102" s="6" t="s">
        <v>274</v>
      </c>
      <c r="E102" s="6" t="s">
        <v>632</v>
      </c>
      <c r="F102" s="6" t="s">
        <v>632</v>
      </c>
      <c r="H102" s="8">
        <v>15000</v>
      </c>
      <c r="I102" s="6">
        <f t="shared" si="1"/>
        <v>10000</v>
      </c>
      <c r="J102" s="6">
        <v>43.854089000000002</v>
      </c>
      <c r="K102" s="6">
        <v>18.413042000000001</v>
      </c>
      <c r="L102" s="6" t="s">
        <v>282</v>
      </c>
    </row>
    <row r="103" spans="1:12">
      <c r="A103" s="6">
        <v>101</v>
      </c>
      <c r="B103" s="6">
        <v>15</v>
      </c>
      <c r="C103" s="6" t="s">
        <v>67</v>
      </c>
      <c r="D103" s="6" t="s">
        <v>275</v>
      </c>
      <c r="E103" s="6" t="s">
        <v>200</v>
      </c>
      <c r="F103" s="6" t="s">
        <v>200</v>
      </c>
      <c r="H103" s="6">
        <v>7500</v>
      </c>
      <c r="I103" s="6">
        <f t="shared" si="1"/>
        <v>10000</v>
      </c>
      <c r="J103" s="6">
        <v>43.841110999999998</v>
      </c>
      <c r="K103" s="6">
        <v>18.442222000000001</v>
      </c>
      <c r="L103" s="6" t="s">
        <v>283</v>
      </c>
    </row>
    <row r="104" spans="1:12">
      <c r="A104" s="6">
        <v>102</v>
      </c>
      <c r="B104" s="6">
        <v>15</v>
      </c>
      <c r="C104" s="6" t="s">
        <v>67</v>
      </c>
      <c r="D104" s="6" t="s">
        <v>276</v>
      </c>
      <c r="E104" s="6" t="s">
        <v>647</v>
      </c>
      <c r="F104" s="6" t="s">
        <v>637</v>
      </c>
      <c r="H104" s="8">
        <v>15000</v>
      </c>
      <c r="I104" s="6">
        <f t="shared" si="1"/>
        <v>10000</v>
      </c>
      <c r="J104" s="6">
        <v>43.871805999999999</v>
      </c>
      <c r="K104" s="6">
        <v>18.409555999999998</v>
      </c>
      <c r="L104" s="6" t="s">
        <v>284</v>
      </c>
    </row>
    <row r="105" spans="1:12">
      <c r="A105" s="6">
        <v>103</v>
      </c>
      <c r="B105" s="6">
        <v>15</v>
      </c>
      <c r="C105" s="6" t="s">
        <v>67</v>
      </c>
      <c r="D105" s="6" t="s">
        <v>277</v>
      </c>
      <c r="E105" s="6" t="s">
        <v>630</v>
      </c>
      <c r="F105" s="6" t="s">
        <v>630</v>
      </c>
      <c r="I105" s="6">
        <f t="shared" si="1"/>
        <v>10000</v>
      </c>
      <c r="J105" s="6">
        <v>43.870403000000003</v>
      </c>
      <c r="K105" s="6">
        <v>18.409137999999999</v>
      </c>
      <c r="L105" s="6" t="s">
        <v>285</v>
      </c>
    </row>
    <row r="106" spans="1:12">
      <c r="A106" s="6">
        <v>104</v>
      </c>
      <c r="B106" s="6">
        <v>16</v>
      </c>
      <c r="C106" s="6" t="s">
        <v>68</v>
      </c>
      <c r="D106" s="6" t="s">
        <v>286</v>
      </c>
      <c r="E106" s="6" t="s">
        <v>648</v>
      </c>
      <c r="F106" s="6" t="s">
        <v>697</v>
      </c>
      <c r="H106" s="6">
        <v>35000</v>
      </c>
      <c r="I106" s="6">
        <f t="shared" si="1"/>
        <v>10000</v>
      </c>
      <c r="J106" s="6">
        <v>51.079721999999997</v>
      </c>
      <c r="K106" s="6">
        <v>-114.215833</v>
      </c>
      <c r="L106" s="6" t="s">
        <v>295</v>
      </c>
    </row>
    <row r="107" spans="1:12">
      <c r="A107" s="6">
        <v>105</v>
      </c>
      <c r="B107" s="6">
        <v>16</v>
      </c>
      <c r="C107" s="6" t="s">
        <v>68</v>
      </c>
      <c r="D107" s="6" t="s">
        <v>287</v>
      </c>
      <c r="E107" s="6" t="s">
        <v>633</v>
      </c>
      <c r="F107" s="6" t="s">
        <v>695</v>
      </c>
      <c r="I107" s="6">
        <f t="shared" si="1"/>
        <v>10000</v>
      </c>
      <c r="J107" s="6">
        <v>51.092500000000001</v>
      </c>
      <c r="K107" s="6">
        <v>-115.39</v>
      </c>
      <c r="L107" s="6" t="s">
        <v>296</v>
      </c>
    </row>
    <row r="108" spans="1:12">
      <c r="A108" s="6">
        <v>106</v>
      </c>
      <c r="B108" s="6">
        <v>16</v>
      </c>
      <c r="C108" s="6" t="s">
        <v>68</v>
      </c>
      <c r="D108" s="6" t="s">
        <v>288</v>
      </c>
      <c r="E108" s="6" t="s">
        <v>686</v>
      </c>
      <c r="F108" s="6" t="s">
        <v>632</v>
      </c>
      <c r="H108" s="8">
        <v>2000</v>
      </c>
      <c r="I108" s="6">
        <f t="shared" si="1"/>
        <v>10000</v>
      </c>
      <c r="J108" s="6">
        <v>51.073889000000001</v>
      </c>
      <c r="K108" s="6">
        <v>-114.126389</v>
      </c>
      <c r="L108" s="6" t="s">
        <v>297</v>
      </c>
    </row>
    <row r="109" spans="1:12">
      <c r="A109" s="6">
        <v>107</v>
      </c>
      <c r="B109" s="6">
        <v>16</v>
      </c>
      <c r="C109" s="6" t="s">
        <v>68</v>
      </c>
      <c r="D109" s="6" t="s">
        <v>289</v>
      </c>
      <c r="E109" s="6" t="s">
        <v>649</v>
      </c>
      <c r="F109" s="6" t="s">
        <v>698</v>
      </c>
      <c r="H109" s="8">
        <v>3200</v>
      </c>
      <c r="I109" s="6">
        <f t="shared" si="1"/>
        <v>10000</v>
      </c>
      <c r="J109" s="6">
        <v>51.042222000000002</v>
      </c>
      <c r="K109" s="6">
        <v>-114.00361100000001</v>
      </c>
      <c r="L109" s="6" t="s">
        <v>298</v>
      </c>
    </row>
    <row r="110" spans="1:12">
      <c r="A110" s="6">
        <v>108</v>
      </c>
      <c r="B110" s="6">
        <v>16</v>
      </c>
      <c r="C110" s="6" t="s">
        <v>68</v>
      </c>
      <c r="D110" s="6" t="s">
        <v>290</v>
      </c>
      <c r="E110" s="6" t="s">
        <v>650</v>
      </c>
      <c r="F110" s="6" t="s">
        <v>699</v>
      </c>
      <c r="H110" s="8">
        <v>60000</v>
      </c>
      <c r="I110" s="6">
        <f t="shared" si="1"/>
        <v>10000</v>
      </c>
      <c r="J110" s="6">
        <v>51.070328000000003</v>
      </c>
      <c r="K110" s="6">
        <v>-114.12138899999999</v>
      </c>
      <c r="L110" s="6" t="s">
        <v>299</v>
      </c>
    </row>
    <row r="111" spans="1:12">
      <c r="A111" s="6">
        <v>109</v>
      </c>
      <c r="B111" s="6">
        <v>16</v>
      </c>
      <c r="C111" s="6" t="s">
        <v>68</v>
      </c>
      <c r="D111" s="6" t="s">
        <v>291</v>
      </c>
      <c r="E111" s="6" t="s">
        <v>651</v>
      </c>
      <c r="F111" s="6" t="s">
        <v>700</v>
      </c>
      <c r="I111" s="6">
        <f t="shared" si="1"/>
        <v>10000</v>
      </c>
      <c r="J111" s="6">
        <v>50.944000000000003</v>
      </c>
      <c r="K111" s="6">
        <v>-115.14700000000001</v>
      </c>
      <c r="L111" s="6" t="s">
        <v>300</v>
      </c>
    </row>
    <row r="112" spans="1:12">
      <c r="A112" s="6">
        <v>110</v>
      </c>
      <c r="B112" s="6">
        <v>16</v>
      </c>
      <c r="C112" s="6" t="s">
        <v>68</v>
      </c>
      <c r="D112" s="6" t="s">
        <v>292</v>
      </c>
      <c r="E112" s="6" t="s">
        <v>630</v>
      </c>
      <c r="F112" s="6" t="s">
        <v>630</v>
      </c>
      <c r="H112" s="8">
        <v>4000</v>
      </c>
      <c r="I112" s="6">
        <f t="shared" si="1"/>
        <v>10000</v>
      </c>
      <c r="J112" s="6">
        <v>51.076943999999997</v>
      </c>
      <c r="K112" s="6">
        <v>-114.13555599999999</v>
      </c>
      <c r="L112" s="6" t="s">
        <v>301</v>
      </c>
    </row>
    <row r="113" spans="1:12">
      <c r="A113" s="6">
        <v>111</v>
      </c>
      <c r="B113" s="6">
        <v>16</v>
      </c>
      <c r="C113" s="6" t="s">
        <v>68</v>
      </c>
      <c r="D113" s="6" t="s">
        <v>293</v>
      </c>
      <c r="E113" s="6" t="s">
        <v>687</v>
      </c>
      <c r="F113" s="6" t="s">
        <v>632</v>
      </c>
      <c r="H113" s="8">
        <v>16605</v>
      </c>
      <c r="I113" s="6">
        <f t="shared" si="1"/>
        <v>10000</v>
      </c>
      <c r="J113" s="6">
        <v>51.037500000000001</v>
      </c>
      <c r="K113" s="6">
        <v>-114.05194400000001</v>
      </c>
      <c r="L113" s="6" t="s">
        <v>302</v>
      </c>
    </row>
    <row r="114" spans="1:12">
      <c r="A114" s="6">
        <v>112</v>
      </c>
      <c r="B114" s="6">
        <v>16</v>
      </c>
      <c r="C114" s="6" t="s">
        <v>68</v>
      </c>
      <c r="D114" s="6" t="s">
        <v>294</v>
      </c>
      <c r="E114" s="6" t="s">
        <v>688</v>
      </c>
      <c r="F114" s="6" t="s">
        <v>632</v>
      </c>
      <c r="H114" s="8">
        <v>6475</v>
      </c>
      <c r="I114" s="6">
        <f t="shared" si="1"/>
        <v>10000</v>
      </c>
      <c r="J114" s="6">
        <v>51.037500000000001</v>
      </c>
      <c r="K114" s="6">
        <v>-114.05500000000001</v>
      </c>
      <c r="L114" s="6" t="s">
        <v>303</v>
      </c>
    </row>
    <row r="115" spans="1:12">
      <c r="A115" s="6">
        <v>113</v>
      </c>
      <c r="B115" s="6">
        <v>17</v>
      </c>
      <c r="C115" s="6" t="s">
        <v>69</v>
      </c>
      <c r="D115" s="6" t="s">
        <v>305</v>
      </c>
      <c r="E115" s="6" t="s">
        <v>630</v>
      </c>
      <c r="F115" s="6" t="s">
        <v>630</v>
      </c>
      <c r="H115" s="8">
        <v>10000</v>
      </c>
      <c r="I115" s="6">
        <f t="shared" si="1"/>
        <v>10000</v>
      </c>
      <c r="J115" s="6">
        <v>45.664033000000003</v>
      </c>
      <c r="K115" s="6">
        <v>6.3708970000000003</v>
      </c>
      <c r="L115" s="6" t="s">
        <v>320</v>
      </c>
    </row>
    <row r="116" spans="1:12">
      <c r="A116" s="6">
        <v>114</v>
      </c>
      <c r="B116" s="6">
        <v>17</v>
      </c>
      <c r="C116" s="6" t="s">
        <v>69</v>
      </c>
      <c r="D116" s="6" t="s">
        <v>306</v>
      </c>
      <c r="E116" s="6" t="s">
        <v>652</v>
      </c>
      <c r="F116" s="6" t="s">
        <v>652</v>
      </c>
      <c r="H116" s="8">
        <v>9000</v>
      </c>
      <c r="I116" s="6">
        <f t="shared" si="1"/>
        <v>10000</v>
      </c>
      <c r="J116" s="6">
        <v>45.663611000000003</v>
      </c>
      <c r="K116" s="6">
        <v>6.3736110000000004</v>
      </c>
      <c r="L116" s="6" t="s">
        <v>321</v>
      </c>
    </row>
    <row r="117" spans="1:12">
      <c r="A117" s="6">
        <v>115</v>
      </c>
      <c r="B117" s="6">
        <v>17</v>
      </c>
      <c r="C117" s="6" t="s">
        <v>69</v>
      </c>
      <c r="D117" s="6" t="s">
        <v>307</v>
      </c>
      <c r="E117" s="6" t="s">
        <v>200</v>
      </c>
      <c r="F117" s="6" t="s">
        <v>200</v>
      </c>
      <c r="I117" s="6">
        <f t="shared" si="1"/>
        <v>10000</v>
      </c>
      <c r="J117" s="6">
        <v>45.521667000000001</v>
      </c>
      <c r="K117" s="6">
        <v>6.677778</v>
      </c>
      <c r="L117" s="6" t="s">
        <v>322</v>
      </c>
    </row>
    <row r="118" spans="1:12">
      <c r="A118" s="6">
        <v>116</v>
      </c>
      <c r="B118" s="6">
        <v>17</v>
      </c>
      <c r="C118" s="6" t="s">
        <v>69</v>
      </c>
      <c r="D118" s="6" t="s">
        <v>308</v>
      </c>
      <c r="E118" s="6" t="s">
        <v>653</v>
      </c>
      <c r="F118" s="6" t="s">
        <v>701</v>
      </c>
      <c r="I118" s="6">
        <f t="shared" si="1"/>
        <v>10000</v>
      </c>
      <c r="J118" s="6">
        <v>45.571666999999998</v>
      </c>
      <c r="K118" s="6">
        <v>6.8077779999999999</v>
      </c>
      <c r="L118" s="6" t="s">
        <v>323</v>
      </c>
    </row>
    <row r="119" spans="1:12">
      <c r="A119" s="6">
        <v>117</v>
      </c>
      <c r="B119" s="6">
        <v>17</v>
      </c>
      <c r="C119" s="6" t="s">
        <v>69</v>
      </c>
      <c r="D119" s="6" t="s">
        <v>309</v>
      </c>
      <c r="E119" s="6" t="s">
        <v>682</v>
      </c>
      <c r="F119" s="6" t="s">
        <v>625</v>
      </c>
      <c r="I119" s="6">
        <f t="shared" si="1"/>
        <v>10000</v>
      </c>
      <c r="J119" s="6">
        <v>45.323611</v>
      </c>
      <c r="K119" s="6">
        <v>6.5374999999999996</v>
      </c>
      <c r="L119" s="6" t="s">
        <v>324</v>
      </c>
    </row>
    <row r="120" spans="1:12">
      <c r="A120" s="6">
        <v>118</v>
      </c>
      <c r="B120" s="6">
        <v>17</v>
      </c>
      <c r="C120" s="6" t="s">
        <v>69</v>
      </c>
      <c r="D120" s="6" t="s">
        <v>310</v>
      </c>
      <c r="E120" s="6" t="s">
        <v>654</v>
      </c>
      <c r="F120" s="6" t="s">
        <v>654</v>
      </c>
      <c r="H120" s="8">
        <v>12500</v>
      </c>
      <c r="I120" s="6">
        <f t="shared" si="1"/>
        <v>10000</v>
      </c>
      <c r="J120" s="6">
        <v>45.757221999999999</v>
      </c>
      <c r="K120" s="6">
        <v>6.539167</v>
      </c>
      <c r="L120" s="6" t="s">
        <v>325</v>
      </c>
    </row>
    <row r="121" spans="1:12">
      <c r="A121" s="6">
        <v>119</v>
      </c>
      <c r="B121" s="6">
        <v>17</v>
      </c>
      <c r="C121" s="6" t="s">
        <v>69</v>
      </c>
      <c r="D121" s="6" t="s">
        <v>311</v>
      </c>
      <c r="E121" s="6" t="s">
        <v>638</v>
      </c>
      <c r="F121" s="6" t="s">
        <v>625</v>
      </c>
      <c r="H121" s="8">
        <v>3000</v>
      </c>
      <c r="I121" s="6">
        <f t="shared" si="1"/>
        <v>10000</v>
      </c>
      <c r="J121" s="6">
        <v>45.396731000000003</v>
      </c>
      <c r="K121" s="6">
        <v>6.5662690000000001</v>
      </c>
      <c r="L121" s="6" t="s">
        <v>326</v>
      </c>
    </row>
    <row r="122" spans="1:12">
      <c r="A122" s="6">
        <v>120</v>
      </c>
      <c r="B122" s="6">
        <v>17</v>
      </c>
      <c r="C122" s="6" t="s">
        <v>69</v>
      </c>
      <c r="D122" s="6" t="s">
        <v>312</v>
      </c>
      <c r="E122" s="6" t="s">
        <v>622</v>
      </c>
      <c r="F122" s="6" t="s">
        <v>622</v>
      </c>
      <c r="H122" s="8">
        <v>6420</v>
      </c>
      <c r="I122" s="6">
        <f t="shared" si="1"/>
        <v>10000</v>
      </c>
      <c r="J122" s="6">
        <v>45.393644000000002</v>
      </c>
      <c r="K122" s="6">
        <v>6.5658830000000004</v>
      </c>
      <c r="L122" s="6" t="s">
        <v>327</v>
      </c>
    </row>
    <row r="123" spans="1:12">
      <c r="A123" s="6">
        <v>121</v>
      </c>
      <c r="B123" s="6">
        <v>17</v>
      </c>
      <c r="C123" s="6" t="s">
        <v>69</v>
      </c>
      <c r="D123" s="6" t="s">
        <v>313</v>
      </c>
      <c r="E123" s="6" t="s">
        <v>655</v>
      </c>
      <c r="F123" s="6" t="s">
        <v>89</v>
      </c>
      <c r="H123" s="8">
        <v>2300</v>
      </c>
      <c r="I123" s="6">
        <f t="shared" si="1"/>
        <v>10000</v>
      </c>
      <c r="J123" s="6">
        <v>45.377006000000002</v>
      </c>
      <c r="K123" s="6">
        <v>6.7222169999999997</v>
      </c>
      <c r="L123" s="6" t="s">
        <v>328</v>
      </c>
    </row>
    <row r="124" spans="1:12">
      <c r="A124" s="6">
        <v>122</v>
      </c>
      <c r="B124" s="6">
        <v>17</v>
      </c>
      <c r="C124" s="6" t="s">
        <v>69</v>
      </c>
      <c r="D124" s="6" t="s">
        <v>314</v>
      </c>
      <c r="E124" s="6" t="s">
        <v>656</v>
      </c>
      <c r="F124" s="6" t="s">
        <v>699</v>
      </c>
      <c r="H124" s="8">
        <v>35000</v>
      </c>
      <c r="I124" s="6">
        <f t="shared" si="1"/>
        <v>10000</v>
      </c>
      <c r="J124" s="6">
        <v>45.661591999999999</v>
      </c>
      <c r="K124" s="6">
        <v>6.3693669999999996</v>
      </c>
      <c r="L124" s="6" t="s">
        <v>329</v>
      </c>
    </row>
    <row r="125" spans="1:12">
      <c r="A125" s="6">
        <v>123</v>
      </c>
      <c r="B125" s="6">
        <v>17</v>
      </c>
      <c r="C125" s="6" t="s">
        <v>69</v>
      </c>
      <c r="D125" s="6" t="s">
        <v>315</v>
      </c>
      <c r="E125" s="6" t="s">
        <v>657</v>
      </c>
      <c r="F125" s="6" t="s">
        <v>657</v>
      </c>
      <c r="I125" s="6">
        <f t="shared" si="1"/>
        <v>10000</v>
      </c>
      <c r="J125" s="6">
        <v>45.468299999999999</v>
      </c>
      <c r="K125" s="6">
        <v>6.9055999999999997</v>
      </c>
      <c r="L125" s="6" t="s">
        <v>330</v>
      </c>
    </row>
    <row r="126" spans="1:12">
      <c r="A126" s="6">
        <v>124</v>
      </c>
      <c r="B126" s="6">
        <v>17</v>
      </c>
      <c r="C126" s="6" t="s">
        <v>69</v>
      </c>
      <c r="D126" s="6" t="s">
        <v>317</v>
      </c>
      <c r="E126" s="6" t="s">
        <v>658</v>
      </c>
      <c r="F126" s="6" t="s">
        <v>658</v>
      </c>
      <c r="H126" s="8">
        <v>20000</v>
      </c>
      <c r="I126" s="6">
        <f t="shared" si="1"/>
        <v>10000</v>
      </c>
      <c r="J126" s="6">
        <v>45.431399999999996</v>
      </c>
      <c r="K126" s="6">
        <v>6.61639</v>
      </c>
      <c r="L126" s="6" t="s">
        <v>331</v>
      </c>
    </row>
    <row r="127" spans="1:12">
      <c r="A127" s="6">
        <v>125</v>
      </c>
      <c r="B127" s="6">
        <v>17</v>
      </c>
      <c r="C127" s="6" t="s">
        <v>69</v>
      </c>
      <c r="D127" s="6" t="s">
        <v>319</v>
      </c>
      <c r="E127" s="6" t="s">
        <v>683</v>
      </c>
      <c r="F127" s="6" t="s">
        <v>625</v>
      </c>
      <c r="I127" s="6">
        <f t="shared" si="1"/>
        <v>10000</v>
      </c>
      <c r="J127" s="6">
        <v>45.450600000000001</v>
      </c>
      <c r="K127" s="6">
        <v>6.9781000000000004</v>
      </c>
      <c r="L127" s="6" t="s">
        <v>332</v>
      </c>
    </row>
    <row r="128" spans="1:12">
      <c r="A128" s="6">
        <v>126</v>
      </c>
      <c r="B128" s="6">
        <v>18</v>
      </c>
      <c r="C128" s="6" t="s">
        <v>70</v>
      </c>
      <c r="D128" s="6" t="s">
        <v>334</v>
      </c>
      <c r="E128" s="6" t="s">
        <v>633</v>
      </c>
      <c r="F128" s="6" t="s">
        <v>695</v>
      </c>
      <c r="G128" s="6" t="s">
        <v>70</v>
      </c>
      <c r="H128" s="8">
        <v>34000</v>
      </c>
      <c r="I128" s="6">
        <f t="shared" si="1"/>
        <v>10000</v>
      </c>
      <c r="J128" s="6">
        <v>61.134107</v>
      </c>
      <c r="K128" s="6">
        <v>10.506368</v>
      </c>
      <c r="L128" s="6" t="s">
        <v>348</v>
      </c>
    </row>
    <row r="129" spans="1:12">
      <c r="A129" s="6">
        <v>127</v>
      </c>
      <c r="B129" s="6">
        <v>18</v>
      </c>
      <c r="C129" s="6" t="s">
        <v>70</v>
      </c>
      <c r="D129" s="6" t="s">
        <v>335</v>
      </c>
      <c r="E129" s="6" t="s">
        <v>622</v>
      </c>
      <c r="F129" s="6" t="s">
        <v>622</v>
      </c>
      <c r="G129" s="6" t="s">
        <v>336</v>
      </c>
      <c r="H129" s="8">
        <v>5300</v>
      </c>
      <c r="I129" s="6">
        <f t="shared" si="1"/>
        <v>10000</v>
      </c>
      <c r="J129" s="6">
        <v>60.793300000000002</v>
      </c>
      <c r="K129" s="6">
        <v>10.684699999999999</v>
      </c>
      <c r="L129" s="6" t="s">
        <v>349</v>
      </c>
    </row>
    <row r="130" spans="1:12">
      <c r="A130" s="6">
        <v>128</v>
      </c>
      <c r="B130" s="6">
        <v>18</v>
      </c>
      <c r="C130" s="6" t="s">
        <v>70</v>
      </c>
      <c r="D130" s="6" t="s">
        <v>337</v>
      </c>
      <c r="E130" s="6" t="s">
        <v>622</v>
      </c>
      <c r="F130" s="6" t="s">
        <v>622</v>
      </c>
      <c r="G130" s="6" t="s">
        <v>70</v>
      </c>
      <c r="H130" s="8">
        <v>10500</v>
      </c>
      <c r="I130" s="6">
        <f t="shared" si="1"/>
        <v>10000</v>
      </c>
      <c r="J130" s="6">
        <v>61.123899999999999</v>
      </c>
      <c r="K130" s="6">
        <v>10.4741</v>
      </c>
      <c r="L130" s="6" t="s">
        <v>350</v>
      </c>
    </row>
    <row r="131" spans="1:12">
      <c r="A131" s="6">
        <v>129</v>
      </c>
      <c r="B131" s="6">
        <v>18</v>
      </c>
      <c r="C131" s="6" t="s">
        <v>70</v>
      </c>
      <c r="D131" s="6" t="s">
        <v>338</v>
      </c>
      <c r="E131" s="6" t="s">
        <v>659</v>
      </c>
      <c r="F131" s="6" t="s">
        <v>659</v>
      </c>
      <c r="G131" s="6" t="s">
        <v>339</v>
      </c>
      <c r="H131" s="8">
        <v>6000</v>
      </c>
      <c r="I131" s="6">
        <f t="shared" ref="I131:I194" si="2">MEDIAN($H$2:$H$225)</f>
        <v>10000</v>
      </c>
      <c r="J131" s="6">
        <v>60.801059000000002</v>
      </c>
      <c r="K131" s="6">
        <v>11.038342</v>
      </c>
      <c r="L131" s="6" t="s">
        <v>351</v>
      </c>
    </row>
    <row r="132" spans="1:12">
      <c r="A132" s="6">
        <v>130</v>
      </c>
      <c r="B132" s="6">
        <v>18</v>
      </c>
      <c r="C132" s="6" t="s">
        <v>70</v>
      </c>
      <c r="D132" s="6" t="s">
        <v>340</v>
      </c>
      <c r="E132" s="6" t="s">
        <v>630</v>
      </c>
      <c r="F132" s="6" t="s">
        <v>630</v>
      </c>
      <c r="G132" s="6" t="s">
        <v>339</v>
      </c>
      <c r="H132" s="8">
        <v>10600</v>
      </c>
      <c r="I132" s="6">
        <f t="shared" si="2"/>
        <v>10000</v>
      </c>
      <c r="J132" s="6">
        <v>60.793149999999997</v>
      </c>
      <c r="K132" s="6">
        <v>11.099792000000001</v>
      </c>
      <c r="L132" s="6" t="s">
        <v>352</v>
      </c>
    </row>
    <row r="133" spans="1:12">
      <c r="A133" s="6">
        <v>131</v>
      </c>
      <c r="B133" s="6">
        <v>18</v>
      </c>
      <c r="C133" s="6" t="s">
        <v>70</v>
      </c>
      <c r="D133" s="6" t="s">
        <v>341</v>
      </c>
      <c r="E133" s="6" t="s">
        <v>657</v>
      </c>
      <c r="F133" s="6" t="s">
        <v>657</v>
      </c>
      <c r="G133" s="6" t="s">
        <v>70</v>
      </c>
      <c r="H133" s="8">
        <v>15000</v>
      </c>
      <c r="I133" s="6">
        <f t="shared" si="2"/>
        <v>10000</v>
      </c>
      <c r="J133" s="6">
        <v>61.124267578124901</v>
      </c>
      <c r="K133" s="6">
        <v>10.48828125</v>
      </c>
      <c r="L133" s="6" t="s">
        <v>353</v>
      </c>
    </row>
    <row r="134" spans="1:12">
      <c r="A134" s="6">
        <v>132</v>
      </c>
      <c r="B134" s="6">
        <v>18</v>
      </c>
      <c r="C134" s="6" t="s">
        <v>70</v>
      </c>
      <c r="D134" s="6" t="s">
        <v>342</v>
      </c>
      <c r="E134" s="6" t="s">
        <v>660</v>
      </c>
      <c r="F134" s="6" t="s">
        <v>625</v>
      </c>
      <c r="G134" s="6" t="s">
        <v>343</v>
      </c>
      <c r="H134" s="8">
        <v>30000</v>
      </c>
      <c r="I134" s="6">
        <f t="shared" si="2"/>
        <v>10000</v>
      </c>
      <c r="J134" s="6">
        <v>61.242221999999998</v>
      </c>
      <c r="K134" s="6">
        <v>10.441943999999999</v>
      </c>
      <c r="L134" s="6" t="s">
        <v>354</v>
      </c>
    </row>
    <row r="135" spans="1:12">
      <c r="A135" s="6">
        <v>133</v>
      </c>
      <c r="B135" s="6">
        <v>18</v>
      </c>
      <c r="C135" s="6" t="s">
        <v>70</v>
      </c>
      <c r="D135" s="6" t="s">
        <v>344</v>
      </c>
      <c r="E135" s="6" t="s">
        <v>661</v>
      </c>
      <c r="F135" s="6" t="s">
        <v>625</v>
      </c>
      <c r="G135" s="6" t="s">
        <v>345</v>
      </c>
      <c r="H135" s="8">
        <v>41000</v>
      </c>
      <c r="I135" s="6">
        <f t="shared" si="2"/>
        <v>10000</v>
      </c>
      <c r="J135" s="6">
        <v>61.45</v>
      </c>
      <c r="K135" s="6">
        <v>10.119999999999999</v>
      </c>
      <c r="L135" s="6" t="s">
        <v>355</v>
      </c>
    </row>
    <row r="136" spans="1:12">
      <c r="A136" s="6">
        <v>134</v>
      </c>
      <c r="B136" s="6">
        <v>18</v>
      </c>
      <c r="C136" s="6" t="s">
        <v>70</v>
      </c>
      <c r="D136" s="6" t="s">
        <v>346</v>
      </c>
      <c r="E136" s="6" t="s">
        <v>200</v>
      </c>
      <c r="F136" s="6" t="s">
        <v>200</v>
      </c>
      <c r="G136" s="6" t="s">
        <v>70</v>
      </c>
      <c r="H136" s="8">
        <v>10000</v>
      </c>
      <c r="I136" s="6">
        <f t="shared" si="2"/>
        <v>10000</v>
      </c>
      <c r="J136" s="6">
        <v>61.224291000000001</v>
      </c>
      <c r="K136" s="6">
        <v>10.427415</v>
      </c>
      <c r="L136" s="6" t="s">
        <v>356</v>
      </c>
    </row>
    <row r="137" spans="1:12">
      <c r="A137" s="6">
        <v>135</v>
      </c>
      <c r="B137" s="6">
        <v>18</v>
      </c>
      <c r="C137" s="6" t="s">
        <v>70</v>
      </c>
      <c r="D137" s="6" t="s">
        <v>347</v>
      </c>
      <c r="E137" s="6" t="s">
        <v>662</v>
      </c>
      <c r="F137" s="6" t="s">
        <v>702</v>
      </c>
      <c r="G137" s="6" t="s">
        <v>70</v>
      </c>
      <c r="H137" s="8">
        <v>35000</v>
      </c>
      <c r="I137" s="6">
        <f t="shared" si="2"/>
        <v>10000</v>
      </c>
      <c r="J137" s="6">
        <v>61.125</v>
      </c>
      <c r="K137" s="6">
        <v>10.487221999999999</v>
      </c>
      <c r="L137" s="6" t="s">
        <v>357</v>
      </c>
    </row>
    <row r="138" spans="1:12">
      <c r="A138" s="6">
        <v>136</v>
      </c>
      <c r="B138" s="6">
        <v>19</v>
      </c>
      <c r="C138" s="6" t="s">
        <v>71</v>
      </c>
      <c r="D138" s="6" t="s">
        <v>358</v>
      </c>
      <c r="E138" s="6" t="s">
        <v>622</v>
      </c>
      <c r="F138" s="6" t="s">
        <v>622</v>
      </c>
      <c r="H138" s="8">
        <v>6000</v>
      </c>
      <c r="I138" s="6">
        <f t="shared" si="2"/>
        <v>10000</v>
      </c>
      <c r="J138" s="6">
        <v>36.660556</v>
      </c>
      <c r="K138" s="6">
        <v>138.233056</v>
      </c>
      <c r="L138" s="6" t="s">
        <v>373</v>
      </c>
    </row>
    <row r="139" spans="1:12">
      <c r="A139" s="6">
        <v>137</v>
      </c>
      <c r="B139" s="6">
        <v>19</v>
      </c>
      <c r="C139" s="6" t="s">
        <v>71</v>
      </c>
      <c r="D139" s="6" t="s">
        <v>359</v>
      </c>
      <c r="E139" s="6" t="s">
        <v>663</v>
      </c>
      <c r="F139" s="6" t="s">
        <v>622</v>
      </c>
      <c r="H139" s="8">
        <v>10104</v>
      </c>
      <c r="I139" s="6">
        <f t="shared" si="2"/>
        <v>10000</v>
      </c>
      <c r="J139" s="9">
        <v>36.629722000000001</v>
      </c>
      <c r="K139" s="9">
        <v>138.19583299999999</v>
      </c>
      <c r="L139" s="9" t="s">
        <v>374</v>
      </c>
    </row>
    <row r="140" spans="1:12">
      <c r="A140" s="6">
        <v>138</v>
      </c>
      <c r="B140" s="6">
        <v>19</v>
      </c>
      <c r="C140" s="6" t="s">
        <v>71</v>
      </c>
      <c r="D140" s="6" t="s">
        <v>360</v>
      </c>
      <c r="E140" s="6" t="s">
        <v>618</v>
      </c>
      <c r="F140" s="6" t="s">
        <v>658</v>
      </c>
      <c r="H140" s="8">
        <v>45000</v>
      </c>
      <c r="I140" s="6">
        <f t="shared" si="2"/>
        <v>10000</v>
      </c>
      <c r="J140" s="9">
        <v>36.695315000000001</v>
      </c>
      <c r="K140" s="9">
        <v>137.837391</v>
      </c>
      <c r="L140" s="9" t="s">
        <v>375</v>
      </c>
    </row>
    <row r="141" spans="1:12">
      <c r="A141" s="6">
        <v>139</v>
      </c>
      <c r="B141" s="6">
        <v>19</v>
      </c>
      <c r="C141" s="6" t="s">
        <v>71</v>
      </c>
      <c r="D141" s="6" t="s">
        <v>361</v>
      </c>
      <c r="E141" s="6" t="s">
        <v>664</v>
      </c>
      <c r="F141" s="6" t="s">
        <v>625</v>
      </c>
      <c r="H141" s="8">
        <v>20000</v>
      </c>
      <c r="I141" s="6">
        <f t="shared" si="2"/>
        <v>10000</v>
      </c>
      <c r="J141" s="9">
        <v>36.702077000000003</v>
      </c>
      <c r="K141" s="9">
        <v>137.83713299999999</v>
      </c>
      <c r="L141" s="9" t="s">
        <v>376</v>
      </c>
    </row>
    <row r="142" spans="1:12">
      <c r="A142" s="6">
        <v>140</v>
      </c>
      <c r="B142" s="6">
        <v>19</v>
      </c>
      <c r="C142" s="6" t="s">
        <v>71</v>
      </c>
      <c r="D142" s="6" t="s">
        <v>362</v>
      </c>
      <c r="E142" s="6" t="s">
        <v>657</v>
      </c>
      <c r="F142" s="6" t="s">
        <v>657</v>
      </c>
      <c r="H142" s="8">
        <v>12000</v>
      </c>
      <c r="I142" s="6">
        <f t="shared" si="2"/>
        <v>10000</v>
      </c>
      <c r="J142" s="9">
        <v>36.717059999999996</v>
      </c>
      <c r="K142" s="9">
        <v>138.13992300000001</v>
      </c>
      <c r="L142" s="9" t="s">
        <v>377</v>
      </c>
    </row>
    <row r="143" spans="1:12">
      <c r="A143" s="6">
        <v>141</v>
      </c>
      <c r="B143" s="6">
        <v>19</v>
      </c>
      <c r="C143" s="6" t="s">
        <v>71</v>
      </c>
      <c r="D143" s="6" t="s">
        <v>363</v>
      </c>
      <c r="E143" s="6" t="s">
        <v>665</v>
      </c>
      <c r="F143" s="6" t="s">
        <v>414</v>
      </c>
      <c r="H143" s="8">
        <v>10000</v>
      </c>
      <c r="I143" s="6">
        <f t="shared" si="2"/>
        <v>10000</v>
      </c>
      <c r="J143" s="9">
        <v>36.733333000000002</v>
      </c>
      <c r="K143" s="9">
        <v>138.41666699999999</v>
      </c>
      <c r="L143" s="9" t="s">
        <v>378</v>
      </c>
    </row>
    <row r="144" spans="1:12">
      <c r="A144" s="6">
        <v>142</v>
      </c>
      <c r="B144" s="6">
        <v>19</v>
      </c>
      <c r="C144" s="6" t="s">
        <v>71</v>
      </c>
      <c r="D144" s="6" t="s">
        <v>364</v>
      </c>
      <c r="E144" s="6" t="s">
        <v>89</v>
      </c>
      <c r="F144" s="6" t="s">
        <v>89</v>
      </c>
      <c r="H144" s="8">
        <v>1924</v>
      </c>
      <c r="I144" s="6">
        <f t="shared" si="2"/>
        <v>10000</v>
      </c>
      <c r="J144" s="9">
        <v>36.323847000000001</v>
      </c>
      <c r="K144" s="9">
        <v>138.59871999999999</v>
      </c>
      <c r="L144" s="9" t="s">
        <v>379</v>
      </c>
    </row>
    <row r="145" spans="1:12">
      <c r="A145" s="6">
        <v>143</v>
      </c>
      <c r="B145" s="6">
        <v>19</v>
      </c>
      <c r="C145" s="6" t="s">
        <v>71</v>
      </c>
      <c r="D145" s="6" t="s">
        <v>365</v>
      </c>
      <c r="E145" s="6" t="s">
        <v>630</v>
      </c>
      <c r="F145" s="6" t="s">
        <v>630</v>
      </c>
      <c r="H145" s="8">
        <v>10000</v>
      </c>
      <c r="I145" s="6">
        <f t="shared" si="2"/>
        <v>10000</v>
      </c>
      <c r="J145" s="9">
        <v>36.640555999999997</v>
      </c>
      <c r="K145" s="9">
        <v>138.240319</v>
      </c>
      <c r="L145" s="9" t="s">
        <v>380</v>
      </c>
    </row>
    <row r="146" spans="1:12">
      <c r="A146" s="6">
        <v>144</v>
      </c>
      <c r="B146" s="6">
        <v>19</v>
      </c>
      <c r="C146" s="6" t="s">
        <v>71</v>
      </c>
      <c r="D146" s="6" t="s">
        <v>366</v>
      </c>
      <c r="E146" s="6" t="s">
        <v>650</v>
      </c>
      <c r="F146" s="6" t="s">
        <v>699</v>
      </c>
      <c r="H146" s="8">
        <v>50000</v>
      </c>
      <c r="I146" s="6">
        <f t="shared" si="2"/>
        <v>10000</v>
      </c>
      <c r="J146" s="9">
        <v>36.579721999999997</v>
      </c>
      <c r="K146" s="9">
        <v>138.16555600000001</v>
      </c>
      <c r="L146" s="9" t="s">
        <v>381</v>
      </c>
    </row>
    <row r="147" spans="1:12">
      <c r="A147" s="6">
        <v>145</v>
      </c>
      <c r="B147" s="6">
        <v>19</v>
      </c>
      <c r="C147" s="6" t="s">
        <v>71</v>
      </c>
      <c r="D147" s="6" t="s">
        <v>367</v>
      </c>
      <c r="E147" s="6" t="s">
        <v>666</v>
      </c>
      <c r="F147" s="6" t="s">
        <v>625</v>
      </c>
      <c r="H147" s="8">
        <v>20000</v>
      </c>
      <c r="I147" s="6">
        <f t="shared" si="2"/>
        <v>10000</v>
      </c>
      <c r="J147" s="9">
        <v>36.732778000000003</v>
      </c>
      <c r="K147" s="9">
        <v>138.52361099999999</v>
      </c>
      <c r="L147" s="9" t="s">
        <v>382</v>
      </c>
    </row>
    <row r="148" spans="1:12">
      <c r="A148" s="6">
        <v>146</v>
      </c>
      <c r="B148" s="6">
        <v>19</v>
      </c>
      <c r="C148" s="6" t="s">
        <v>71</v>
      </c>
      <c r="D148" s="6" t="s">
        <v>368</v>
      </c>
      <c r="E148" s="6" t="s">
        <v>667</v>
      </c>
      <c r="F148" s="6" t="s">
        <v>703</v>
      </c>
      <c r="H148" s="8">
        <v>20000</v>
      </c>
      <c r="I148" s="6">
        <f t="shared" si="2"/>
        <v>10000</v>
      </c>
      <c r="J148" s="9">
        <v>36.766666999999998</v>
      </c>
      <c r="K148" s="9">
        <v>138.51666700000001</v>
      </c>
      <c r="L148" s="9" t="s">
        <v>383</v>
      </c>
    </row>
    <row r="149" spans="1:12">
      <c r="A149" s="6">
        <v>147</v>
      </c>
      <c r="B149" s="6">
        <v>19</v>
      </c>
      <c r="C149" s="6" t="s">
        <v>71</v>
      </c>
      <c r="D149" s="6" t="s">
        <v>369</v>
      </c>
      <c r="E149" s="6" t="s">
        <v>214</v>
      </c>
      <c r="F149" s="6" t="s">
        <v>214</v>
      </c>
      <c r="H149" s="8">
        <v>20000</v>
      </c>
      <c r="I149" s="6">
        <f t="shared" si="2"/>
        <v>10000</v>
      </c>
      <c r="J149" s="9">
        <v>36.920031000000002</v>
      </c>
      <c r="K149" s="9">
        <v>138.451976</v>
      </c>
      <c r="L149" s="9" t="s">
        <v>384</v>
      </c>
    </row>
    <row r="150" spans="1:12">
      <c r="A150" s="6">
        <v>148</v>
      </c>
      <c r="B150" s="6">
        <v>19</v>
      </c>
      <c r="C150" s="6" t="s">
        <v>71</v>
      </c>
      <c r="D150" s="6" t="s">
        <v>370</v>
      </c>
      <c r="E150" s="6" t="s">
        <v>619</v>
      </c>
      <c r="F150" s="6" t="s">
        <v>691</v>
      </c>
      <c r="H150" s="8">
        <v>20000</v>
      </c>
      <c r="I150" s="6">
        <f t="shared" si="2"/>
        <v>10000</v>
      </c>
      <c r="J150" s="9">
        <v>36.634</v>
      </c>
      <c r="K150" s="9">
        <v>137.858</v>
      </c>
      <c r="L150" s="9" t="s">
        <v>385</v>
      </c>
    </row>
    <row r="151" spans="1:12">
      <c r="A151" s="6">
        <v>149</v>
      </c>
      <c r="B151" s="6">
        <v>19</v>
      </c>
      <c r="C151" s="6" t="s">
        <v>71</v>
      </c>
      <c r="D151" s="6" t="s">
        <v>371</v>
      </c>
      <c r="E151" s="6" t="s">
        <v>200</v>
      </c>
      <c r="F151" s="6" t="s">
        <v>200</v>
      </c>
      <c r="H151" s="8">
        <v>10000</v>
      </c>
      <c r="I151" s="6">
        <f t="shared" si="2"/>
        <v>10000</v>
      </c>
      <c r="J151" s="9">
        <v>36.710833000000001</v>
      </c>
      <c r="K151" s="9">
        <v>138.1575</v>
      </c>
      <c r="L151" s="9" t="s">
        <v>386</v>
      </c>
    </row>
    <row r="152" spans="1:12">
      <c r="A152" s="6">
        <v>150</v>
      </c>
      <c r="B152" s="6">
        <v>19</v>
      </c>
      <c r="C152" s="6" t="s">
        <v>71</v>
      </c>
      <c r="D152" s="6" t="s">
        <v>372</v>
      </c>
      <c r="E152" s="6" t="s">
        <v>659</v>
      </c>
      <c r="F152" s="6" t="s">
        <v>659</v>
      </c>
      <c r="H152" s="8">
        <v>7351</v>
      </c>
      <c r="I152" s="6">
        <f t="shared" si="2"/>
        <v>10000</v>
      </c>
      <c r="J152" s="9">
        <v>36.604722000000002</v>
      </c>
      <c r="K152" s="9">
        <v>138.206389</v>
      </c>
      <c r="L152" s="9" t="s">
        <v>387</v>
      </c>
    </row>
    <row r="153" spans="1:12">
      <c r="A153" s="6">
        <v>151</v>
      </c>
      <c r="B153" s="6">
        <v>20</v>
      </c>
      <c r="C153" s="6" t="s">
        <v>43</v>
      </c>
      <c r="D153" s="6" t="s">
        <v>388</v>
      </c>
      <c r="E153" s="6" t="s">
        <v>668</v>
      </c>
      <c r="F153" s="6" t="s">
        <v>700</v>
      </c>
      <c r="H153" s="8">
        <v>13400</v>
      </c>
      <c r="I153" s="6">
        <f t="shared" si="2"/>
        <v>10000</v>
      </c>
      <c r="J153" s="9">
        <v>40.622777999999997</v>
      </c>
      <c r="K153" s="9">
        <v>-111.48944400000001</v>
      </c>
      <c r="L153" s="6" t="s">
        <v>398</v>
      </c>
    </row>
    <row r="154" spans="1:12">
      <c r="A154" s="6">
        <v>152</v>
      </c>
      <c r="B154" s="6">
        <v>20</v>
      </c>
      <c r="C154" s="6" t="s">
        <v>43</v>
      </c>
      <c r="D154" s="6" t="s">
        <v>389</v>
      </c>
      <c r="E154" s="6" t="s">
        <v>622</v>
      </c>
      <c r="F154" s="6" t="s">
        <v>622</v>
      </c>
      <c r="H154" s="8">
        <v>10500</v>
      </c>
      <c r="I154" s="6">
        <f t="shared" si="2"/>
        <v>10000</v>
      </c>
      <c r="J154" s="9">
        <v>40.702722000000001</v>
      </c>
      <c r="K154" s="9">
        <v>-111.950417</v>
      </c>
      <c r="L154" s="6" t="s">
        <v>399</v>
      </c>
    </row>
    <row r="155" spans="1:12">
      <c r="A155" s="6">
        <v>153</v>
      </c>
      <c r="B155" s="6">
        <v>20</v>
      </c>
      <c r="C155" s="6" t="s">
        <v>43</v>
      </c>
      <c r="D155" s="6" t="s">
        <v>390</v>
      </c>
      <c r="E155" s="6" t="s">
        <v>669</v>
      </c>
      <c r="F155" s="6" t="s">
        <v>703</v>
      </c>
      <c r="H155" s="8">
        <v>16000</v>
      </c>
      <c r="I155" s="6">
        <f t="shared" si="2"/>
        <v>10000</v>
      </c>
      <c r="J155" s="9">
        <v>40.650832999999999</v>
      </c>
      <c r="K155" s="9">
        <v>-111.50749999999999</v>
      </c>
      <c r="L155" s="6" t="s">
        <v>400</v>
      </c>
    </row>
    <row r="156" spans="1:12">
      <c r="A156" s="6">
        <v>154</v>
      </c>
      <c r="B156" s="6">
        <v>20</v>
      </c>
      <c r="C156" s="6" t="s">
        <v>43</v>
      </c>
      <c r="D156" s="6" t="s">
        <v>391</v>
      </c>
      <c r="E156" s="6" t="s">
        <v>622</v>
      </c>
      <c r="F156" s="6" t="s">
        <v>622</v>
      </c>
      <c r="H156" s="8">
        <v>8400</v>
      </c>
      <c r="I156" s="6">
        <f t="shared" si="2"/>
        <v>10000</v>
      </c>
      <c r="J156" s="9">
        <v>40.234721999999998</v>
      </c>
      <c r="K156" s="9">
        <v>-111.63805600000001</v>
      </c>
      <c r="L156" s="6" t="s">
        <v>401</v>
      </c>
    </row>
    <row r="157" spans="1:12">
      <c r="A157" s="6">
        <v>155</v>
      </c>
      <c r="B157" s="6">
        <v>20</v>
      </c>
      <c r="C157" s="6" t="s">
        <v>43</v>
      </c>
      <c r="D157" s="6" t="s">
        <v>392</v>
      </c>
      <c r="E157" s="6" t="s">
        <v>659</v>
      </c>
      <c r="F157" s="6" t="s">
        <v>659</v>
      </c>
      <c r="H157" s="8">
        <v>17500</v>
      </c>
      <c r="I157" s="6">
        <f t="shared" si="2"/>
        <v>10000</v>
      </c>
      <c r="J157" s="9">
        <v>40.768332999999998</v>
      </c>
      <c r="K157" s="9">
        <v>-111.901111</v>
      </c>
      <c r="L157" s="6" t="s">
        <v>402</v>
      </c>
    </row>
    <row r="158" spans="1:12">
      <c r="A158" s="6">
        <v>156</v>
      </c>
      <c r="B158" s="6">
        <v>20</v>
      </c>
      <c r="C158" s="6" t="s">
        <v>43</v>
      </c>
      <c r="D158" s="6" t="s">
        <v>393</v>
      </c>
      <c r="E158" s="6" t="s">
        <v>670</v>
      </c>
      <c r="F158" s="6" t="s">
        <v>625</v>
      </c>
      <c r="H158" s="8">
        <v>22500</v>
      </c>
      <c r="I158" s="6">
        <f t="shared" si="2"/>
        <v>10000</v>
      </c>
      <c r="J158" s="9">
        <v>41.216000000000001</v>
      </c>
      <c r="K158" s="9">
        <v>-111.857</v>
      </c>
      <c r="L158" s="6" t="s">
        <v>403</v>
      </c>
    </row>
    <row r="159" spans="1:12">
      <c r="A159" s="6">
        <v>157</v>
      </c>
      <c r="B159" s="6">
        <v>20</v>
      </c>
      <c r="C159" s="6" t="s">
        <v>43</v>
      </c>
      <c r="D159" s="6" t="s">
        <v>394</v>
      </c>
      <c r="E159" s="6" t="s">
        <v>671</v>
      </c>
      <c r="F159" s="6" t="s">
        <v>695</v>
      </c>
      <c r="H159" s="8">
        <v>15200</v>
      </c>
      <c r="I159" s="6">
        <f t="shared" si="2"/>
        <v>10000</v>
      </c>
      <c r="J159" s="9">
        <v>40.479166999999997</v>
      </c>
      <c r="K159" s="9">
        <v>-111.49722199999999</v>
      </c>
      <c r="L159" s="6" t="s">
        <v>404</v>
      </c>
    </row>
    <row r="160" spans="1:12">
      <c r="A160" s="6">
        <v>158</v>
      </c>
      <c r="B160" s="6">
        <v>20</v>
      </c>
      <c r="C160" s="6" t="s">
        <v>43</v>
      </c>
      <c r="D160" s="6" t="s">
        <v>395</v>
      </c>
      <c r="E160" s="6" t="s">
        <v>89</v>
      </c>
      <c r="F160" s="6" t="s">
        <v>89</v>
      </c>
      <c r="H160" s="8">
        <v>2000</v>
      </c>
      <c r="I160" s="6">
        <f t="shared" si="2"/>
        <v>10000</v>
      </c>
      <c r="J160" s="9">
        <v>41.183332999999998</v>
      </c>
      <c r="K160" s="9">
        <v>-111.946389</v>
      </c>
      <c r="L160" s="6" t="s">
        <v>405</v>
      </c>
    </row>
    <row r="161" spans="1:12">
      <c r="A161" s="6">
        <v>159</v>
      </c>
      <c r="B161" s="6">
        <v>20</v>
      </c>
      <c r="C161" s="6" t="s">
        <v>43</v>
      </c>
      <c r="D161" s="6" t="s">
        <v>396</v>
      </c>
      <c r="E161" s="6" t="s">
        <v>630</v>
      </c>
      <c r="F161" s="6" t="s">
        <v>630</v>
      </c>
      <c r="H161" s="8">
        <v>5236</v>
      </c>
      <c r="I161" s="6">
        <f t="shared" si="2"/>
        <v>10000</v>
      </c>
      <c r="J161" s="9">
        <v>40.647840000000002</v>
      </c>
      <c r="K161" s="9">
        <v>-112.00877</v>
      </c>
      <c r="L161" s="6" t="s">
        <v>406</v>
      </c>
    </row>
    <row r="162" spans="1:12">
      <c r="A162" s="6">
        <v>160</v>
      </c>
      <c r="B162" s="6">
        <v>20</v>
      </c>
      <c r="C162" s="6" t="s">
        <v>43</v>
      </c>
      <c r="D162" s="6" t="s">
        <v>397</v>
      </c>
      <c r="E162" s="6" t="s">
        <v>672</v>
      </c>
      <c r="F162" s="6" t="s">
        <v>704</v>
      </c>
      <c r="H162" s="8">
        <v>18100</v>
      </c>
      <c r="I162" s="6">
        <f t="shared" si="2"/>
        <v>10000</v>
      </c>
      <c r="J162" s="9">
        <v>40.712069999999997</v>
      </c>
      <c r="K162" s="9">
        <v>-111.56193</v>
      </c>
      <c r="L162" s="6" t="s">
        <v>407</v>
      </c>
    </row>
    <row r="163" spans="1:12">
      <c r="A163" s="6">
        <v>161</v>
      </c>
      <c r="B163" s="6">
        <v>21</v>
      </c>
      <c r="C163" s="6" t="s">
        <v>72</v>
      </c>
      <c r="D163" s="6" t="s">
        <v>408</v>
      </c>
      <c r="E163" s="6" t="s">
        <v>630</v>
      </c>
      <c r="F163" s="6" t="s">
        <v>630</v>
      </c>
      <c r="H163" s="8">
        <v>8250</v>
      </c>
      <c r="I163" s="6">
        <f t="shared" si="2"/>
        <v>10000</v>
      </c>
      <c r="J163" s="9">
        <v>45.027500000000003</v>
      </c>
      <c r="K163" s="9">
        <v>7.66</v>
      </c>
      <c r="L163" s="6" t="s">
        <v>424</v>
      </c>
    </row>
    <row r="164" spans="1:12">
      <c r="A164" s="6">
        <v>162</v>
      </c>
      <c r="B164" s="6">
        <v>21</v>
      </c>
      <c r="C164" s="6" t="s">
        <v>72</v>
      </c>
      <c r="D164" s="6" t="s">
        <v>409</v>
      </c>
      <c r="E164" s="6" t="s">
        <v>659</v>
      </c>
      <c r="F164" s="6" t="s">
        <v>659</v>
      </c>
      <c r="H164" s="8">
        <v>8025</v>
      </c>
      <c r="I164" s="6">
        <f t="shared" si="2"/>
        <v>10000</v>
      </c>
      <c r="J164" s="9">
        <v>45.023333000000001</v>
      </c>
      <c r="K164" s="9">
        <v>7.6691669999999998</v>
      </c>
      <c r="L164" s="6" t="s">
        <v>425</v>
      </c>
    </row>
    <row r="165" spans="1:12">
      <c r="A165" s="6">
        <v>163</v>
      </c>
      <c r="B165" s="6">
        <v>21</v>
      </c>
      <c r="C165" s="6" t="s">
        <v>72</v>
      </c>
      <c r="D165" s="6" t="s">
        <v>410</v>
      </c>
      <c r="E165" s="6" t="s">
        <v>663</v>
      </c>
      <c r="F165" s="6" t="s">
        <v>622</v>
      </c>
      <c r="H165" s="8">
        <v>12500</v>
      </c>
      <c r="I165" s="6">
        <f t="shared" si="2"/>
        <v>10000</v>
      </c>
      <c r="J165" s="9">
        <v>45.041666999999997</v>
      </c>
      <c r="K165" s="9">
        <v>7.6522220000000001</v>
      </c>
      <c r="L165" s="6" t="s">
        <v>426</v>
      </c>
    </row>
    <row r="166" spans="1:12">
      <c r="A166" s="6">
        <v>164</v>
      </c>
      <c r="B166" s="6">
        <v>21</v>
      </c>
      <c r="C166" s="6" t="s">
        <v>72</v>
      </c>
      <c r="D166" s="6" t="s">
        <v>411</v>
      </c>
      <c r="E166" s="6" t="s">
        <v>650</v>
      </c>
      <c r="F166" s="6" t="s">
        <v>699</v>
      </c>
      <c r="H166" s="8">
        <v>35000</v>
      </c>
      <c r="I166" s="6">
        <f t="shared" si="2"/>
        <v>10000</v>
      </c>
      <c r="J166" s="9">
        <v>45.04175</v>
      </c>
      <c r="K166" s="9">
        <v>7.6500139999999996</v>
      </c>
      <c r="L166" s="6" t="s">
        <v>427</v>
      </c>
    </row>
    <row r="167" spans="1:12">
      <c r="A167" s="6">
        <v>165</v>
      </c>
      <c r="B167" s="6">
        <v>21</v>
      </c>
      <c r="C167" s="6" t="s">
        <v>72</v>
      </c>
      <c r="D167" s="6" t="s">
        <v>412</v>
      </c>
      <c r="E167" s="6" t="s">
        <v>622</v>
      </c>
      <c r="F167" s="6" t="s">
        <v>622</v>
      </c>
      <c r="H167" s="8">
        <v>5400</v>
      </c>
      <c r="I167" s="6">
        <f t="shared" si="2"/>
        <v>10000</v>
      </c>
      <c r="J167" s="9">
        <v>45.048611000000001</v>
      </c>
      <c r="K167" s="9">
        <v>7.6822220000000003</v>
      </c>
      <c r="L167" s="6" t="s">
        <v>428</v>
      </c>
    </row>
    <row r="168" spans="1:12">
      <c r="A168" s="6">
        <v>166</v>
      </c>
      <c r="B168" s="6">
        <v>21</v>
      </c>
      <c r="C168" s="6" t="s">
        <v>72</v>
      </c>
      <c r="D168" s="6" t="s">
        <v>413</v>
      </c>
      <c r="E168" s="6" t="s">
        <v>414</v>
      </c>
      <c r="F168" s="6" t="s">
        <v>414</v>
      </c>
      <c r="H168" s="8">
        <v>6763</v>
      </c>
      <c r="I168" s="6">
        <f t="shared" si="2"/>
        <v>10000</v>
      </c>
      <c r="J168" s="9">
        <v>45.083333000000003</v>
      </c>
      <c r="K168" s="9">
        <v>6.7</v>
      </c>
      <c r="L168" s="6" t="s">
        <v>429</v>
      </c>
    </row>
    <row r="169" spans="1:12">
      <c r="A169" s="6">
        <v>167</v>
      </c>
      <c r="B169" s="6">
        <v>21</v>
      </c>
      <c r="C169" s="6" t="s">
        <v>72</v>
      </c>
      <c r="D169" s="6" t="s">
        <v>415</v>
      </c>
      <c r="E169" s="6" t="s">
        <v>472</v>
      </c>
      <c r="F169" s="6" t="s">
        <v>472</v>
      </c>
      <c r="H169" s="8">
        <v>4400</v>
      </c>
      <c r="I169" s="6">
        <f t="shared" si="2"/>
        <v>10000</v>
      </c>
      <c r="J169" s="9">
        <v>44.952345999999999</v>
      </c>
      <c r="K169" s="9">
        <v>6.8051469999999998</v>
      </c>
      <c r="L169" s="6" t="s">
        <v>430</v>
      </c>
    </row>
    <row r="170" spans="1:12">
      <c r="A170" s="6">
        <v>168</v>
      </c>
      <c r="B170" s="6">
        <v>21</v>
      </c>
      <c r="C170" s="6" t="s">
        <v>72</v>
      </c>
      <c r="D170" s="6" t="s">
        <v>416</v>
      </c>
      <c r="E170" s="6" t="s">
        <v>214</v>
      </c>
      <c r="F170" s="6" t="s">
        <v>214</v>
      </c>
      <c r="H170" s="8">
        <v>4700</v>
      </c>
      <c r="I170" s="6">
        <f t="shared" si="2"/>
        <v>10000</v>
      </c>
      <c r="J170" s="9">
        <v>44.958120000000001</v>
      </c>
      <c r="K170" s="9">
        <v>6.8061999999999996</v>
      </c>
      <c r="L170" s="6" t="s">
        <v>431</v>
      </c>
    </row>
    <row r="171" spans="1:12">
      <c r="A171" s="6">
        <v>169</v>
      </c>
      <c r="B171" s="6">
        <v>21</v>
      </c>
      <c r="C171" s="6" t="s">
        <v>72</v>
      </c>
      <c r="D171" s="6" t="s">
        <v>417</v>
      </c>
      <c r="E171" s="6" t="s">
        <v>89</v>
      </c>
      <c r="F171" s="6" t="s">
        <v>89</v>
      </c>
      <c r="H171" s="8">
        <v>2000</v>
      </c>
      <c r="I171" s="6">
        <f t="shared" si="2"/>
        <v>10000</v>
      </c>
      <c r="J171" s="9">
        <v>44.891122000000003</v>
      </c>
      <c r="K171" s="9">
        <v>7.3487030000000004</v>
      </c>
      <c r="L171" s="6" t="s">
        <v>432</v>
      </c>
    </row>
    <row r="172" spans="1:12">
      <c r="A172" s="6">
        <v>170</v>
      </c>
      <c r="B172" s="6">
        <v>21</v>
      </c>
      <c r="C172" s="6" t="s">
        <v>72</v>
      </c>
      <c r="D172" s="6" t="s">
        <v>418</v>
      </c>
      <c r="E172" s="6" t="s">
        <v>618</v>
      </c>
      <c r="F172" s="6" t="s">
        <v>658</v>
      </c>
      <c r="H172" s="8">
        <v>8055</v>
      </c>
      <c r="I172" s="6">
        <f t="shared" si="2"/>
        <v>10000</v>
      </c>
      <c r="J172" s="9">
        <v>45.006853</v>
      </c>
      <c r="K172" s="9">
        <v>6.9410189999999998</v>
      </c>
      <c r="L172" s="6" t="s">
        <v>433</v>
      </c>
    </row>
    <row r="173" spans="1:12">
      <c r="A173" s="6">
        <v>171</v>
      </c>
      <c r="B173" s="6">
        <v>21</v>
      </c>
      <c r="C173" s="6" t="s">
        <v>72</v>
      </c>
      <c r="D173" s="6" t="s">
        <v>419</v>
      </c>
      <c r="E173" s="6" t="s">
        <v>619</v>
      </c>
      <c r="F173" s="6" t="s">
        <v>691</v>
      </c>
      <c r="H173" s="8">
        <v>5400</v>
      </c>
      <c r="I173" s="6">
        <f t="shared" si="2"/>
        <v>10000</v>
      </c>
      <c r="J173" s="9">
        <v>44.985900000000001</v>
      </c>
      <c r="K173" s="9">
        <v>6.9356</v>
      </c>
      <c r="L173" s="6" t="s">
        <v>434</v>
      </c>
    </row>
    <row r="174" spans="1:12">
      <c r="A174" s="6">
        <v>172</v>
      </c>
      <c r="B174" s="6">
        <v>21</v>
      </c>
      <c r="C174" s="6" t="s">
        <v>72</v>
      </c>
      <c r="D174" s="6" t="s">
        <v>420</v>
      </c>
      <c r="E174" s="6" t="s">
        <v>684</v>
      </c>
      <c r="F174" s="6" t="s">
        <v>625</v>
      </c>
      <c r="H174" s="8">
        <v>6160</v>
      </c>
      <c r="I174" s="6">
        <f t="shared" si="2"/>
        <v>10000</v>
      </c>
      <c r="J174" s="9">
        <v>44.95</v>
      </c>
      <c r="K174" s="9">
        <v>6.8</v>
      </c>
      <c r="L174" s="6" t="s">
        <v>435</v>
      </c>
    </row>
    <row r="175" spans="1:12">
      <c r="A175" s="6">
        <v>173</v>
      </c>
      <c r="B175" s="6">
        <v>21</v>
      </c>
      <c r="C175" s="6" t="s">
        <v>72</v>
      </c>
      <c r="D175" s="6" t="s">
        <v>421</v>
      </c>
      <c r="E175" s="6" t="s">
        <v>657</v>
      </c>
      <c r="F175" s="6" t="s">
        <v>657</v>
      </c>
      <c r="H175" s="8">
        <v>7900</v>
      </c>
      <c r="I175" s="6">
        <f t="shared" si="2"/>
        <v>10000</v>
      </c>
      <c r="J175" s="9">
        <v>45.016666999999998</v>
      </c>
      <c r="K175" s="9">
        <v>6.85</v>
      </c>
      <c r="L175" s="6" t="s">
        <v>436</v>
      </c>
    </row>
    <row r="176" spans="1:12">
      <c r="A176" s="6">
        <v>174</v>
      </c>
      <c r="B176" s="6">
        <v>21</v>
      </c>
      <c r="C176" s="6" t="s">
        <v>72</v>
      </c>
      <c r="D176" s="6" t="s">
        <v>422</v>
      </c>
      <c r="E176" s="6" t="s">
        <v>685</v>
      </c>
      <c r="F176" s="6" t="s">
        <v>625</v>
      </c>
      <c r="H176" s="8">
        <v>6800</v>
      </c>
      <c r="I176" s="6">
        <f t="shared" si="2"/>
        <v>10000</v>
      </c>
      <c r="J176" s="9">
        <v>44.95</v>
      </c>
      <c r="K176" s="9">
        <v>6.8833330000000004</v>
      </c>
      <c r="L176" s="6" t="s">
        <v>437</v>
      </c>
    </row>
    <row r="177" spans="1:12">
      <c r="A177" s="6">
        <v>175</v>
      </c>
      <c r="B177" s="6">
        <v>21</v>
      </c>
      <c r="C177" s="6" t="s">
        <v>72</v>
      </c>
      <c r="D177" s="6" t="s">
        <v>423</v>
      </c>
      <c r="E177" s="6" t="s">
        <v>673</v>
      </c>
      <c r="F177" s="6" t="s">
        <v>625</v>
      </c>
      <c r="H177" s="8">
        <v>7900</v>
      </c>
      <c r="I177" s="6">
        <f t="shared" si="2"/>
        <v>10000</v>
      </c>
      <c r="J177" s="9">
        <v>44.95</v>
      </c>
      <c r="K177" s="9">
        <v>6.8833330000000004</v>
      </c>
      <c r="L177" s="6" t="s">
        <v>437</v>
      </c>
    </row>
    <row r="178" spans="1:12">
      <c r="A178" s="6">
        <v>176</v>
      </c>
      <c r="B178" s="6">
        <v>22</v>
      </c>
      <c r="C178" s="6" t="s">
        <v>73</v>
      </c>
      <c r="D178" s="6" t="s">
        <v>438</v>
      </c>
      <c r="E178" s="6" t="s">
        <v>663</v>
      </c>
      <c r="F178" s="6" t="s">
        <v>622</v>
      </c>
      <c r="G178" s="6" t="s">
        <v>73</v>
      </c>
      <c r="H178" s="8">
        <v>18630</v>
      </c>
      <c r="I178" s="6">
        <f t="shared" si="2"/>
        <v>10000</v>
      </c>
      <c r="J178" s="9">
        <v>49.277777999999998</v>
      </c>
      <c r="K178" s="9">
        <v>-123.108889</v>
      </c>
      <c r="L178" s="6" t="s">
        <v>451</v>
      </c>
    </row>
    <row r="179" spans="1:12">
      <c r="A179" s="6">
        <v>177</v>
      </c>
      <c r="B179" s="6">
        <v>22</v>
      </c>
      <c r="C179" s="6" t="s">
        <v>73</v>
      </c>
      <c r="D179" s="6" t="s">
        <v>439</v>
      </c>
      <c r="E179" s="6" t="s">
        <v>674</v>
      </c>
      <c r="F179" s="6" t="s">
        <v>674</v>
      </c>
      <c r="G179" s="6" t="s">
        <v>440</v>
      </c>
      <c r="H179" s="8">
        <v>8000</v>
      </c>
      <c r="I179" s="6">
        <f t="shared" si="2"/>
        <v>10000</v>
      </c>
      <c r="J179" s="9">
        <v>49.395555999999999</v>
      </c>
      <c r="K179" s="9">
        <v>-123.203333</v>
      </c>
      <c r="L179" s="6" t="s">
        <v>452</v>
      </c>
    </row>
    <row r="180" spans="1:12">
      <c r="A180" s="6">
        <v>178</v>
      </c>
      <c r="B180" s="6">
        <v>22</v>
      </c>
      <c r="C180" s="6" t="s">
        <v>73</v>
      </c>
      <c r="D180" s="6" t="s">
        <v>441</v>
      </c>
      <c r="E180" s="6" t="s">
        <v>659</v>
      </c>
      <c r="F180" s="6" t="s">
        <v>659</v>
      </c>
      <c r="G180" s="6" t="s">
        <v>73</v>
      </c>
      <c r="H180" s="8">
        <v>14239</v>
      </c>
      <c r="I180" s="6">
        <f t="shared" si="2"/>
        <v>10000</v>
      </c>
      <c r="J180" s="9">
        <v>49.285832999999997</v>
      </c>
      <c r="K180" s="9">
        <v>-123.042778</v>
      </c>
      <c r="L180" s="6" t="s">
        <v>453</v>
      </c>
    </row>
    <row r="181" spans="1:12">
      <c r="A181" s="6">
        <v>179</v>
      </c>
      <c r="B181" s="6">
        <v>22</v>
      </c>
      <c r="C181" s="6" t="s">
        <v>73</v>
      </c>
      <c r="D181" s="6" t="s">
        <v>442</v>
      </c>
      <c r="E181" s="6" t="s">
        <v>630</v>
      </c>
      <c r="F181" s="6" t="s">
        <v>630</v>
      </c>
      <c r="G181" s="6" t="s">
        <v>443</v>
      </c>
      <c r="H181" s="8">
        <v>8000</v>
      </c>
      <c r="I181" s="6">
        <f t="shared" si="2"/>
        <v>10000</v>
      </c>
      <c r="J181" s="9">
        <v>49.174722000000003</v>
      </c>
      <c r="K181" s="9">
        <v>-123.15138899999999</v>
      </c>
      <c r="L181" s="6" t="s">
        <v>454</v>
      </c>
    </row>
    <row r="182" spans="1:12">
      <c r="A182" s="6">
        <v>180</v>
      </c>
      <c r="B182" s="6">
        <v>22</v>
      </c>
      <c r="C182" s="6" t="s">
        <v>73</v>
      </c>
      <c r="D182" s="6" t="s">
        <v>444</v>
      </c>
      <c r="E182" s="6" t="s">
        <v>622</v>
      </c>
      <c r="F182" s="6" t="s">
        <v>622</v>
      </c>
      <c r="G182" s="6" t="s">
        <v>445</v>
      </c>
      <c r="H182" s="8">
        <v>7200</v>
      </c>
      <c r="I182" s="6">
        <f t="shared" si="2"/>
        <v>10000</v>
      </c>
      <c r="J182" s="9">
        <v>49.261105999999998</v>
      </c>
      <c r="K182" s="9">
        <v>-123.243056</v>
      </c>
      <c r="L182" s="6" t="s">
        <v>455</v>
      </c>
    </row>
    <row r="183" spans="1:12">
      <c r="A183" s="6">
        <v>181</v>
      </c>
      <c r="B183" s="6">
        <v>22</v>
      </c>
      <c r="C183" s="6" t="s">
        <v>73</v>
      </c>
      <c r="D183" s="6" t="s">
        <v>446</v>
      </c>
      <c r="E183" s="6" t="s">
        <v>89</v>
      </c>
      <c r="F183" s="6" t="s">
        <v>89</v>
      </c>
      <c r="G183" s="6" t="s">
        <v>73</v>
      </c>
      <c r="H183" s="8">
        <v>6000</v>
      </c>
      <c r="I183" s="6">
        <f t="shared" si="2"/>
        <v>10000</v>
      </c>
      <c r="J183" s="9">
        <v>49.244444000000001</v>
      </c>
      <c r="K183" s="9">
        <v>-123.108056</v>
      </c>
      <c r="L183" s="6" t="s">
        <v>456</v>
      </c>
    </row>
    <row r="184" spans="1:12">
      <c r="A184" s="6">
        <v>182</v>
      </c>
      <c r="B184" s="6">
        <v>22</v>
      </c>
      <c r="C184" s="6" t="s">
        <v>73</v>
      </c>
      <c r="D184" s="6" t="s">
        <v>447</v>
      </c>
      <c r="E184" s="6" t="s">
        <v>625</v>
      </c>
      <c r="F184" s="6" t="s">
        <v>625</v>
      </c>
      <c r="G184" s="6" t="s">
        <v>448</v>
      </c>
      <c r="H184" s="8">
        <v>7600</v>
      </c>
      <c r="I184" s="6">
        <f t="shared" si="2"/>
        <v>10000</v>
      </c>
      <c r="J184" s="9">
        <v>50.108333000000002</v>
      </c>
      <c r="K184" s="9">
        <v>-122.9425</v>
      </c>
      <c r="L184" s="6" t="s">
        <v>457</v>
      </c>
    </row>
    <row r="185" spans="1:12">
      <c r="A185" s="6">
        <v>183</v>
      </c>
      <c r="B185" s="6">
        <v>22</v>
      </c>
      <c r="C185" s="6" t="s">
        <v>73</v>
      </c>
      <c r="D185" s="6" t="s">
        <v>449</v>
      </c>
      <c r="E185" s="6" t="s">
        <v>675</v>
      </c>
      <c r="F185" s="6" t="s">
        <v>675</v>
      </c>
      <c r="G185" s="6" t="s">
        <v>448</v>
      </c>
      <c r="H185" s="8">
        <v>6000</v>
      </c>
      <c r="I185" s="6">
        <f t="shared" si="2"/>
        <v>10000</v>
      </c>
      <c r="J185" s="9">
        <v>50.135278</v>
      </c>
      <c r="K185" s="9">
        <v>-123.119167</v>
      </c>
      <c r="L185" s="6" t="s">
        <v>458</v>
      </c>
    </row>
    <row r="186" spans="1:12">
      <c r="A186" s="6">
        <v>184</v>
      </c>
      <c r="B186" s="6">
        <v>22</v>
      </c>
      <c r="C186" s="6" t="s">
        <v>73</v>
      </c>
      <c r="D186" s="6" t="s">
        <v>450</v>
      </c>
      <c r="E186" s="6" t="s">
        <v>472</v>
      </c>
      <c r="F186" s="6" t="s">
        <v>472</v>
      </c>
      <c r="G186" s="6" t="s">
        <v>448</v>
      </c>
      <c r="H186" s="8">
        <v>12000</v>
      </c>
      <c r="I186" s="6">
        <f t="shared" si="2"/>
        <v>10000</v>
      </c>
      <c r="J186" s="9">
        <v>50.107500000000002</v>
      </c>
      <c r="K186" s="9">
        <v>-122.94499999999999</v>
      </c>
      <c r="L186" s="6" t="s">
        <v>459</v>
      </c>
    </row>
    <row r="187" spans="1:12">
      <c r="A187" s="6">
        <v>185</v>
      </c>
      <c r="B187" s="6">
        <v>23</v>
      </c>
      <c r="C187" s="6" t="s">
        <v>74</v>
      </c>
      <c r="D187" s="6" t="s">
        <v>460</v>
      </c>
      <c r="E187" s="6" t="s">
        <v>676</v>
      </c>
      <c r="F187" s="6" t="s">
        <v>463</v>
      </c>
      <c r="H187" s="8">
        <v>12000</v>
      </c>
      <c r="I187" s="6">
        <f t="shared" si="2"/>
        <v>10000</v>
      </c>
      <c r="J187" s="9">
        <v>43.404477999999997</v>
      </c>
      <c r="K187" s="9">
        <v>39.949933000000001</v>
      </c>
      <c r="L187" s="9" t="s">
        <v>473</v>
      </c>
    </row>
    <row r="188" spans="1:12">
      <c r="A188" s="6">
        <v>186</v>
      </c>
      <c r="B188" s="6">
        <v>23</v>
      </c>
      <c r="C188" s="6" t="s">
        <v>74</v>
      </c>
      <c r="D188" s="6" t="s">
        <v>461</v>
      </c>
      <c r="E188" s="6" t="s">
        <v>650</v>
      </c>
      <c r="F188" s="6" t="s">
        <v>699</v>
      </c>
      <c r="H188" s="8">
        <v>40000</v>
      </c>
      <c r="I188" s="6">
        <f t="shared" si="2"/>
        <v>10000</v>
      </c>
      <c r="J188" s="9">
        <v>43.402267000000002</v>
      </c>
      <c r="K188" s="9">
        <v>39.956111</v>
      </c>
      <c r="L188" s="9" t="s">
        <v>474</v>
      </c>
    </row>
    <row r="189" spans="1:12">
      <c r="A189" s="6">
        <v>187</v>
      </c>
      <c r="B189" s="6">
        <v>23</v>
      </c>
      <c r="C189" s="6" t="s">
        <v>74</v>
      </c>
      <c r="D189" s="6" t="s">
        <v>462</v>
      </c>
      <c r="E189" s="6" t="s">
        <v>463</v>
      </c>
      <c r="F189" s="6" t="s">
        <v>463</v>
      </c>
      <c r="H189" s="8">
        <v>7000</v>
      </c>
      <c r="I189" s="6">
        <f t="shared" si="2"/>
        <v>10000</v>
      </c>
      <c r="J189" s="9">
        <v>43.402352</v>
      </c>
      <c r="K189" s="9">
        <v>39.951967000000003</v>
      </c>
      <c r="L189" s="9" t="s">
        <v>475</v>
      </c>
    </row>
    <row r="190" spans="1:12">
      <c r="A190" s="6">
        <v>188</v>
      </c>
      <c r="B190" s="6">
        <v>23</v>
      </c>
      <c r="C190" s="6" t="s">
        <v>74</v>
      </c>
      <c r="D190" s="6" t="s">
        <v>464</v>
      </c>
      <c r="E190" s="6" t="s">
        <v>89</v>
      </c>
      <c r="F190" s="6" t="s">
        <v>89</v>
      </c>
      <c r="H190" s="8">
        <v>3000</v>
      </c>
      <c r="I190" s="6">
        <f t="shared" si="2"/>
        <v>10000</v>
      </c>
      <c r="J190" s="9">
        <v>43.406731000000001</v>
      </c>
      <c r="K190" s="9">
        <v>39.949292999999997</v>
      </c>
      <c r="L190" s="9" t="s">
        <v>476</v>
      </c>
    </row>
    <row r="191" spans="1:12">
      <c r="A191" s="6">
        <v>189</v>
      </c>
      <c r="B191" s="6">
        <v>23</v>
      </c>
      <c r="C191" s="6" t="s">
        <v>74</v>
      </c>
      <c r="D191" s="6" t="s">
        <v>465</v>
      </c>
      <c r="E191" s="6" t="s">
        <v>630</v>
      </c>
      <c r="F191" s="6" t="s">
        <v>630</v>
      </c>
      <c r="H191" s="8">
        <v>8000</v>
      </c>
      <c r="I191" s="6">
        <f t="shared" si="2"/>
        <v>10000</v>
      </c>
      <c r="J191" s="9">
        <v>43.408617</v>
      </c>
      <c r="K191" s="9">
        <v>39.952810999999997</v>
      </c>
      <c r="L191" s="9" t="s">
        <v>477</v>
      </c>
    </row>
    <row r="192" spans="1:12">
      <c r="A192" s="6">
        <v>190</v>
      </c>
      <c r="B192" s="6">
        <v>23</v>
      </c>
      <c r="C192" s="6" t="s">
        <v>74</v>
      </c>
      <c r="D192" s="6" t="s">
        <v>466</v>
      </c>
      <c r="E192" s="6" t="s">
        <v>677</v>
      </c>
      <c r="F192" s="6" t="s">
        <v>677</v>
      </c>
      <c r="H192" s="8">
        <v>12000</v>
      </c>
      <c r="I192" s="6">
        <f t="shared" si="2"/>
        <v>10000</v>
      </c>
      <c r="J192" s="9">
        <v>43.407392000000002</v>
      </c>
      <c r="K192" s="9">
        <v>39.958350000000003</v>
      </c>
      <c r="L192" s="9" t="s">
        <v>478</v>
      </c>
    </row>
    <row r="193" spans="1:12">
      <c r="A193" s="6">
        <v>191</v>
      </c>
      <c r="B193" s="6">
        <v>23</v>
      </c>
      <c r="C193" s="6" t="s">
        <v>74</v>
      </c>
      <c r="D193" s="6" t="s">
        <v>467</v>
      </c>
      <c r="E193" s="6" t="s">
        <v>633</v>
      </c>
      <c r="F193" s="6" t="s">
        <v>695</v>
      </c>
      <c r="H193" s="8">
        <v>7500</v>
      </c>
      <c r="I193" s="6">
        <f t="shared" si="2"/>
        <v>10000</v>
      </c>
      <c r="J193" s="9">
        <v>43.692563999999997</v>
      </c>
      <c r="K193" s="9">
        <v>40.325395999999998</v>
      </c>
      <c r="L193" s="9" t="s">
        <v>479</v>
      </c>
    </row>
    <row r="194" spans="1:12">
      <c r="A194" s="6">
        <v>192</v>
      </c>
      <c r="B194" s="6">
        <v>23</v>
      </c>
      <c r="C194" s="6" t="s">
        <v>74</v>
      </c>
      <c r="D194" s="6" t="s">
        <v>468</v>
      </c>
      <c r="E194" s="6" t="s">
        <v>674</v>
      </c>
      <c r="F194" s="6" t="s">
        <v>674</v>
      </c>
      <c r="H194" s="6">
        <v>6250</v>
      </c>
      <c r="I194" s="6">
        <f t="shared" si="2"/>
        <v>10000</v>
      </c>
      <c r="J194" s="9">
        <v>43.657378000000001</v>
      </c>
      <c r="K194" s="9">
        <v>40.319614000000001</v>
      </c>
      <c r="L194" s="9" t="s">
        <v>480</v>
      </c>
    </row>
    <row r="195" spans="1:12">
      <c r="A195" s="6">
        <v>193</v>
      </c>
      <c r="B195" s="6">
        <v>23</v>
      </c>
      <c r="C195" s="6" t="s">
        <v>74</v>
      </c>
      <c r="D195" s="6" t="s">
        <v>469</v>
      </c>
      <c r="E195" s="6" t="s">
        <v>625</v>
      </c>
      <c r="F195" s="6" t="s">
        <v>625</v>
      </c>
      <c r="H195" s="8">
        <v>7500</v>
      </c>
      <c r="I195" s="6">
        <f t="shared" ref="I195:I225" si="3">MEDIAN($H$2:$H$225)</f>
        <v>10000</v>
      </c>
      <c r="J195" s="9">
        <v>43.646447000000002</v>
      </c>
      <c r="K195" s="9">
        <v>40.332205999999999</v>
      </c>
      <c r="L195" s="9" t="s">
        <v>481</v>
      </c>
    </row>
    <row r="196" spans="1:12">
      <c r="A196" s="6">
        <v>194</v>
      </c>
      <c r="B196" s="6">
        <v>23</v>
      </c>
      <c r="C196" s="6" t="s">
        <v>74</v>
      </c>
      <c r="D196" s="6" t="s">
        <v>470</v>
      </c>
      <c r="E196" s="6" t="s">
        <v>618</v>
      </c>
      <c r="F196" s="6" t="s">
        <v>658</v>
      </c>
      <c r="H196" s="8">
        <v>7500</v>
      </c>
      <c r="I196" s="6">
        <f t="shared" si="3"/>
        <v>10000</v>
      </c>
      <c r="J196" s="9">
        <v>43.675879999999999</v>
      </c>
      <c r="K196" s="9">
        <v>40.241</v>
      </c>
      <c r="L196" s="9" t="s">
        <v>482</v>
      </c>
    </row>
    <row r="197" spans="1:12">
      <c r="A197" s="6">
        <v>195</v>
      </c>
      <c r="B197" s="6">
        <v>23</v>
      </c>
      <c r="C197" s="6" t="s">
        <v>74</v>
      </c>
      <c r="D197" s="6" t="s">
        <v>471</v>
      </c>
      <c r="E197" s="6" t="s">
        <v>472</v>
      </c>
      <c r="F197" s="6" t="s">
        <v>472</v>
      </c>
      <c r="H197" s="8">
        <v>5000</v>
      </c>
      <c r="I197" s="6">
        <f t="shared" si="3"/>
        <v>10000</v>
      </c>
      <c r="J197" s="9">
        <v>43.667000000000002</v>
      </c>
      <c r="K197" s="9">
        <v>40.28857</v>
      </c>
      <c r="L197" s="9" t="s">
        <v>483</v>
      </c>
    </row>
    <row r="198" spans="1:12">
      <c r="A198" s="6">
        <v>196</v>
      </c>
      <c r="B198" s="6">
        <v>24</v>
      </c>
      <c r="C198" s="6" t="s">
        <v>75</v>
      </c>
      <c r="D198" s="6" t="s">
        <v>724</v>
      </c>
      <c r="E198" s="6" t="s">
        <v>750</v>
      </c>
      <c r="F198" s="6" t="s">
        <v>750</v>
      </c>
      <c r="I198" s="6">
        <f t="shared" si="3"/>
        <v>10000</v>
      </c>
      <c r="J198" s="9">
        <v>37.667366000000001</v>
      </c>
      <c r="K198" s="9">
        <v>128.705984</v>
      </c>
      <c r="L198" s="6" t="s">
        <v>484</v>
      </c>
    </row>
    <row r="199" spans="1:12">
      <c r="A199" s="6">
        <v>197</v>
      </c>
      <c r="B199" s="6">
        <v>24</v>
      </c>
      <c r="C199" s="6" t="s">
        <v>75</v>
      </c>
      <c r="D199" s="6" t="s">
        <v>725</v>
      </c>
      <c r="E199" s="6" t="s">
        <v>692</v>
      </c>
      <c r="F199" s="6" t="s">
        <v>692</v>
      </c>
      <c r="I199" s="6">
        <f t="shared" si="3"/>
        <v>10000</v>
      </c>
      <c r="J199" s="9">
        <v>37.661667000000001</v>
      </c>
      <c r="K199" s="9">
        <v>128.680556</v>
      </c>
      <c r="L199" s="6" t="s">
        <v>485</v>
      </c>
    </row>
    <row r="200" spans="1:12">
      <c r="A200" s="6">
        <v>198</v>
      </c>
      <c r="B200" s="6">
        <v>24</v>
      </c>
      <c r="C200" s="6" t="s">
        <v>75</v>
      </c>
      <c r="D200" s="6" t="s">
        <v>726</v>
      </c>
      <c r="E200" s="6" t="s">
        <v>214</v>
      </c>
      <c r="F200" s="6" t="s">
        <v>214</v>
      </c>
      <c r="I200" s="6">
        <f t="shared" si="3"/>
        <v>10000</v>
      </c>
      <c r="J200" s="9">
        <v>37.662995000000002</v>
      </c>
      <c r="K200" s="9">
        <v>128.68776800000001</v>
      </c>
      <c r="L200" s="6" t="s">
        <v>486</v>
      </c>
    </row>
    <row r="201" spans="1:12">
      <c r="A201" s="6">
        <v>199</v>
      </c>
      <c r="B201" s="6">
        <v>24</v>
      </c>
      <c r="C201" s="6" t="s">
        <v>75</v>
      </c>
      <c r="D201" s="6" t="s">
        <v>727</v>
      </c>
      <c r="E201" s="6" t="s">
        <v>691</v>
      </c>
      <c r="F201" s="6" t="s">
        <v>691</v>
      </c>
      <c r="I201" s="6">
        <f t="shared" si="3"/>
        <v>10000</v>
      </c>
      <c r="J201" s="9">
        <v>37.664295000000003</v>
      </c>
      <c r="K201" s="9">
        <v>128.68529899999999</v>
      </c>
      <c r="L201" s="6" t="s">
        <v>487</v>
      </c>
    </row>
    <row r="202" spans="1:12">
      <c r="A202" s="6">
        <v>200</v>
      </c>
      <c r="B202" s="6">
        <v>24</v>
      </c>
      <c r="C202" s="6" t="s">
        <v>75</v>
      </c>
      <c r="D202" s="6" t="s">
        <v>728</v>
      </c>
      <c r="E202" s="6" t="s">
        <v>754</v>
      </c>
      <c r="F202" s="6" t="s">
        <v>754</v>
      </c>
      <c r="I202" s="6">
        <f t="shared" si="3"/>
        <v>10000</v>
      </c>
      <c r="J202" s="9">
        <v>37.653714000000001</v>
      </c>
      <c r="K202" s="9">
        <v>128.681389</v>
      </c>
      <c r="L202" s="6" t="s">
        <v>488</v>
      </c>
    </row>
    <row r="203" spans="1:12">
      <c r="A203" s="6">
        <v>201</v>
      </c>
      <c r="B203" s="6">
        <v>24</v>
      </c>
      <c r="C203" s="6" t="s">
        <v>75</v>
      </c>
      <c r="D203" s="6" t="s">
        <v>729</v>
      </c>
      <c r="E203" s="6" t="s">
        <v>645</v>
      </c>
      <c r="F203" s="6" t="s">
        <v>625</v>
      </c>
      <c r="I203" s="6">
        <f t="shared" si="3"/>
        <v>10000</v>
      </c>
      <c r="J203" s="9">
        <v>37.645000000000003</v>
      </c>
      <c r="K203" s="9">
        <v>128.68100000000001</v>
      </c>
      <c r="L203" s="6" t="s">
        <v>489</v>
      </c>
    </row>
    <row r="204" spans="1:12">
      <c r="A204" s="6">
        <v>202</v>
      </c>
      <c r="B204" s="6">
        <v>24</v>
      </c>
      <c r="C204" s="6" t="s">
        <v>75</v>
      </c>
      <c r="D204" s="6" t="s">
        <v>730</v>
      </c>
      <c r="E204" s="6" t="s">
        <v>755</v>
      </c>
      <c r="F204" s="6" t="s">
        <v>755</v>
      </c>
      <c r="I204" s="6">
        <f t="shared" si="3"/>
        <v>10000</v>
      </c>
      <c r="J204" s="9">
        <v>37.579894000000003</v>
      </c>
      <c r="K204" s="9">
        <v>128.32020299999999</v>
      </c>
      <c r="L204" s="6" t="s">
        <v>490</v>
      </c>
    </row>
    <row r="205" spans="1:12">
      <c r="A205" s="6">
        <v>203</v>
      </c>
      <c r="B205" s="6">
        <v>24</v>
      </c>
      <c r="C205" s="6" t="s">
        <v>75</v>
      </c>
      <c r="D205" s="6" t="s">
        <v>731</v>
      </c>
      <c r="E205" s="6" t="s">
        <v>661</v>
      </c>
      <c r="F205" s="6" t="s">
        <v>625</v>
      </c>
      <c r="I205" s="6">
        <f t="shared" si="3"/>
        <v>10000</v>
      </c>
      <c r="J205" s="9">
        <v>37.473999999999997</v>
      </c>
      <c r="K205" s="9">
        <v>128.61000000000001</v>
      </c>
      <c r="L205" s="6" t="s">
        <v>491</v>
      </c>
    </row>
    <row r="206" spans="1:12">
      <c r="A206" s="6">
        <v>204</v>
      </c>
      <c r="B206" s="6">
        <v>24</v>
      </c>
      <c r="C206" s="6" t="s">
        <v>75</v>
      </c>
      <c r="D206" s="6" t="s">
        <v>732</v>
      </c>
      <c r="E206" s="6" t="s">
        <v>756</v>
      </c>
      <c r="F206" s="6" t="s">
        <v>622</v>
      </c>
      <c r="I206" s="6">
        <f t="shared" si="3"/>
        <v>10000</v>
      </c>
      <c r="J206" s="9">
        <v>37.776197000000003</v>
      </c>
      <c r="K206" s="9">
        <v>128.90127200000001</v>
      </c>
      <c r="L206" s="6" t="s">
        <v>492</v>
      </c>
    </row>
    <row r="207" spans="1:12">
      <c r="A207" s="6">
        <v>205</v>
      </c>
      <c r="B207" s="6">
        <v>24</v>
      </c>
      <c r="C207" s="6" t="s">
        <v>75</v>
      </c>
      <c r="D207" s="6" t="s">
        <v>733</v>
      </c>
      <c r="E207" s="6" t="s">
        <v>89</v>
      </c>
      <c r="F207" s="6" t="s">
        <v>89</v>
      </c>
      <c r="I207" s="6">
        <f t="shared" si="3"/>
        <v>10000</v>
      </c>
      <c r="J207" s="9">
        <v>37.773764</v>
      </c>
      <c r="K207" s="9">
        <v>128.89251899999999</v>
      </c>
      <c r="L207" s="6" t="s">
        <v>493</v>
      </c>
    </row>
    <row r="208" spans="1:12">
      <c r="A208" s="6">
        <v>206</v>
      </c>
      <c r="B208" s="6">
        <v>24</v>
      </c>
      <c r="C208" s="6" t="s">
        <v>75</v>
      </c>
      <c r="D208" s="6" t="s">
        <v>765</v>
      </c>
      <c r="E208" s="6" t="s">
        <v>92</v>
      </c>
      <c r="F208" s="6" t="s">
        <v>92</v>
      </c>
      <c r="I208" s="6">
        <f t="shared" si="3"/>
        <v>10000</v>
      </c>
      <c r="J208" s="9">
        <v>37.778824999999998</v>
      </c>
      <c r="K208" s="9">
        <v>128.90011000000001</v>
      </c>
      <c r="L208" s="6" t="s">
        <v>494</v>
      </c>
    </row>
    <row r="209" spans="1:20">
      <c r="A209" s="6">
        <v>207</v>
      </c>
      <c r="B209" s="6">
        <v>24</v>
      </c>
      <c r="C209" s="6" t="s">
        <v>75</v>
      </c>
      <c r="D209" s="6" t="s">
        <v>734</v>
      </c>
      <c r="E209" s="6" t="s">
        <v>752</v>
      </c>
      <c r="F209" s="6" t="s">
        <v>752</v>
      </c>
      <c r="I209" s="6">
        <f t="shared" si="3"/>
        <v>10000</v>
      </c>
      <c r="J209" s="9">
        <v>37.779305999999998</v>
      </c>
      <c r="K209" s="9">
        <v>128.897111</v>
      </c>
      <c r="L209" s="6" t="s">
        <v>495</v>
      </c>
    </row>
    <row r="210" spans="1:20">
      <c r="A210" s="6">
        <v>208</v>
      </c>
      <c r="B210" s="6">
        <v>24</v>
      </c>
      <c r="C210" s="6" t="s">
        <v>75</v>
      </c>
      <c r="D210" s="6" t="s">
        <v>764</v>
      </c>
      <c r="E210" s="6" t="s">
        <v>766</v>
      </c>
      <c r="F210" s="6" t="s">
        <v>622</v>
      </c>
      <c r="I210" s="6">
        <f t="shared" si="3"/>
        <v>10000</v>
      </c>
      <c r="J210" s="9">
        <v>37.738222</v>
      </c>
      <c r="K210" s="9">
        <v>128.877092</v>
      </c>
      <c r="L210" s="6" t="s">
        <v>496</v>
      </c>
    </row>
    <row r="211" spans="1:20">
      <c r="A211" s="6">
        <v>209</v>
      </c>
      <c r="B211" s="6">
        <v>25</v>
      </c>
      <c r="C211" s="6" t="s">
        <v>76</v>
      </c>
      <c r="D211" s="6" t="s">
        <v>735</v>
      </c>
      <c r="E211" s="6" t="s">
        <v>89</v>
      </c>
      <c r="F211" s="6" t="s">
        <v>89</v>
      </c>
      <c r="I211" s="6">
        <f t="shared" si="3"/>
        <v>10000</v>
      </c>
      <c r="J211" s="9">
        <v>39.991667</v>
      </c>
      <c r="K211" s="9">
        <v>116.38416700000001</v>
      </c>
      <c r="L211" s="9" t="s">
        <v>504</v>
      </c>
    </row>
    <row r="212" spans="1:20">
      <c r="A212" s="6">
        <v>210</v>
      </c>
      <c r="B212" s="6">
        <v>25</v>
      </c>
      <c r="C212" s="6" t="s">
        <v>76</v>
      </c>
      <c r="D212" s="6" t="s">
        <v>736</v>
      </c>
      <c r="E212" s="6" t="s">
        <v>622</v>
      </c>
      <c r="F212" s="6" t="s">
        <v>622</v>
      </c>
      <c r="I212" s="6">
        <f t="shared" si="3"/>
        <v>10000</v>
      </c>
      <c r="J212" s="9">
        <v>39.994781000000003</v>
      </c>
      <c r="K212" s="9">
        <v>116.38395800000001</v>
      </c>
      <c r="L212" s="9" t="s">
        <v>503</v>
      </c>
    </row>
    <row r="213" spans="1:20">
      <c r="A213" s="6">
        <v>211</v>
      </c>
      <c r="B213" s="6">
        <v>25</v>
      </c>
      <c r="C213" s="6" t="s">
        <v>76</v>
      </c>
      <c r="D213" s="6" t="s">
        <v>737</v>
      </c>
      <c r="E213" s="6" t="s">
        <v>699</v>
      </c>
      <c r="F213" s="6" t="s">
        <v>699</v>
      </c>
      <c r="H213" s="6">
        <v>80000</v>
      </c>
      <c r="I213" s="6">
        <f t="shared" si="3"/>
        <v>10000</v>
      </c>
      <c r="J213" s="9">
        <v>39.991667</v>
      </c>
      <c r="K213" s="9">
        <v>116.390556</v>
      </c>
      <c r="L213" s="9" t="s">
        <v>502</v>
      </c>
    </row>
    <row r="214" spans="1:20">
      <c r="A214" s="6">
        <v>212</v>
      </c>
      <c r="B214" s="6">
        <v>25</v>
      </c>
      <c r="C214" s="6" t="s">
        <v>76</v>
      </c>
      <c r="D214" s="6" t="s">
        <v>738</v>
      </c>
      <c r="E214" s="6" t="s">
        <v>630</v>
      </c>
      <c r="F214" s="6" t="s">
        <v>630</v>
      </c>
      <c r="H214" s="6">
        <v>12000</v>
      </c>
      <c r="I214" s="6">
        <f t="shared" si="3"/>
        <v>10000</v>
      </c>
      <c r="J214" s="9">
        <v>40.016075000000001</v>
      </c>
      <c r="K214" s="9">
        <v>116.371208</v>
      </c>
      <c r="L214" s="9" t="s">
        <v>501</v>
      </c>
      <c r="M214" s="6" t="s">
        <v>772</v>
      </c>
    </row>
    <row r="215" spans="1:20">
      <c r="A215" s="6">
        <v>213</v>
      </c>
      <c r="B215" s="6">
        <v>25</v>
      </c>
      <c r="C215" s="6" t="s">
        <v>76</v>
      </c>
      <c r="D215" s="6" t="s">
        <v>739</v>
      </c>
      <c r="E215" s="6" t="s">
        <v>751</v>
      </c>
      <c r="F215" s="6" t="s">
        <v>751</v>
      </c>
      <c r="I215" s="6">
        <f t="shared" si="3"/>
        <v>10000</v>
      </c>
      <c r="J215" s="9">
        <v>39.998182999999997</v>
      </c>
      <c r="K215" s="9">
        <v>116.383672</v>
      </c>
      <c r="L215" s="9" t="s">
        <v>500</v>
      </c>
    </row>
    <row r="216" spans="1:20">
      <c r="A216" s="6">
        <v>214</v>
      </c>
      <c r="B216" s="6">
        <v>25</v>
      </c>
      <c r="C216" s="6" t="s">
        <v>76</v>
      </c>
      <c r="D216" s="6" t="s">
        <v>740</v>
      </c>
      <c r="E216" s="6" t="s">
        <v>659</v>
      </c>
      <c r="F216" s="6" t="s">
        <v>659</v>
      </c>
      <c r="H216" s="6">
        <v>15000</v>
      </c>
      <c r="I216" s="6">
        <f t="shared" si="3"/>
        <v>10000</v>
      </c>
      <c r="J216" s="9">
        <v>39.938806</v>
      </c>
      <c r="K216" s="9">
        <v>116.321167</v>
      </c>
      <c r="L216" s="10" t="s">
        <v>499</v>
      </c>
      <c r="T216" s="8"/>
    </row>
    <row r="217" spans="1:20">
      <c r="A217" s="6">
        <v>215</v>
      </c>
      <c r="B217" s="6">
        <v>25</v>
      </c>
      <c r="C217" s="6" t="s">
        <v>76</v>
      </c>
      <c r="D217" s="6" t="s">
        <v>741</v>
      </c>
      <c r="E217" s="6" t="s">
        <v>622</v>
      </c>
      <c r="F217" s="6" t="s">
        <v>622</v>
      </c>
      <c r="I217" s="6">
        <f t="shared" si="3"/>
        <v>10000</v>
      </c>
      <c r="J217" s="9">
        <v>39.909989000000003</v>
      </c>
      <c r="K217" s="9">
        <v>116.274664</v>
      </c>
      <c r="L217" s="9" t="s">
        <v>498</v>
      </c>
    </row>
    <row r="218" spans="1:20">
      <c r="A218" s="6">
        <v>216</v>
      </c>
      <c r="B218" s="6">
        <v>25</v>
      </c>
      <c r="C218" s="6" t="s">
        <v>76</v>
      </c>
      <c r="D218" s="6" t="s">
        <v>742</v>
      </c>
      <c r="E218" s="6" t="s">
        <v>625</v>
      </c>
      <c r="F218" s="6" t="s">
        <v>625</v>
      </c>
      <c r="I218" s="6">
        <f t="shared" si="3"/>
        <v>10000</v>
      </c>
      <c r="J218" s="9">
        <v>40.464520999999998</v>
      </c>
      <c r="K218" s="11">
        <v>115.98018500000001</v>
      </c>
      <c r="L218" s="11" t="s">
        <v>762</v>
      </c>
      <c r="Q218" s="6" t="s">
        <v>767</v>
      </c>
      <c r="T218" s="8"/>
    </row>
    <row r="219" spans="1:20">
      <c r="A219" s="6">
        <v>217</v>
      </c>
      <c r="B219" s="6">
        <v>25</v>
      </c>
      <c r="C219" s="6" t="s">
        <v>76</v>
      </c>
      <c r="D219" s="6" t="s">
        <v>743</v>
      </c>
      <c r="E219" s="6" t="s">
        <v>472</v>
      </c>
      <c r="F219" s="6" t="s">
        <v>472</v>
      </c>
      <c r="I219" s="6">
        <f t="shared" si="3"/>
        <v>10000</v>
      </c>
      <c r="J219" s="9">
        <v>40.523240999999999</v>
      </c>
      <c r="K219" s="9">
        <v>115.77637799999999</v>
      </c>
      <c r="L219" s="6" t="s">
        <v>497</v>
      </c>
      <c r="T219" s="8"/>
    </row>
    <row r="220" spans="1:20">
      <c r="A220" s="6">
        <v>218</v>
      </c>
      <c r="B220" s="6">
        <v>25</v>
      </c>
      <c r="C220" s="6" t="s">
        <v>76</v>
      </c>
      <c r="D220" s="6" t="s">
        <v>744</v>
      </c>
      <c r="E220" s="6" t="s">
        <v>619</v>
      </c>
      <c r="F220" s="6" t="s">
        <v>691</v>
      </c>
      <c r="I220" s="6">
        <f t="shared" si="3"/>
        <v>10000</v>
      </c>
      <c r="T220" s="8"/>
    </row>
    <row r="221" spans="1:20">
      <c r="A221" s="6">
        <v>219</v>
      </c>
      <c r="B221" s="6">
        <v>25</v>
      </c>
      <c r="C221" s="6" t="s">
        <v>76</v>
      </c>
      <c r="D221" s="6" t="s">
        <v>745</v>
      </c>
      <c r="E221" s="6" t="s">
        <v>623</v>
      </c>
      <c r="F221" s="6" t="s">
        <v>692</v>
      </c>
      <c r="I221" s="6">
        <f t="shared" si="3"/>
        <v>10000</v>
      </c>
      <c r="T221" s="8"/>
    </row>
    <row r="222" spans="1:20">
      <c r="A222" s="6">
        <v>220</v>
      </c>
      <c r="B222" s="6">
        <v>25</v>
      </c>
      <c r="C222" s="6" t="s">
        <v>76</v>
      </c>
      <c r="D222" s="6" t="s">
        <v>746</v>
      </c>
      <c r="E222" s="6" t="s">
        <v>214</v>
      </c>
      <c r="F222" s="6" t="s">
        <v>214</v>
      </c>
      <c r="I222" s="6">
        <f t="shared" si="3"/>
        <v>10000</v>
      </c>
      <c r="T222" s="8"/>
    </row>
    <row r="223" spans="1:20">
      <c r="A223" s="6">
        <v>221</v>
      </c>
      <c r="B223" s="6">
        <v>25</v>
      </c>
      <c r="C223" s="6" t="s">
        <v>76</v>
      </c>
      <c r="D223" s="6" t="s">
        <v>747</v>
      </c>
      <c r="E223" s="6" t="s">
        <v>757</v>
      </c>
      <c r="F223" s="6" t="s">
        <v>753</v>
      </c>
      <c r="I223" s="6">
        <f t="shared" si="3"/>
        <v>10000</v>
      </c>
      <c r="T223" s="8"/>
    </row>
    <row r="224" spans="1:20">
      <c r="A224" s="6">
        <v>222</v>
      </c>
      <c r="B224" s="6">
        <v>25</v>
      </c>
      <c r="C224" s="6" t="s">
        <v>76</v>
      </c>
      <c r="D224" s="6" t="s">
        <v>748</v>
      </c>
      <c r="E224" s="6" t="s">
        <v>758</v>
      </c>
      <c r="F224" s="6" t="s">
        <v>753</v>
      </c>
      <c r="I224" s="6">
        <f t="shared" si="3"/>
        <v>10000</v>
      </c>
      <c r="T224" s="8"/>
    </row>
    <row r="225" spans="1:20">
      <c r="A225" s="6">
        <v>223</v>
      </c>
      <c r="B225" s="6">
        <v>25</v>
      </c>
      <c r="C225" s="6" t="s">
        <v>76</v>
      </c>
      <c r="D225" s="6" t="s">
        <v>749</v>
      </c>
      <c r="E225" s="6" t="s">
        <v>759</v>
      </c>
      <c r="F225" s="6" t="s">
        <v>414</v>
      </c>
      <c r="I225" s="6">
        <f t="shared" si="3"/>
        <v>10000</v>
      </c>
      <c r="T225" s="8"/>
    </row>
    <row r="226" spans="1:20">
      <c r="T226" s="8"/>
    </row>
    <row r="227" spans="1:20">
      <c r="T227" s="8"/>
    </row>
    <row r="228" spans="1:20">
      <c r="H228" s="12">
        <f>AVERAGE($H$2:$H$225)</f>
        <v>15875.748148148148</v>
      </c>
      <c r="T228" s="8"/>
    </row>
    <row r="229" spans="1:20">
      <c r="H229" s="12">
        <f>MEDIAN($H$2:$H$225)</f>
        <v>10000</v>
      </c>
    </row>
    <row r="230" spans="1:20">
      <c r="H230" s="12">
        <f>_xlfn.STDEV.S($H$2:$H$225)</f>
        <v>18184.921348291831</v>
      </c>
      <c r="T230" s="8"/>
    </row>
    <row r="231" spans="1:20">
      <c r="T231" s="8"/>
    </row>
    <row r="232" spans="1:20">
      <c r="T232" s="8"/>
    </row>
    <row r="233" spans="1:20">
      <c r="T233" s="8"/>
    </row>
    <row r="234" spans="1:20">
      <c r="T234" s="8"/>
    </row>
    <row r="235" spans="1:20">
      <c r="T235" s="8"/>
    </row>
    <row r="236" spans="1:20">
      <c r="T236" s="8"/>
    </row>
    <row r="237" spans="1:20">
      <c r="T237" s="8"/>
    </row>
    <row r="238" spans="1:20">
      <c r="T238" s="8"/>
    </row>
    <row r="239" spans="1:20">
      <c r="T239" s="8"/>
    </row>
    <row r="240" spans="1:20">
      <c r="T240" s="8"/>
    </row>
    <row r="241" spans="20:20">
      <c r="T241" s="8"/>
    </row>
    <row r="242" spans="20:20">
      <c r="T242" s="8"/>
    </row>
    <row r="243" spans="20:20">
      <c r="T243" s="8"/>
    </row>
    <row r="244" spans="20:20">
      <c r="T244" s="8"/>
    </row>
    <row r="245" spans="20:20">
      <c r="T245" s="8"/>
    </row>
    <row r="246" spans="20:20">
      <c r="T246" s="8"/>
    </row>
    <row r="247" spans="20:20">
      <c r="T247" s="8"/>
    </row>
    <row r="248" spans="20:20">
      <c r="T248" s="8"/>
    </row>
    <row r="249" spans="20:20">
      <c r="T249" s="8"/>
    </row>
    <row r="250" spans="20:20">
      <c r="T250" s="8"/>
    </row>
    <row r="251" spans="20:20">
      <c r="T251" s="8"/>
    </row>
    <row r="252" spans="20:20">
      <c r="T252" s="8"/>
    </row>
    <row r="253" spans="20:20">
      <c r="T253" s="8"/>
    </row>
    <row r="254" spans="20:20">
      <c r="T254" s="8"/>
    </row>
    <row r="255" spans="20:20">
      <c r="T255" s="8"/>
    </row>
    <row r="256" spans="20:20">
      <c r="T256" s="8"/>
    </row>
    <row r="258" spans="20:20">
      <c r="T258" s="8"/>
    </row>
    <row r="259" spans="20:20">
      <c r="T259" s="8"/>
    </row>
    <row r="260" spans="20:20">
      <c r="T260" s="8"/>
    </row>
    <row r="261" spans="20:20">
      <c r="T261" s="8"/>
    </row>
    <row r="262" spans="20:20">
      <c r="T262" s="8"/>
    </row>
    <row r="263" spans="20:20">
      <c r="T263" s="8"/>
    </row>
    <row r="264" spans="20:20">
      <c r="T264" s="8"/>
    </row>
    <row r="265" spans="20:20">
      <c r="T265" s="8"/>
    </row>
    <row r="266" spans="20:20">
      <c r="T266" s="8"/>
    </row>
    <row r="267" spans="20:20">
      <c r="T267" s="8"/>
    </row>
    <row r="268" spans="20:20">
      <c r="T268" s="8"/>
    </row>
    <row r="269" spans="20:20">
      <c r="T269" s="8"/>
    </row>
    <row r="271" spans="20:20">
      <c r="T271" s="8"/>
    </row>
    <row r="272" spans="20:20">
      <c r="T272" s="8"/>
    </row>
    <row r="273" spans="20:20">
      <c r="T273" s="8"/>
    </row>
    <row r="274" spans="20:20">
      <c r="T274" s="8"/>
    </row>
    <row r="275" spans="20:20">
      <c r="T275" s="8"/>
    </row>
    <row r="276" spans="20:20">
      <c r="T276" s="8"/>
    </row>
    <row r="277" spans="20:20">
      <c r="T277" s="8"/>
    </row>
    <row r="278" spans="20:20">
      <c r="T278" s="8"/>
    </row>
    <row r="280" spans="20:20">
      <c r="T280" s="8"/>
    </row>
    <row r="281" spans="20:20">
      <c r="T281" s="8"/>
    </row>
    <row r="282" spans="20:20">
      <c r="T282" s="8"/>
    </row>
    <row r="283" spans="20:20">
      <c r="T283" s="8"/>
    </row>
    <row r="284" spans="20:20">
      <c r="T284" s="8"/>
    </row>
    <row r="285" spans="20:20">
      <c r="T285" s="8"/>
    </row>
    <row r="286" spans="20:20">
      <c r="T286" s="8"/>
    </row>
    <row r="287" spans="20:20">
      <c r="T287" s="8"/>
    </row>
    <row r="288" spans="20:20">
      <c r="T288" s="8"/>
    </row>
    <row r="289" spans="20:20">
      <c r="T289" s="8"/>
    </row>
    <row r="290" spans="20:20">
      <c r="T290" s="8"/>
    </row>
    <row r="291" spans="20:20">
      <c r="T291" s="8"/>
    </row>
    <row r="292" spans="20:20">
      <c r="T292" s="8"/>
    </row>
    <row r="293" spans="20:20">
      <c r="T293" s="8"/>
    </row>
    <row r="294" spans="20:20">
      <c r="T294" s="8"/>
    </row>
    <row r="295" spans="20:20">
      <c r="T295" s="8"/>
    </row>
    <row r="296" spans="20:20">
      <c r="T296" s="8"/>
    </row>
    <row r="297" spans="20:20">
      <c r="T297" s="8"/>
    </row>
    <row r="298" spans="20:20">
      <c r="T298" s="8"/>
    </row>
    <row r="299" spans="20:20">
      <c r="T299" s="8"/>
    </row>
    <row r="300" spans="20:20">
      <c r="T300" s="8"/>
    </row>
    <row r="301" spans="20:20">
      <c r="T301" s="8"/>
    </row>
    <row r="302" spans="20:20">
      <c r="T302" s="8"/>
    </row>
    <row r="303" spans="20:20">
      <c r="T303" s="8"/>
    </row>
    <row r="304" spans="20:20">
      <c r="T304" s="8"/>
    </row>
    <row r="305" spans="20:20">
      <c r="T305" s="8"/>
    </row>
    <row r="307" spans="20:20">
      <c r="T307" s="8"/>
    </row>
    <row r="308" spans="20:20">
      <c r="T308" s="8"/>
    </row>
    <row r="309" spans="20:20">
      <c r="T309" s="8"/>
    </row>
    <row r="310" spans="20:20">
      <c r="T310" s="8"/>
    </row>
    <row r="311" spans="20:20">
      <c r="T311" s="8"/>
    </row>
    <row r="312" spans="20:20">
      <c r="T312" s="8"/>
    </row>
    <row r="313" spans="20:20">
      <c r="T313" s="8"/>
    </row>
    <row r="314" spans="20:20">
      <c r="T314" s="8"/>
    </row>
    <row r="315" spans="20:20">
      <c r="T315" s="8"/>
    </row>
    <row r="316" spans="20:20">
      <c r="T316" s="8"/>
    </row>
    <row r="317" spans="20:20">
      <c r="T317" s="8"/>
    </row>
    <row r="318" spans="20:20">
      <c r="T318" s="8"/>
    </row>
    <row r="319" spans="20:20">
      <c r="T319" s="8"/>
    </row>
    <row r="321" spans="20:20">
      <c r="T321" s="8"/>
    </row>
    <row r="322" spans="20:20">
      <c r="T322" s="8"/>
    </row>
    <row r="323" spans="20:20">
      <c r="T323" s="8"/>
    </row>
    <row r="324" spans="20:20">
      <c r="T324" s="8"/>
    </row>
    <row r="325" spans="20:20">
      <c r="T325" s="8"/>
    </row>
    <row r="326" spans="20:20">
      <c r="T326" s="8"/>
    </row>
    <row r="327" spans="20:20">
      <c r="T327" s="8"/>
    </row>
    <row r="328" spans="20:20">
      <c r="T328" s="8"/>
    </row>
    <row r="329" spans="20:20">
      <c r="T329" s="8"/>
    </row>
    <row r="330" spans="20:20">
      <c r="T330" s="8"/>
    </row>
    <row r="331" spans="20:20">
      <c r="T331" s="8"/>
    </row>
    <row r="332" spans="20:20">
      <c r="T332" s="8"/>
    </row>
    <row r="333" spans="20:20">
      <c r="T333" s="8"/>
    </row>
    <row r="334" spans="20:20">
      <c r="T334" s="8"/>
    </row>
    <row r="335" spans="20:20">
      <c r="T335" s="8"/>
    </row>
    <row r="336" spans="20:20">
      <c r="T336" s="8"/>
    </row>
    <row r="337" spans="20:20">
      <c r="T337" s="8"/>
    </row>
    <row r="338" spans="20:20">
      <c r="T338" s="8"/>
    </row>
    <row r="339" spans="20:20">
      <c r="T339" s="8"/>
    </row>
    <row r="340" spans="20:20">
      <c r="T340" s="8"/>
    </row>
    <row r="341" spans="20:20">
      <c r="T341" s="8"/>
    </row>
    <row r="342" spans="20:20">
      <c r="T342" s="8"/>
    </row>
    <row r="343" spans="20:20">
      <c r="T343" s="8"/>
    </row>
    <row r="344" spans="20:20">
      <c r="T344" s="8"/>
    </row>
    <row r="345" spans="20:20">
      <c r="T345" s="8"/>
    </row>
    <row r="346" spans="20:20">
      <c r="T346" s="8"/>
    </row>
    <row r="347" spans="20:20">
      <c r="T347" s="8"/>
    </row>
    <row r="348" spans="20:20">
      <c r="T348" s="8"/>
    </row>
    <row r="349" spans="20:20">
      <c r="T349" s="8"/>
    </row>
    <row r="350" spans="20:20">
      <c r="T350" s="8"/>
    </row>
  </sheetData>
  <sortState ref="T216:T422">
    <sortCondition descending="1" ref="T216"/>
  </sortState>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10"/>
  <sheetViews>
    <sheetView topLeftCell="A169" workbookViewId="0">
      <selection activeCell="G187" sqref="G187"/>
    </sheetView>
  </sheetViews>
  <sheetFormatPr baseColWidth="10" defaultRowHeight="15" customHeight="1" x14ac:dyDescent="0"/>
  <cols>
    <col min="11" max="11" width="10.83203125" style="13"/>
  </cols>
  <sheetData>
    <row r="1" spans="1:17" ht="15" customHeight="1">
      <c r="A1" s="6" t="s">
        <v>775</v>
      </c>
      <c r="B1" t="s">
        <v>774</v>
      </c>
      <c r="C1" s="6" t="s">
        <v>112</v>
      </c>
      <c r="D1" s="6" t="s">
        <v>798</v>
      </c>
      <c r="E1" s="6" t="s">
        <v>24</v>
      </c>
      <c r="F1" s="6" t="s">
        <v>797</v>
      </c>
      <c r="G1" s="6" t="s">
        <v>121</v>
      </c>
      <c r="H1" s="14" t="s">
        <v>689</v>
      </c>
      <c r="I1" s="6" t="s">
        <v>690</v>
      </c>
      <c r="J1" s="6" t="s">
        <v>154</v>
      </c>
      <c r="K1" s="12" t="s">
        <v>776</v>
      </c>
      <c r="L1" s="6" t="s">
        <v>763</v>
      </c>
      <c r="M1" s="6" t="s">
        <v>122</v>
      </c>
      <c r="N1" s="6" t="s">
        <v>616</v>
      </c>
      <c r="O1" s="6" t="s">
        <v>617</v>
      </c>
      <c r="P1" s="6" t="s">
        <v>123</v>
      </c>
      <c r="Q1" s="6" t="s">
        <v>771</v>
      </c>
    </row>
    <row r="2" spans="1:17" ht="15" customHeight="1">
      <c r="A2" s="6">
        <v>0</v>
      </c>
      <c r="B2" s="6">
        <v>0</v>
      </c>
      <c r="C2" s="6" t="s">
        <v>59</v>
      </c>
      <c r="D2" s="6" t="s">
        <v>777</v>
      </c>
      <c r="E2">
        <v>1924</v>
      </c>
      <c r="F2" t="str">
        <f>D2&amp;"_"&amp;E2</f>
        <v>chamonix_1924</v>
      </c>
      <c r="G2" s="6" t="s">
        <v>80</v>
      </c>
      <c r="H2" s="6" t="s">
        <v>84</v>
      </c>
      <c r="I2" s="6" t="s">
        <v>84</v>
      </c>
      <c r="J2" s="6"/>
      <c r="K2" s="12"/>
      <c r="L2" s="6">
        <f t="shared" ref="L2:L65" si="0">MEDIAN($K$2:$K$210)</f>
        <v>10000</v>
      </c>
      <c r="M2" s="6">
        <f>IF(K2="",L2,K2)</f>
        <v>10000</v>
      </c>
      <c r="N2" s="6">
        <v>45.915278000000001</v>
      </c>
      <c r="O2" s="6">
        <v>6.8719440000000001</v>
      </c>
      <c r="P2" s="6" t="s">
        <v>81</v>
      </c>
      <c r="Q2" s="6"/>
    </row>
    <row r="3" spans="1:17" ht="15" customHeight="1">
      <c r="A3" s="6">
        <v>1</v>
      </c>
      <c r="B3" s="6">
        <v>0</v>
      </c>
      <c r="C3" s="6" t="s">
        <v>59</v>
      </c>
      <c r="D3" s="6" t="s">
        <v>777</v>
      </c>
      <c r="E3">
        <v>1924</v>
      </c>
      <c r="F3" t="str">
        <f t="shared" ref="F3:F66" si="1">D3&amp;"_"&amp;E3</f>
        <v>chamonix_1924</v>
      </c>
      <c r="G3" s="7" t="s">
        <v>83</v>
      </c>
      <c r="H3" s="6" t="s">
        <v>705</v>
      </c>
      <c r="I3" s="6" t="s">
        <v>980</v>
      </c>
      <c r="J3" s="6"/>
      <c r="K3" s="12"/>
      <c r="L3" s="6">
        <f t="shared" si="0"/>
        <v>10000</v>
      </c>
      <c r="M3" s="6">
        <f t="shared" ref="M3:M66" si="2">IF(K3="",L3,K3)</f>
        <v>10000</v>
      </c>
      <c r="N3" s="6">
        <v>45.898333000000001</v>
      </c>
      <c r="O3" s="6">
        <v>6.8419439999999998</v>
      </c>
      <c r="P3" s="6" t="s">
        <v>82</v>
      </c>
      <c r="Q3" s="6"/>
    </row>
    <row r="4" spans="1:17" ht="15" customHeight="1">
      <c r="A4" s="6">
        <v>2</v>
      </c>
      <c r="B4" s="6">
        <v>0</v>
      </c>
      <c r="C4" s="6" t="s">
        <v>59</v>
      </c>
      <c r="D4" s="6" t="s">
        <v>777</v>
      </c>
      <c r="E4">
        <v>1924</v>
      </c>
      <c r="F4" t="str">
        <f t="shared" si="1"/>
        <v>chamonix_1924</v>
      </c>
      <c r="G4" s="6" t="s">
        <v>85</v>
      </c>
      <c r="H4" s="6" t="s">
        <v>706</v>
      </c>
      <c r="I4" s="6" t="s">
        <v>981</v>
      </c>
      <c r="J4" s="6"/>
      <c r="K4" s="12"/>
      <c r="L4" s="6">
        <f t="shared" si="0"/>
        <v>10000</v>
      </c>
      <c r="M4" s="6">
        <f t="shared" si="2"/>
        <v>10000</v>
      </c>
      <c r="N4" s="6">
        <v>45.926746999999999</v>
      </c>
      <c r="O4" s="6">
        <v>6.8740110000000003</v>
      </c>
      <c r="P4" s="6" t="s">
        <v>86</v>
      </c>
      <c r="Q4" s="6"/>
    </row>
    <row r="5" spans="1:17" ht="15" customHeight="1">
      <c r="A5" s="6">
        <v>3</v>
      </c>
      <c r="B5" s="6">
        <v>1</v>
      </c>
      <c r="C5" s="6" t="s">
        <v>60</v>
      </c>
      <c r="D5" s="6" t="s">
        <v>792</v>
      </c>
      <c r="E5">
        <v>1928</v>
      </c>
      <c r="F5" t="str">
        <f t="shared" si="1"/>
        <v>stmoritz_1928</v>
      </c>
      <c r="G5" s="6" t="s">
        <v>104</v>
      </c>
      <c r="H5" s="6" t="s">
        <v>707</v>
      </c>
      <c r="I5" s="6" t="s">
        <v>982</v>
      </c>
      <c r="J5" s="6"/>
      <c r="K5" s="12"/>
      <c r="L5" s="6">
        <f t="shared" si="0"/>
        <v>10000</v>
      </c>
      <c r="M5" s="6">
        <f t="shared" si="2"/>
        <v>10000</v>
      </c>
      <c r="N5" s="6">
        <v>46.501399999999997</v>
      </c>
      <c r="O5" s="6">
        <v>9.8497000000000003</v>
      </c>
      <c r="P5" s="6" t="s">
        <v>108</v>
      </c>
      <c r="Q5" s="6"/>
    </row>
    <row r="6" spans="1:17" ht="15" customHeight="1">
      <c r="A6" s="6">
        <v>4</v>
      </c>
      <c r="B6" s="6">
        <v>1</v>
      </c>
      <c r="C6" s="6" t="s">
        <v>60</v>
      </c>
      <c r="D6" s="6" t="s">
        <v>792</v>
      </c>
      <c r="E6">
        <v>1928</v>
      </c>
      <c r="F6" t="str">
        <f t="shared" si="1"/>
        <v>stmoritz_1928</v>
      </c>
      <c r="G6" s="6" t="s">
        <v>708</v>
      </c>
      <c r="H6" s="6" t="s">
        <v>117</v>
      </c>
      <c r="I6" s="6" t="s">
        <v>983</v>
      </c>
      <c r="J6" s="6"/>
      <c r="K6" s="12"/>
      <c r="L6" s="6">
        <f t="shared" si="0"/>
        <v>10000</v>
      </c>
      <c r="M6" s="6">
        <f t="shared" si="2"/>
        <v>10000</v>
      </c>
      <c r="N6" s="6">
        <v>46.506250000000001</v>
      </c>
      <c r="O6" s="6">
        <v>9.7874440000000007</v>
      </c>
      <c r="P6" t="s">
        <v>761</v>
      </c>
      <c r="Q6" s="6"/>
    </row>
    <row r="7" spans="1:17" ht="15" customHeight="1">
      <c r="A7" s="6">
        <v>5</v>
      </c>
      <c r="B7" s="6">
        <v>1</v>
      </c>
      <c r="C7" s="6" t="s">
        <v>60</v>
      </c>
      <c r="D7" s="6" t="s">
        <v>792</v>
      </c>
      <c r="E7">
        <v>1928</v>
      </c>
      <c r="F7" t="str">
        <f t="shared" si="1"/>
        <v>stmoritz_1928</v>
      </c>
      <c r="G7" s="6" t="s">
        <v>105</v>
      </c>
      <c r="H7" s="6" t="s">
        <v>709</v>
      </c>
      <c r="I7" s="6" t="s">
        <v>984</v>
      </c>
      <c r="J7" s="6"/>
      <c r="K7" s="12"/>
      <c r="L7" s="6">
        <f t="shared" si="0"/>
        <v>10000</v>
      </c>
      <c r="M7" s="6">
        <f t="shared" si="2"/>
        <v>10000</v>
      </c>
      <c r="N7" s="6">
        <v>46.475181999999997</v>
      </c>
      <c r="O7" s="6">
        <v>9.8241560000000003</v>
      </c>
      <c r="P7" s="6" t="s">
        <v>109</v>
      </c>
      <c r="Q7" s="6" t="s">
        <v>768</v>
      </c>
    </row>
    <row r="8" spans="1:17" ht="15" customHeight="1">
      <c r="A8" s="6">
        <v>6</v>
      </c>
      <c r="B8" s="6">
        <v>1</v>
      </c>
      <c r="C8" s="6" t="s">
        <v>60</v>
      </c>
      <c r="D8" s="6" t="s">
        <v>792</v>
      </c>
      <c r="E8">
        <v>1928</v>
      </c>
      <c r="F8" t="str">
        <f t="shared" si="1"/>
        <v>stmoritz_1928</v>
      </c>
      <c r="G8" s="6" t="s">
        <v>106</v>
      </c>
      <c r="H8" s="6" t="s">
        <v>84</v>
      </c>
      <c r="I8" s="6" t="s">
        <v>84</v>
      </c>
      <c r="J8" s="6"/>
      <c r="K8" s="12"/>
      <c r="L8" s="6">
        <f t="shared" si="0"/>
        <v>10000</v>
      </c>
      <c r="M8" s="6">
        <f t="shared" si="2"/>
        <v>10000</v>
      </c>
      <c r="N8" s="6">
        <v>46.501516000000002</v>
      </c>
      <c r="O8" s="6">
        <v>9.8474179999999993</v>
      </c>
      <c r="P8" s="6" t="s">
        <v>110</v>
      </c>
      <c r="Q8" s="6" t="s">
        <v>769</v>
      </c>
    </row>
    <row r="9" spans="1:17" ht="15" customHeight="1">
      <c r="A9" s="6">
        <v>7</v>
      </c>
      <c r="B9" s="6">
        <v>1</v>
      </c>
      <c r="C9" s="6" t="s">
        <v>60</v>
      </c>
      <c r="D9" s="6" t="s">
        <v>792</v>
      </c>
      <c r="E9">
        <v>1928</v>
      </c>
      <c r="F9" t="str">
        <f t="shared" si="1"/>
        <v>stmoritz_1928</v>
      </c>
      <c r="G9" s="6" t="s">
        <v>107</v>
      </c>
      <c r="H9" s="6" t="s">
        <v>136</v>
      </c>
      <c r="I9" s="6" t="s">
        <v>136</v>
      </c>
      <c r="J9" s="6"/>
      <c r="K9" s="12"/>
      <c r="L9" s="6">
        <f t="shared" si="0"/>
        <v>10000</v>
      </c>
      <c r="M9" s="6">
        <f t="shared" si="2"/>
        <v>10000</v>
      </c>
      <c r="N9" s="6">
        <v>46.502575</v>
      </c>
      <c r="O9" s="6">
        <v>9.845046</v>
      </c>
      <c r="P9" s="6" t="s">
        <v>111</v>
      </c>
      <c r="Q9" s="6"/>
    </row>
    <row r="10" spans="1:17" ht="15" customHeight="1">
      <c r="A10" s="6">
        <v>8</v>
      </c>
      <c r="B10" s="6">
        <v>2</v>
      </c>
      <c r="C10" s="6" t="s">
        <v>61</v>
      </c>
      <c r="D10" s="6" t="s">
        <v>793</v>
      </c>
      <c r="E10">
        <v>1932</v>
      </c>
      <c r="F10" t="str">
        <f t="shared" si="1"/>
        <v>lakeplacid_1932</v>
      </c>
      <c r="G10" s="6" t="s">
        <v>116</v>
      </c>
      <c r="H10" s="6" t="s">
        <v>618</v>
      </c>
      <c r="I10" s="6" t="s">
        <v>985</v>
      </c>
      <c r="J10" s="6"/>
      <c r="K10" s="12">
        <v>9200</v>
      </c>
      <c r="L10" s="6">
        <f t="shared" si="0"/>
        <v>10000</v>
      </c>
      <c r="M10" s="6">
        <f t="shared" si="2"/>
        <v>9200</v>
      </c>
      <c r="N10" s="6">
        <v>44.256115000000001</v>
      </c>
      <c r="O10" s="6">
        <v>-73.964022</v>
      </c>
      <c r="P10" s="6" t="s">
        <v>124</v>
      </c>
      <c r="Q10" s="6"/>
    </row>
    <row r="11" spans="1:17" ht="15" customHeight="1">
      <c r="A11" s="6">
        <v>9</v>
      </c>
      <c r="B11" s="6">
        <v>2</v>
      </c>
      <c r="C11" s="6" t="s">
        <v>61</v>
      </c>
      <c r="D11" s="6" t="s">
        <v>793</v>
      </c>
      <c r="E11">
        <v>1932</v>
      </c>
      <c r="F11" t="str">
        <f t="shared" si="1"/>
        <v>lakeplacid_1932</v>
      </c>
      <c r="G11" s="6" t="s">
        <v>61</v>
      </c>
      <c r="H11" s="6" t="s">
        <v>619</v>
      </c>
      <c r="I11" s="6" t="s">
        <v>986</v>
      </c>
      <c r="J11" s="6"/>
      <c r="K11" s="12"/>
      <c r="L11" s="6">
        <f t="shared" si="0"/>
        <v>10000</v>
      </c>
      <c r="M11" s="6">
        <f t="shared" si="2"/>
        <v>10000</v>
      </c>
      <c r="N11" s="6">
        <v>44.285556</v>
      </c>
      <c r="O11" s="6">
        <v>-73.985277999999994</v>
      </c>
      <c r="P11" s="6" t="s">
        <v>125</v>
      </c>
      <c r="Q11" s="6"/>
    </row>
    <row r="12" spans="1:17" ht="15" customHeight="1">
      <c r="A12" s="6">
        <v>10</v>
      </c>
      <c r="B12" s="6">
        <v>2</v>
      </c>
      <c r="C12" s="6" t="s">
        <v>61</v>
      </c>
      <c r="D12" s="6" t="s">
        <v>793</v>
      </c>
      <c r="E12">
        <v>1932</v>
      </c>
      <c r="F12" t="str">
        <f t="shared" si="1"/>
        <v>lakeplacid_1932</v>
      </c>
      <c r="G12" s="6" t="s">
        <v>118</v>
      </c>
      <c r="H12" s="6" t="s">
        <v>84</v>
      </c>
      <c r="I12" s="6" t="s">
        <v>84</v>
      </c>
      <c r="J12" s="6"/>
      <c r="K12" s="12">
        <v>12500</v>
      </c>
      <c r="L12" s="6">
        <f t="shared" si="0"/>
        <v>10000</v>
      </c>
      <c r="M12" s="6">
        <f t="shared" si="2"/>
        <v>12500</v>
      </c>
      <c r="N12" s="6">
        <v>44.220222</v>
      </c>
      <c r="O12" s="6">
        <v>-73.921336999999994</v>
      </c>
      <c r="P12" s="6" t="s">
        <v>126</v>
      </c>
      <c r="Q12" s="6"/>
    </row>
    <row r="13" spans="1:17" ht="15" customHeight="1">
      <c r="A13" s="6">
        <v>11</v>
      </c>
      <c r="B13" s="6">
        <v>2</v>
      </c>
      <c r="C13" s="6" t="s">
        <v>61</v>
      </c>
      <c r="D13" s="6" t="s">
        <v>793</v>
      </c>
      <c r="E13">
        <v>1932</v>
      </c>
      <c r="F13" t="str">
        <f t="shared" si="1"/>
        <v>lakeplacid_1932</v>
      </c>
      <c r="G13" s="6" t="s">
        <v>119</v>
      </c>
      <c r="H13" s="6" t="s">
        <v>620</v>
      </c>
      <c r="I13" s="6" t="s">
        <v>987</v>
      </c>
      <c r="J13" s="6"/>
      <c r="K13" s="12">
        <v>3360</v>
      </c>
      <c r="L13" s="6">
        <f t="shared" si="0"/>
        <v>10000</v>
      </c>
      <c r="M13" s="6">
        <f t="shared" si="2"/>
        <v>3360</v>
      </c>
      <c r="N13" s="6">
        <v>44.283332999999999</v>
      </c>
      <c r="O13" s="6">
        <v>-73.985556000000003</v>
      </c>
      <c r="P13" s="6" t="s">
        <v>127</v>
      </c>
      <c r="Q13" s="6"/>
    </row>
    <row r="14" spans="1:17" ht="15" customHeight="1">
      <c r="A14" s="6">
        <v>12</v>
      </c>
      <c r="B14" s="6">
        <v>2</v>
      </c>
      <c r="C14" s="6" t="s">
        <v>61</v>
      </c>
      <c r="D14" s="6" t="s">
        <v>793</v>
      </c>
      <c r="E14">
        <v>1932</v>
      </c>
      <c r="F14" t="str">
        <f t="shared" si="1"/>
        <v>lakeplacid_1932</v>
      </c>
      <c r="G14" s="6" t="s">
        <v>120</v>
      </c>
      <c r="H14" s="6" t="s">
        <v>621</v>
      </c>
      <c r="I14" s="6" t="s">
        <v>988</v>
      </c>
      <c r="J14" s="6"/>
      <c r="K14" s="12">
        <v>7475</v>
      </c>
      <c r="L14" s="6">
        <f t="shared" si="0"/>
        <v>10000</v>
      </c>
      <c r="M14" s="6">
        <f t="shared" si="2"/>
        <v>7475</v>
      </c>
      <c r="N14" s="6">
        <v>44.282559999999997</v>
      </c>
      <c r="O14" s="6">
        <v>-73.984063000000006</v>
      </c>
      <c r="P14" s="6" t="s">
        <v>128</v>
      </c>
      <c r="Q14" s="6" t="s">
        <v>770</v>
      </c>
    </row>
    <row r="15" spans="1:17" ht="15" customHeight="1">
      <c r="A15" s="6">
        <v>13</v>
      </c>
      <c r="B15" s="6">
        <v>3</v>
      </c>
      <c r="C15" s="6" t="s">
        <v>62</v>
      </c>
      <c r="D15" s="6" t="s">
        <v>791</v>
      </c>
      <c r="E15">
        <v>1936</v>
      </c>
      <c r="F15" t="str">
        <f t="shared" si="1"/>
        <v>garmischpartenkirchen_1936</v>
      </c>
      <c r="G15" s="6" t="s">
        <v>710</v>
      </c>
      <c r="H15" s="6" t="s">
        <v>711</v>
      </c>
      <c r="I15" s="6" t="s">
        <v>989</v>
      </c>
      <c r="J15" s="6"/>
      <c r="K15" s="12"/>
      <c r="L15" s="6">
        <f t="shared" si="0"/>
        <v>10000</v>
      </c>
      <c r="M15" s="6">
        <f t="shared" si="2"/>
        <v>10000</v>
      </c>
      <c r="N15" s="6">
        <v>47.481389</v>
      </c>
      <c r="O15" s="6">
        <v>11.117777999999999</v>
      </c>
      <c r="P15" s="6" t="s">
        <v>129</v>
      </c>
      <c r="Q15" s="6"/>
    </row>
    <row r="16" spans="1:17" ht="15" customHeight="1">
      <c r="A16" s="6">
        <v>14</v>
      </c>
      <c r="B16" s="6">
        <v>3</v>
      </c>
      <c r="C16" s="6" t="s">
        <v>62</v>
      </c>
      <c r="D16" s="6" t="s">
        <v>791</v>
      </c>
      <c r="E16">
        <v>1936</v>
      </c>
      <c r="F16" t="str">
        <f t="shared" si="1"/>
        <v>garmischpartenkirchen_1936</v>
      </c>
      <c r="G16" s="6" t="s">
        <v>712</v>
      </c>
      <c r="H16" s="6" t="s">
        <v>713</v>
      </c>
      <c r="I16" s="6" t="s">
        <v>139</v>
      </c>
      <c r="J16" s="6"/>
      <c r="K16" s="12"/>
      <c r="L16" s="6">
        <f t="shared" si="0"/>
        <v>10000</v>
      </c>
      <c r="M16" s="6">
        <f t="shared" si="2"/>
        <v>10000</v>
      </c>
      <c r="N16" s="6">
        <v>47.475999999999999</v>
      </c>
      <c r="O16" s="6">
        <v>11.119</v>
      </c>
      <c r="P16" s="6" t="s">
        <v>130</v>
      </c>
      <c r="Q16" s="6"/>
    </row>
    <row r="17" spans="1:17" ht="15" customHeight="1">
      <c r="A17" s="6">
        <v>15</v>
      </c>
      <c r="B17" s="6">
        <v>3</v>
      </c>
      <c r="C17" s="6" t="s">
        <v>62</v>
      </c>
      <c r="D17" s="6" t="s">
        <v>791</v>
      </c>
      <c r="E17">
        <v>1936</v>
      </c>
      <c r="F17" t="str">
        <f t="shared" si="1"/>
        <v>garmischpartenkirchen_1936</v>
      </c>
      <c r="G17" s="6" t="s">
        <v>714</v>
      </c>
      <c r="H17" s="6" t="s">
        <v>715</v>
      </c>
      <c r="I17" s="6" t="s">
        <v>615</v>
      </c>
      <c r="J17" s="6"/>
      <c r="K17" s="12"/>
      <c r="L17" s="6">
        <f t="shared" si="0"/>
        <v>10000</v>
      </c>
      <c r="M17" s="6">
        <f t="shared" si="2"/>
        <v>10000</v>
      </c>
      <c r="N17" s="6">
        <v>47.463999999999999</v>
      </c>
      <c r="O17" s="6">
        <v>11.074999999999999</v>
      </c>
      <c r="P17" s="6" t="s">
        <v>131</v>
      </c>
      <c r="Q17" s="6"/>
    </row>
    <row r="18" spans="1:17" ht="15" customHeight="1">
      <c r="A18" s="6">
        <v>16</v>
      </c>
      <c r="B18" s="6">
        <v>3</v>
      </c>
      <c r="C18" s="6" t="s">
        <v>62</v>
      </c>
      <c r="D18" s="6" t="s">
        <v>791</v>
      </c>
      <c r="E18">
        <v>1936</v>
      </c>
      <c r="F18" t="str">
        <f t="shared" si="1"/>
        <v>garmischpartenkirchen_1936</v>
      </c>
      <c r="G18" s="6" t="s">
        <v>716</v>
      </c>
      <c r="H18" s="6" t="s">
        <v>717</v>
      </c>
      <c r="I18" s="6" t="s">
        <v>615</v>
      </c>
      <c r="J18" s="6"/>
      <c r="K18" s="12"/>
      <c r="L18" s="6">
        <f t="shared" si="0"/>
        <v>10000</v>
      </c>
      <c r="M18" s="6">
        <f t="shared" si="2"/>
        <v>10000</v>
      </c>
      <c r="N18" s="6">
        <v>47.453333000000001</v>
      </c>
      <c r="O18" s="6">
        <v>11.080556</v>
      </c>
      <c r="P18" s="6" t="s">
        <v>132</v>
      </c>
      <c r="Q18" s="6"/>
    </row>
    <row r="19" spans="1:17" ht="15" customHeight="1">
      <c r="A19" s="6">
        <v>17</v>
      </c>
      <c r="B19" s="6">
        <v>3</v>
      </c>
      <c r="C19" s="6" t="s">
        <v>62</v>
      </c>
      <c r="D19" s="6" t="s">
        <v>791</v>
      </c>
      <c r="E19">
        <v>1936</v>
      </c>
      <c r="F19" t="str">
        <f t="shared" si="1"/>
        <v>garmischpartenkirchen_1936</v>
      </c>
      <c r="G19" s="6" t="s">
        <v>718</v>
      </c>
      <c r="H19" s="6" t="s">
        <v>719</v>
      </c>
      <c r="I19" s="6" t="s">
        <v>719</v>
      </c>
      <c r="J19" s="6"/>
      <c r="K19" s="12">
        <v>10000</v>
      </c>
      <c r="L19" s="6">
        <f t="shared" si="0"/>
        <v>10000</v>
      </c>
      <c r="M19" s="6">
        <f t="shared" si="2"/>
        <v>10000</v>
      </c>
      <c r="N19" s="6">
        <v>47.488889</v>
      </c>
      <c r="O19" s="6">
        <v>11.095556</v>
      </c>
      <c r="P19" s="6" t="s">
        <v>133</v>
      </c>
      <c r="Q19" s="6"/>
    </row>
    <row r="20" spans="1:17" ht="15" customHeight="1">
      <c r="A20" s="6">
        <v>18</v>
      </c>
      <c r="B20" s="6">
        <v>3</v>
      </c>
      <c r="C20" s="6" t="s">
        <v>62</v>
      </c>
      <c r="D20" s="6" t="s">
        <v>791</v>
      </c>
      <c r="E20">
        <v>1936</v>
      </c>
      <c r="F20" t="str">
        <f t="shared" si="1"/>
        <v>garmischpartenkirchen_1936</v>
      </c>
      <c r="G20" s="6" t="s">
        <v>722</v>
      </c>
      <c r="H20" s="6" t="s">
        <v>723</v>
      </c>
      <c r="I20" s="6" t="s">
        <v>990</v>
      </c>
      <c r="J20" s="6"/>
      <c r="K20" s="12"/>
      <c r="L20" s="6">
        <f t="shared" si="0"/>
        <v>10000</v>
      </c>
      <c r="M20" s="6">
        <f t="shared" si="2"/>
        <v>10000</v>
      </c>
      <c r="N20" s="6">
        <v>47.477499999999999</v>
      </c>
      <c r="O20" s="6">
        <v>11.08</v>
      </c>
      <c r="P20" s="6" t="s">
        <v>134</v>
      </c>
      <c r="Q20" s="6"/>
    </row>
    <row r="21" spans="1:17" ht="15" customHeight="1">
      <c r="A21" s="6">
        <v>19</v>
      </c>
      <c r="B21" s="6">
        <v>6</v>
      </c>
      <c r="C21" s="6" t="s">
        <v>60</v>
      </c>
      <c r="D21" s="6" t="s">
        <v>792</v>
      </c>
      <c r="E21">
        <v>1948</v>
      </c>
      <c r="F21" t="str">
        <f t="shared" si="1"/>
        <v>stmoritz_1948</v>
      </c>
      <c r="G21" s="6" t="s">
        <v>135</v>
      </c>
      <c r="H21" s="6" t="s">
        <v>619</v>
      </c>
      <c r="I21" s="6" t="s">
        <v>986</v>
      </c>
      <c r="J21" s="6"/>
      <c r="K21" s="12"/>
      <c r="L21" s="6">
        <f t="shared" si="0"/>
        <v>10000</v>
      </c>
      <c r="M21" s="6">
        <f t="shared" si="2"/>
        <v>10000</v>
      </c>
      <c r="N21" s="6">
        <v>46.506250000000001</v>
      </c>
      <c r="O21" s="6">
        <v>9.7874440000000007</v>
      </c>
      <c r="P21" s="6" t="s">
        <v>760</v>
      </c>
      <c r="Q21" s="6"/>
    </row>
    <row r="22" spans="1:17" ht="15" customHeight="1">
      <c r="A22" s="6">
        <v>20</v>
      </c>
      <c r="B22" s="6">
        <v>6</v>
      </c>
      <c r="C22" s="6" t="s">
        <v>60</v>
      </c>
      <c r="D22" s="6" t="s">
        <v>792</v>
      </c>
      <c r="E22">
        <v>1948</v>
      </c>
      <c r="F22" t="str">
        <f t="shared" si="1"/>
        <v>stmoritz_1948</v>
      </c>
      <c r="G22" s="6" t="s">
        <v>107</v>
      </c>
      <c r="H22" s="6" t="s">
        <v>136</v>
      </c>
      <c r="I22" s="6" t="s">
        <v>136</v>
      </c>
      <c r="J22" s="6"/>
      <c r="K22" s="12"/>
      <c r="L22" s="6">
        <f t="shared" si="0"/>
        <v>10000</v>
      </c>
      <c r="M22" s="6">
        <f t="shared" si="2"/>
        <v>10000</v>
      </c>
      <c r="N22" s="6">
        <v>46.502575</v>
      </c>
      <c r="O22" s="6">
        <v>9.845046</v>
      </c>
      <c r="P22" s="6" t="s">
        <v>111</v>
      </c>
      <c r="Q22" s="6"/>
    </row>
    <row r="23" spans="1:17" ht="15" customHeight="1">
      <c r="A23" s="6">
        <v>21</v>
      </c>
      <c r="B23" s="6">
        <v>6</v>
      </c>
      <c r="C23" s="6" t="s">
        <v>60</v>
      </c>
      <c r="D23" s="6" t="s">
        <v>792</v>
      </c>
      <c r="E23">
        <v>1948</v>
      </c>
      <c r="F23" t="str">
        <f t="shared" si="1"/>
        <v>stmoritz_1948</v>
      </c>
      <c r="G23" s="6" t="s">
        <v>137</v>
      </c>
      <c r="H23" s="6" t="s">
        <v>622</v>
      </c>
      <c r="I23" s="6" t="s">
        <v>622</v>
      </c>
      <c r="J23" s="6"/>
      <c r="K23" s="12"/>
      <c r="L23" s="6">
        <f t="shared" si="0"/>
        <v>10000</v>
      </c>
      <c r="M23" s="6">
        <f t="shared" si="2"/>
        <v>10000</v>
      </c>
      <c r="N23" s="6">
        <v>46.499200000000002</v>
      </c>
      <c r="O23" s="6">
        <v>9.8420000000000005</v>
      </c>
      <c r="P23" s="6" t="s">
        <v>141</v>
      </c>
      <c r="Q23" s="6"/>
    </row>
    <row r="24" spans="1:17" ht="15" customHeight="1">
      <c r="A24" s="6">
        <v>22</v>
      </c>
      <c r="B24" s="6">
        <v>6</v>
      </c>
      <c r="C24" s="6" t="s">
        <v>60</v>
      </c>
      <c r="D24" s="6" t="s">
        <v>792</v>
      </c>
      <c r="E24">
        <v>1948</v>
      </c>
      <c r="F24" t="str">
        <f t="shared" si="1"/>
        <v>stmoritz_1948</v>
      </c>
      <c r="G24" s="6" t="s">
        <v>105</v>
      </c>
      <c r="H24" s="6" t="s">
        <v>623</v>
      </c>
      <c r="I24" s="6" t="s">
        <v>991</v>
      </c>
      <c r="J24" s="6"/>
      <c r="K24" s="12"/>
      <c r="L24" s="6">
        <f t="shared" si="0"/>
        <v>10000</v>
      </c>
      <c r="M24" s="6">
        <f t="shared" si="2"/>
        <v>10000</v>
      </c>
      <c r="N24" s="6">
        <v>46.475181999999997</v>
      </c>
      <c r="O24" s="6">
        <v>9.8241560000000003</v>
      </c>
      <c r="P24" s="6" t="s">
        <v>109</v>
      </c>
      <c r="Q24" s="6"/>
    </row>
    <row r="25" spans="1:17" ht="15" customHeight="1">
      <c r="A25" s="6">
        <v>23</v>
      </c>
      <c r="B25" s="6">
        <v>6</v>
      </c>
      <c r="C25" s="6" t="s">
        <v>60</v>
      </c>
      <c r="D25" s="6" t="s">
        <v>792</v>
      </c>
      <c r="E25">
        <v>1948</v>
      </c>
      <c r="F25" t="str">
        <f t="shared" si="1"/>
        <v>stmoritz_1948</v>
      </c>
      <c r="G25" s="6" t="s">
        <v>120</v>
      </c>
      <c r="H25" s="6" t="s">
        <v>624</v>
      </c>
      <c r="I25" s="6" t="s">
        <v>992</v>
      </c>
      <c r="J25" s="6"/>
      <c r="K25" s="12"/>
      <c r="L25" s="6">
        <f t="shared" si="0"/>
        <v>10000</v>
      </c>
      <c r="M25" s="6">
        <f t="shared" si="2"/>
        <v>10000</v>
      </c>
      <c r="N25" s="6">
        <v>46.501399999999997</v>
      </c>
      <c r="O25" s="6">
        <v>9.8497000000000003</v>
      </c>
      <c r="P25" s="6" t="s">
        <v>108</v>
      </c>
      <c r="Q25" s="6"/>
    </row>
    <row r="26" spans="1:17" ht="15" customHeight="1">
      <c r="A26" s="6">
        <v>24</v>
      </c>
      <c r="B26" s="6">
        <v>6</v>
      </c>
      <c r="C26" s="6" t="s">
        <v>60</v>
      </c>
      <c r="D26" s="6" t="s">
        <v>792</v>
      </c>
      <c r="E26">
        <v>1948</v>
      </c>
      <c r="F26" t="str">
        <f t="shared" si="1"/>
        <v>stmoritz_1948</v>
      </c>
      <c r="G26" s="6" t="s">
        <v>138</v>
      </c>
      <c r="H26" s="6" t="s">
        <v>625</v>
      </c>
      <c r="I26" s="6" t="s">
        <v>625</v>
      </c>
      <c r="J26" s="6"/>
      <c r="K26" s="12"/>
      <c r="L26" s="6">
        <f t="shared" si="0"/>
        <v>10000</v>
      </c>
      <c r="M26" s="6">
        <f t="shared" si="2"/>
        <v>10000</v>
      </c>
      <c r="N26" s="6">
        <v>46.506250000000001</v>
      </c>
      <c r="O26" s="6">
        <v>9.7874440000000007</v>
      </c>
      <c r="P26" s="6" t="s">
        <v>142</v>
      </c>
      <c r="Q26" s="6"/>
    </row>
    <row r="27" spans="1:17" ht="15" customHeight="1">
      <c r="A27" s="6">
        <v>25</v>
      </c>
      <c r="B27" s="6">
        <v>6</v>
      </c>
      <c r="C27" s="6" t="s">
        <v>60</v>
      </c>
      <c r="D27" s="6" t="s">
        <v>792</v>
      </c>
      <c r="E27">
        <v>1948</v>
      </c>
      <c r="F27" t="str">
        <f t="shared" si="1"/>
        <v>stmoritz_1948</v>
      </c>
      <c r="G27" s="6" t="s">
        <v>106</v>
      </c>
      <c r="H27" s="6" t="s">
        <v>84</v>
      </c>
      <c r="I27" s="6" t="s">
        <v>84</v>
      </c>
      <c r="J27" s="6"/>
      <c r="K27" s="12"/>
      <c r="L27" s="6">
        <f t="shared" si="0"/>
        <v>10000</v>
      </c>
      <c r="M27" s="6">
        <f t="shared" si="2"/>
        <v>10000</v>
      </c>
      <c r="N27" s="6">
        <v>46.501516000000002</v>
      </c>
      <c r="O27" s="6">
        <v>9.8474179999999993</v>
      </c>
      <c r="P27" s="6" t="s">
        <v>110</v>
      </c>
      <c r="Q27" s="6"/>
    </row>
    <row r="28" spans="1:17" ht="15" customHeight="1">
      <c r="A28" s="6">
        <v>26</v>
      </c>
      <c r="B28" s="6">
        <v>6</v>
      </c>
      <c r="C28" s="6" t="s">
        <v>60</v>
      </c>
      <c r="D28" s="6" t="s">
        <v>792</v>
      </c>
      <c r="E28">
        <v>1948</v>
      </c>
      <c r="F28" t="str">
        <f t="shared" si="1"/>
        <v>stmoritz_1948</v>
      </c>
      <c r="G28" s="6" t="s">
        <v>140</v>
      </c>
      <c r="H28" s="6" t="s">
        <v>622</v>
      </c>
      <c r="I28" s="6" t="s">
        <v>622</v>
      </c>
      <c r="J28" s="6"/>
      <c r="K28" s="12"/>
      <c r="L28" s="6">
        <f t="shared" si="0"/>
        <v>10000</v>
      </c>
      <c r="M28" s="6">
        <f t="shared" si="2"/>
        <v>10000</v>
      </c>
      <c r="N28" s="6">
        <v>46.4848</v>
      </c>
      <c r="O28" s="6">
        <v>9.8195999999999994</v>
      </c>
      <c r="P28" s="6" t="s">
        <v>143</v>
      </c>
      <c r="Q28" s="6"/>
    </row>
    <row r="29" spans="1:17" ht="15" customHeight="1">
      <c r="A29" s="6">
        <v>27</v>
      </c>
      <c r="B29" s="6">
        <v>7</v>
      </c>
      <c r="C29" s="6" t="s">
        <v>63</v>
      </c>
      <c r="D29" s="6" t="s">
        <v>778</v>
      </c>
      <c r="E29">
        <v>1952</v>
      </c>
      <c r="F29" t="str">
        <f t="shared" si="1"/>
        <v>oslo_1952</v>
      </c>
      <c r="G29" s="6" t="s">
        <v>144</v>
      </c>
      <c r="H29" s="6" t="s">
        <v>626</v>
      </c>
      <c r="I29" s="6" t="s">
        <v>993</v>
      </c>
      <c r="J29" s="6" t="s">
        <v>63</v>
      </c>
      <c r="K29" s="12">
        <v>29000</v>
      </c>
      <c r="L29" s="6">
        <f t="shared" si="0"/>
        <v>10000</v>
      </c>
      <c r="M29" s="6">
        <f t="shared" si="2"/>
        <v>29000</v>
      </c>
      <c r="N29" s="6">
        <v>59.924722000000003</v>
      </c>
      <c r="O29" s="6">
        <v>10.733333</v>
      </c>
      <c r="P29" s="6" t="s">
        <v>160</v>
      </c>
      <c r="Q29" s="6"/>
    </row>
    <row r="30" spans="1:17" ht="15" customHeight="1">
      <c r="A30" s="6">
        <v>28</v>
      </c>
      <c r="B30" s="6">
        <v>7</v>
      </c>
      <c r="C30" s="6" t="s">
        <v>63</v>
      </c>
      <c r="D30" s="6" t="s">
        <v>778</v>
      </c>
      <c r="E30">
        <v>1952</v>
      </c>
      <c r="F30" t="str">
        <f t="shared" si="1"/>
        <v>oslo_1952</v>
      </c>
      <c r="G30" s="6" t="s">
        <v>155</v>
      </c>
      <c r="H30" s="6" t="s">
        <v>627</v>
      </c>
      <c r="I30" s="6" t="s">
        <v>994</v>
      </c>
      <c r="J30" s="6" t="s">
        <v>63</v>
      </c>
      <c r="K30" s="12"/>
      <c r="L30" s="6">
        <f t="shared" si="0"/>
        <v>10000</v>
      </c>
      <c r="M30" s="6">
        <f t="shared" si="2"/>
        <v>10000</v>
      </c>
      <c r="N30" s="6">
        <v>59.926389</v>
      </c>
      <c r="O30" s="6">
        <v>10.764443999999999</v>
      </c>
      <c r="P30" s="6" t="s">
        <v>161</v>
      </c>
      <c r="Q30" s="6"/>
    </row>
    <row r="31" spans="1:17" ht="15" customHeight="1">
      <c r="A31" s="6">
        <v>29</v>
      </c>
      <c r="B31" s="6">
        <v>7</v>
      </c>
      <c r="C31" s="6" t="s">
        <v>63</v>
      </c>
      <c r="D31" s="6" t="s">
        <v>778</v>
      </c>
      <c r="E31">
        <v>1952</v>
      </c>
      <c r="F31" t="str">
        <f t="shared" si="1"/>
        <v>oslo_1952</v>
      </c>
      <c r="G31" s="6" t="s">
        <v>145</v>
      </c>
      <c r="H31" s="6" t="s">
        <v>628</v>
      </c>
      <c r="I31" s="6" t="s">
        <v>995</v>
      </c>
      <c r="J31" s="6" t="s">
        <v>63</v>
      </c>
      <c r="K31" s="12">
        <v>150000</v>
      </c>
      <c r="L31" s="6">
        <f t="shared" si="0"/>
        <v>10000</v>
      </c>
      <c r="M31" s="6">
        <f t="shared" si="2"/>
        <v>150000</v>
      </c>
      <c r="N31" s="6">
        <v>59.963889000000002</v>
      </c>
      <c r="O31" s="6">
        <v>10.667778</v>
      </c>
      <c r="P31" s="6" t="s">
        <v>162</v>
      </c>
      <c r="Q31" s="6"/>
    </row>
    <row r="32" spans="1:17" ht="15" customHeight="1">
      <c r="A32" s="6">
        <v>30</v>
      </c>
      <c r="B32" s="6">
        <v>7</v>
      </c>
      <c r="C32" s="6" t="s">
        <v>63</v>
      </c>
      <c r="D32" s="6" t="s">
        <v>778</v>
      </c>
      <c r="E32">
        <v>1952</v>
      </c>
      <c r="F32" t="str">
        <f t="shared" si="1"/>
        <v>oslo_1952</v>
      </c>
      <c r="G32" s="6" t="s">
        <v>146</v>
      </c>
      <c r="H32" s="6" t="s">
        <v>622</v>
      </c>
      <c r="I32" s="6" t="s">
        <v>622</v>
      </c>
      <c r="J32" s="6" t="s">
        <v>63</v>
      </c>
      <c r="K32" s="12">
        <v>10000</v>
      </c>
      <c r="L32" s="6">
        <f t="shared" si="0"/>
        <v>10000</v>
      </c>
      <c r="M32" s="6">
        <f t="shared" si="2"/>
        <v>10000</v>
      </c>
      <c r="N32" s="6">
        <v>59.911228000000001</v>
      </c>
      <c r="O32" s="6">
        <v>10.783942</v>
      </c>
      <c r="P32" s="6" t="s">
        <v>163</v>
      </c>
      <c r="Q32" s="6"/>
    </row>
    <row r="33" spans="1:17" ht="15" customHeight="1">
      <c r="A33" s="6">
        <v>31</v>
      </c>
      <c r="B33" s="6">
        <v>7</v>
      </c>
      <c r="C33" s="6" t="s">
        <v>63</v>
      </c>
      <c r="D33" s="6" t="s">
        <v>778</v>
      </c>
      <c r="E33">
        <v>1952</v>
      </c>
      <c r="F33" t="str">
        <f t="shared" si="1"/>
        <v>oslo_1952</v>
      </c>
      <c r="G33" s="6" t="s">
        <v>147</v>
      </c>
      <c r="H33" s="6" t="s">
        <v>622</v>
      </c>
      <c r="I33" s="6" t="s">
        <v>622</v>
      </c>
      <c r="J33" s="6" t="s">
        <v>156</v>
      </c>
      <c r="K33" s="12"/>
      <c r="L33" s="6">
        <f t="shared" si="0"/>
        <v>10000</v>
      </c>
      <c r="M33" s="6">
        <f t="shared" si="2"/>
        <v>10000</v>
      </c>
      <c r="N33" s="6">
        <v>59.8889</v>
      </c>
      <c r="O33" s="6">
        <v>10.530099999999999</v>
      </c>
      <c r="P33" s="6" t="s">
        <v>164</v>
      </c>
      <c r="Q33" s="6"/>
    </row>
    <row r="34" spans="1:17" ht="15" customHeight="1">
      <c r="A34" s="6">
        <v>32</v>
      </c>
      <c r="B34" s="6">
        <v>7</v>
      </c>
      <c r="C34" s="6" t="s">
        <v>63</v>
      </c>
      <c r="D34" s="6" t="s">
        <v>778</v>
      </c>
      <c r="E34">
        <v>1952</v>
      </c>
      <c r="F34" t="str">
        <f t="shared" si="1"/>
        <v>oslo_1952</v>
      </c>
      <c r="G34" s="6" t="s">
        <v>148</v>
      </c>
      <c r="H34" s="6" t="s">
        <v>84</v>
      </c>
      <c r="I34" s="6" t="s">
        <v>84</v>
      </c>
      <c r="J34" s="6" t="s">
        <v>63</v>
      </c>
      <c r="K34" s="12"/>
      <c r="L34" s="6">
        <f t="shared" si="0"/>
        <v>10000</v>
      </c>
      <c r="M34" s="6">
        <f t="shared" si="2"/>
        <v>10000</v>
      </c>
      <c r="N34" s="6">
        <v>59.968888999999997</v>
      </c>
      <c r="O34" s="6">
        <v>10.681388999999999</v>
      </c>
      <c r="P34" s="6" t="s">
        <v>165</v>
      </c>
      <c r="Q34" s="6"/>
    </row>
    <row r="35" spans="1:17" ht="15" customHeight="1">
      <c r="A35" s="6">
        <v>33</v>
      </c>
      <c r="B35" s="6">
        <v>7</v>
      </c>
      <c r="C35" s="6" t="s">
        <v>63</v>
      </c>
      <c r="D35" s="6" t="s">
        <v>778</v>
      </c>
      <c r="E35">
        <v>1952</v>
      </c>
      <c r="F35" t="str">
        <f t="shared" si="1"/>
        <v>oslo_1952</v>
      </c>
      <c r="G35" s="6" t="s">
        <v>157</v>
      </c>
      <c r="H35" s="6" t="s">
        <v>622</v>
      </c>
      <c r="I35" s="6" t="s">
        <v>622</v>
      </c>
      <c r="J35" s="6" t="s">
        <v>149</v>
      </c>
      <c r="K35" s="12"/>
      <c r="L35" s="6">
        <f t="shared" si="0"/>
        <v>10000</v>
      </c>
      <c r="M35" s="6">
        <f t="shared" si="2"/>
        <v>10000</v>
      </c>
      <c r="N35" s="6">
        <v>59.960833000000001</v>
      </c>
      <c r="O35" s="6">
        <v>11.068333000000001</v>
      </c>
      <c r="P35" s="6" t="s">
        <v>166</v>
      </c>
      <c r="Q35" s="6"/>
    </row>
    <row r="36" spans="1:17" ht="15" customHeight="1">
      <c r="A36" s="6">
        <v>34</v>
      </c>
      <c r="B36" s="6">
        <v>7</v>
      </c>
      <c r="C36" s="6" t="s">
        <v>63</v>
      </c>
      <c r="D36" s="6" t="s">
        <v>778</v>
      </c>
      <c r="E36">
        <v>1952</v>
      </c>
      <c r="F36" t="str">
        <f t="shared" si="1"/>
        <v>oslo_1952</v>
      </c>
      <c r="G36" s="6" t="s">
        <v>150</v>
      </c>
      <c r="H36" s="6" t="s">
        <v>622</v>
      </c>
      <c r="I36" s="6" t="s">
        <v>622</v>
      </c>
      <c r="J36" s="6" t="s">
        <v>151</v>
      </c>
      <c r="K36" s="12"/>
      <c r="L36" s="6">
        <f t="shared" si="0"/>
        <v>10000</v>
      </c>
      <c r="M36" s="6">
        <f t="shared" si="2"/>
        <v>10000</v>
      </c>
      <c r="N36" s="6">
        <v>59.734392</v>
      </c>
      <c r="O36" s="6">
        <v>10.201333</v>
      </c>
      <c r="P36" s="6" t="s">
        <v>167</v>
      </c>
      <c r="Q36" s="6"/>
    </row>
    <row r="37" spans="1:17" ht="15" customHeight="1">
      <c r="A37" s="6">
        <v>35</v>
      </c>
      <c r="B37" s="6">
        <v>7</v>
      </c>
      <c r="C37" s="6" t="s">
        <v>63</v>
      </c>
      <c r="D37" s="6" t="s">
        <v>778</v>
      </c>
      <c r="E37">
        <v>1952</v>
      </c>
      <c r="F37" t="str">
        <f t="shared" si="1"/>
        <v>oslo_1952</v>
      </c>
      <c r="G37" s="6" t="s">
        <v>152</v>
      </c>
      <c r="H37" s="6" t="s">
        <v>629</v>
      </c>
      <c r="I37" s="6" t="s">
        <v>996</v>
      </c>
      <c r="J37" s="6" t="s">
        <v>158</v>
      </c>
      <c r="K37" s="12"/>
      <c r="L37" s="6">
        <f t="shared" si="0"/>
        <v>10000</v>
      </c>
      <c r="M37" s="6">
        <f t="shared" si="2"/>
        <v>10000</v>
      </c>
      <c r="N37" s="6">
        <v>60.266666999999998</v>
      </c>
      <c r="O37" s="6">
        <v>9.483333</v>
      </c>
      <c r="P37" s="6" t="s">
        <v>168</v>
      </c>
      <c r="Q37" s="6"/>
    </row>
    <row r="38" spans="1:17" ht="15" customHeight="1">
      <c r="A38" s="6">
        <v>36</v>
      </c>
      <c r="B38" s="6">
        <v>7</v>
      </c>
      <c r="C38" s="6" t="s">
        <v>63</v>
      </c>
      <c r="D38" s="6" t="s">
        <v>778</v>
      </c>
      <c r="E38">
        <v>1952</v>
      </c>
      <c r="F38" t="str">
        <f t="shared" si="1"/>
        <v>oslo_1952</v>
      </c>
      <c r="G38" s="6" t="s">
        <v>159</v>
      </c>
      <c r="H38" s="6" t="s">
        <v>153</v>
      </c>
      <c r="I38" s="6" t="s">
        <v>153</v>
      </c>
      <c r="J38" s="6" t="s">
        <v>63</v>
      </c>
      <c r="K38" s="12"/>
      <c r="L38" s="6">
        <f t="shared" si="0"/>
        <v>10000</v>
      </c>
      <c r="M38" s="6">
        <f t="shared" si="2"/>
        <v>10000</v>
      </c>
      <c r="N38" s="6">
        <v>59.985556000000003</v>
      </c>
      <c r="O38" s="6">
        <v>10.653888999999999</v>
      </c>
      <c r="P38" s="6" t="s">
        <v>169</v>
      </c>
      <c r="Q38" s="6"/>
    </row>
    <row r="39" spans="1:17" ht="15" customHeight="1">
      <c r="A39" s="6">
        <v>37</v>
      </c>
      <c r="B39" s="6">
        <v>8</v>
      </c>
      <c r="C39" s="6" t="s">
        <v>39</v>
      </c>
      <c r="D39" s="6" t="s">
        <v>796</v>
      </c>
      <c r="E39">
        <v>1956</v>
      </c>
      <c r="F39" t="str">
        <f t="shared" si="1"/>
        <v>cortinadampezzo_1956</v>
      </c>
      <c r="G39" s="6" t="s">
        <v>171</v>
      </c>
      <c r="H39" s="6" t="s">
        <v>622</v>
      </c>
      <c r="I39" s="6" t="s">
        <v>622</v>
      </c>
      <c r="J39" s="6"/>
      <c r="K39" s="12">
        <v>2000</v>
      </c>
      <c r="L39" s="6">
        <f t="shared" si="0"/>
        <v>10000</v>
      </c>
      <c r="M39" s="6">
        <f t="shared" si="2"/>
        <v>2000</v>
      </c>
      <c r="N39" s="6">
        <v>46.534761000000003</v>
      </c>
      <c r="O39" s="6">
        <v>12.136865999999999</v>
      </c>
      <c r="P39" s="6" t="s">
        <v>179</v>
      </c>
      <c r="Q39" s="6"/>
    </row>
    <row r="40" spans="1:17" ht="15" customHeight="1">
      <c r="A40" s="6">
        <v>38</v>
      </c>
      <c r="B40" s="6">
        <v>8</v>
      </c>
      <c r="C40" s="6" t="s">
        <v>39</v>
      </c>
      <c r="D40" s="6" t="s">
        <v>796</v>
      </c>
      <c r="E40">
        <v>1956</v>
      </c>
      <c r="F40" t="str">
        <f t="shared" si="1"/>
        <v>cortinadampezzo_1956</v>
      </c>
      <c r="G40" s="6" t="s">
        <v>172</v>
      </c>
      <c r="H40" s="6" t="s">
        <v>84</v>
      </c>
      <c r="I40" s="6" t="s">
        <v>84</v>
      </c>
      <c r="J40" s="6"/>
      <c r="K40" s="12">
        <v>4650</v>
      </c>
      <c r="L40" s="6">
        <f t="shared" si="0"/>
        <v>10000</v>
      </c>
      <c r="M40" s="6">
        <f t="shared" si="2"/>
        <v>4650</v>
      </c>
      <c r="N40" s="6">
        <v>46.545499999999997</v>
      </c>
      <c r="O40" s="6">
        <v>12.128</v>
      </c>
      <c r="P40" s="6" t="s">
        <v>180</v>
      </c>
      <c r="Q40" s="6"/>
    </row>
    <row r="41" spans="1:17" ht="15" customHeight="1">
      <c r="A41" s="6">
        <v>39</v>
      </c>
      <c r="B41" s="6">
        <v>8</v>
      </c>
      <c r="C41" s="6" t="s">
        <v>39</v>
      </c>
      <c r="D41" s="6" t="s">
        <v>796</v>
      </c>
      <c r="E41">
        <v>1956</v>
      </c>
      <c r="F41" t="str">
        <f t="shared" si="1"/>
        <v>cortinadampezzo_1956</v>
      </c>
      <c r="G41" s="6" t="s">
        <v>173</v>
      </c>
      <c r="H41" s="6" t="s">
        <v>630</v>
      </c>
      <c r="I41" s="6" t="s">
        <v>630</v>
      </c>
      <c r="J41" s="6"/>
      <c r="K41" s="12">
        <v>8550</v>
      </c>
      <c r="L41" s="6">
        <f t="shared" si="0"/>
        <v>10000</v>
      </c>
      <c r="M41" s="6">
        <f t="shared" si="2"/>
        <v>8550</v>
      </c>
      <c r="N41" s="6">
        <v>46.581944</v>
      </c>
      <c r="O41" s="6">
        <v>12.253888999999999</v>
      </c>
      <c r="P41" s="6" t="s">
        <v>182</v>
      </c>
      <c r="Q41" s="6"/>
    </row>
    <row r="42" spans="1:17" ht="15" customHeight="1">
      <c r="A42" s="6">
        <v>40</v>
      </c>
      <c r="B42" s="6">
        <v>8</v>
      </c>
      <c r="C42" s="6" t="s">
        <v>39</v>
      </c>
      <c r="D42" s="6" t="s">
        <v>796</v>
      </c>
      <c r="E42">
        <v>1956</v>
      </c>
      <c r="F42" t="str">
        <f t="shared" si="1"/>
        <v>cortinadampezzo_1956</v>
      </c>
      <c r="G42" s="6" t="s">
        <v>174</v>
      </c>
      <c r="H42" s="6" t="s">
        <v>620</v>
      </c>
      <c r="I42" s="6" t="s">
        <v>987</v>
      </c>
      <c r="J42" s="6"/>
      <c r="K42" s="12">
        <v>12042</v>
      </c>
      <c r="L42" s="6">
        <f t="shared" si="0"/>
        <v>10000</v>
      </c>
      <c r="M42" s="6">
        <f t="shared" si="2"/>
        <v>12042</v>
      </c>
      <c r="N42" s="6">
        <v>46.544443999999999</v>
      </c>
      <c r="O42" s="6">
        <v>12.1325</v>
      </c>
      <c r="P42" s="6" t="s">
        <v>181</v>
      </c>
      <c r="Q42" s="6"/>
    </row>
    <row r="43" spans="1:17" ht="15" customHeight="1">
      <c r="A43" s="6">
        <v>41</v>
      </c>
      <c r="B43" s="6">
        <v>8</v>
      </c>
      <c r="C43" s="6" t="s">
        <v>39</v>
      </c>
      <c r="D43" s="6" t="s">
        <v>796</v>
      </c>
      <c r="E43">
        <v>1956</v>
      </c>
      <c r="F43" t="str">
        <f t="shared" si="1"/>
        <v>cortinadampezzo_1956</v>
      </c>
      <c r="G43" s="6" t="s">
        <v>175</v>
      </c>
      <c r="H43" s="6" t="s">
        <v>631</v>
      </c>
      <c r="I43" s="6" t="s">
        <v>997</v>
      </c>
      <c r="J43" s="6"/>
      <c r="K43" s="12">
        <v>9650</v>
      </c>
      <c r="L43" s="6">
        <f t="shared" si="0"/>
        <v>10000</v>
      </c>
      <c r="M43" s="6">
        <f t="shared" si="2"/>
        <v>9650</v>
      </c>
      <c r="N43" s="6">
        <v>46.520600000000002</v>
      </c>
      <c r="O43" s="6">
        <v>12.1325</v>
      </c>
      <c r="P43" s="6" t="s">
        <v>183</v>
      </c>
      <c r="Q43" s="6"/>
    </row>
    <row r="44" spans="1:17" ht="15" customHeight="1">
      <c r="A44" s="6">
        <v>42</v>
      </c>
      <c r="B44" s="6">
        <v>8</v>
      </c>
      <c r="C44" s="6" t="s">
        <v>39</v>
      </c>
      <c r="D44" s="6" t="s">
        <v>796</v>
      </c>
      <c r="E44">
        <v>1956</v>
      </c>
      <c r="F44" t="str">
        <f t="shared" si="1"/>
        <v>cortinadampezzo_1956</v>
      </c>
      <c r="G44" s="6" t="s">
        <v>176</v>
      </c>
      <c r="H44" s="6" t="s">
        <v>678</v>
      </c>
      <c r="I44" s="6" t="s">
        <v>625</v>
      </c>
      <c r="J44" s="6"/>
      <c r="K44" s="12">
        <v>7920</v>
      </c>
      <c r="L44" s="6">
        <f t="shared" si="0"/>
        <v>10000</v>
      </c>
      <c r="M44" s="6">
        <f t="shared" si="2"/>
        <v>7920</v>
      </c>
      <c r="N44" s="6">
        <v>46.548110999999999</v>
      </c>
      <c r="O44" s="6">
        <v>12.194917</v>
      </c>
      <c r="P44" s="6" t="s">
        <v>184</v>
      </c>
      <c r="Q44" s="6"/>
    </row>
    <row r="45" spans="1:17" ht="15" customHeight="1">
      <c r="A45" s="6">
        <v>43</v>
      </c>
      <c r="B45" s="6">
        <v>8</v>
      </c>
      <c r="C45" s="6" t="s">
        <v>39</v>
      </c>
      <c r="D45" s="6" t="s">
        <v>796</v>
      </c>
      <c r="E45">
        <v>1956</v>
      </c>
      <c r="F45" t="str">
        <f t="shared" si="1"/>
        <v>cortinadampezzo_1956</v>
      </c>
      <c r="G45" s="6" t="s">
        <v>177</v>
      </c>
      <c r="H45" s="6" t="s">
        <v>679</v>
      </c>
      <c r="I45" s="6" t="s">
        <v>998</v>
      </c>
      <c r="J45" s="6"/>
      <c r="K45" s="12">
        <v>9830</v>
      </c>
      <c r="L45" s="6">
        <f t="shared" si="0"/>
        <v>10000</v>
      </c>
      <c r="M45" s="6">
        <f t="shared" si="2"/>
        <v>9830</v>
      </c>
      <c r="N45" s="6">
        <v>46.533332999999999</v>
      </c>
      <c r="O45" s="6">
        <v>12.05</v>
      </c>
      <c r="P45" s="6" t="s">
        <v>185</v>
      </c>
      <c r="Q45" s="6"/>
    </row>
    <row r="46" spans="1:17" ht="15" customHeight="1">
      <c r="A46" s="6">
        <v>44</v>
      </c>
      <c r="B46" s="6">
        <v>8</v>
      </c>
      <c r="C46" s="6" t="s">
        <v>39</v>
      </c>
      <c r="D46" s="6" t="s">
        <v>796</v>
      </c>
      <c r="E46">
        <v>1956</v>
      </c>
      <c r="F46" t="str">
        <f t="shared" si="1"/>
        <v>cortinadampezzo_1956</v>
      </c>
      <c r="G46" s="6" t="s">
        <v>178</v>
      </c>
      <c r="H46" s="6" t="s">
        <v>623</v>
      </c>
      <c r="I46" s="6" t="s">
        <v>991</v>
      </c>
      <c r="J46" s="6"/>
      <c r="K46" s="12">
        <v>46152</v>
      </c>
      <c r="L46" s="6">
        <f t="shared" si="0"/>
        <v>10000</v>
      </c>
      <c r="M46" s="6">
        <f t="shared" si="2"/>
        <v>46152</v>
      </c>
      <c r="N46" s="6">
        <v>46.511301000000003</v>
      </c>
      <c r="O46" s="6">
        <v>12.146737999999999</v>
      </c>
      <c r="P46" s="6" t="s">
        <v>186</v>
      </c>
      <c r="Q46" s="6"/>
    </row>
    <row r="47" spans="1:17" ht="15" customHeight="1">
      <c r="A47" s="6">
        <v>45</v>
      </c>
      <c r="B47" s="6">
        <v>9</v>
      </c>
      <c r="C47" s="6" t="s">
        <v>64</v>
      </c>
      <c r="D47" s="6" t="s">
        <v>794</v>
      </c>
      <c r="E47">
        <v>1960</v>
      </c>
      <c r="F47" t="str">
        <f t="shared" si="1"/>
        <v>squawvalley_1960</v>
      </c>
      <c r="G47" s="6" t="s">
        <v>187</v>
      </c>
      <c r="H47" s="6" t="s">
        <v>632</v>
      </c>
      <c r="I47" s="6" t="s">
        <v>987</v>
      </c>
      <c r="J47" s="6"/>
      <c r="K47" s="12">
        <v>8500</v>
      </c>
      <c r="L47" s="6">
        <f t="shared" si="0"/>
        <v>10000</v>
      </c>
      <c r="M47" s="6">
        <f t="shared" si="2"/>
        <v>8500</v>
      </c>
      <c r="N47" s="6">
        <v>39.197476999999999</v>
      </c>
      <c r="O47" s="6">
        <v>-120.232703</v>
      </c>
      <c r="P47" s="6" t="s">
        <v>192</v>
      </c>
      <c r="Q47" s="6"/>
    </row>
    <row r="48" spans="1:17" ht="15" customHeight="1">
      <c r="A48" s="6">
        <v>46</v>
      </c>
      <c r="B48" s="6">
        <v>9</v>
      </c>
      <c r="C48" s="6" t="s">
        <v>64</v>
      </c>
      <c r="D48" s="6" t="s">
        <v>794</v>
      </c>
      <c r="E48">
        <v>1960</v>
      </c>
      <c r="F48" t="str">
        <f t="shared" si="1"/>
        <v>squawvalley_1960</v>
      </c>
      <c r="G48" s="6" t="s">
        <v>188</v>
      </c>
      <c r="H48" s="6" t="s">
        <v>633</v>
      </c>
      <c r="I48" s="6" t="s">
        <v>999</v>
      </c>
      <c r="J48" s="6"/>
      <c r="K48" s="12">
        <v>1000</v>
      </c>
      <c r="L48" s="6">
        <f t="shared" si="0"/>
        <v>10000</v>
      </c>
      <c r="M48" s="6">
        <f t="shared" si="2"/>
        <v>1000</v>
      </c>
      <c r="N48" s="6">
        <v>39.052199999999999</v>
      </c>
      <c r="O48" s="6">
        <v>-120.11385</v>
      </c>
      <c r="P48" s="6" t="s">
        <v>193</v>
      </c>
      <c r="Q48" s="6"/>
    </row>
    <row r="49" spans="1:17" ht="15" customHeight="1">
      <c r="A49" s="6">
        <v>47</v>
      </c>
      <c r="B49" s="6">
        <v>9</v>
      </c>
      <c r="C49" s="6" t="s">
        <v>64</v>
      </c>
      <c r="D49" s="6" t="s">
        <v>794</v>
      </c>
      <c r="E49">
        <v>1960</v>
      </c>
      <c r="F49" t="str">
        <f t="shared" si="1"/>
        <v>squawvalley_1960</v>
      </c>
      <c r="G49" s="6" t="s">
        <v>189</v>
      </c>
      <c r="H49" s="6" t="s">
        <v>623</v>
      </c>
      <c r="I49" s="6" t="s">
        <v>991</v>
      </c>
      <c r="J49" s="6"/>
      <c r="K49" s="12"/>
      <c r="L49" s="6">
        <f t="shared" si="0"/>
        <v>10000</v>
      </c>
      <c r="M49" s="6">
        <f t="shared" si="2"/>
        <v>10000</v>
      </c>
      <c r="N49" s="6">
        <v>39.194004</v>
      </c>
      <c r="O49" s="6">
        <v>-120.23101200000001</v>
      </c>
      <c r="P49" s="6" t="s">
        <v>194</v>
      </c>
      <c r="Q49" s="6"/>
    </row>
    <row r="50" spans="1:17" ht="15" customHeight="1">
      <c r="A50" s="6">
        <v>48</v>
      </c>
      <c r="B50" s="6">
        <v>9</v>
      </c>
      <c r="C50" s="6" t="s">
        <v>64</v>
      </c>
      <c r="D50" s="6" t="s">
        <v>794</v>
      </c>
      <c r="E50">
        <v>1960</v>
      </c>
      <c r="F50" t="str">
        <f t="shared" si="1"/>
        <v>squawvalley_1960</v>
      </c>
      <c r="G50" s="6" t="s">
        <v>190</v>
      </c>
      <c r="H50" s="6" t="s">
        <v>621</v>
      </c>
      <c r="I50" s="6" t="s">
        <v>988</v>
      </c>
      <c r="J50" s="6"/>
      <c r="K50" s="12"/>
      <c r="L50" s="6">
        <f t="shared" si="0"/>
        <v>10000</v>
      </c>
      <c r="M50" s="6">
        <f t="shared" si="2"/>
        <v>10000</v>
      </c>
      <c r="N50" s="6">
        <v>39.197476999999999</v>
      </c>
      <c r="O50" s="6">
        <v>-120.232703</v>
      </c>
      <c r="P50" s="6" t="s">
        <v>195</v>
      </c>
      <c r="Q50" s="6"/>
    </row>
    <row r="51" spans="1:17" ht="15" customHeight="1">
      <c r="A51" s="6">
        <v>49</v>
      </c>
      <c r="B51" s="6">
        <v>9</v>
      </c>
      <c r="C51" s="6" t="s">
        <v>64</v>
      </c>
      <c r="D51" s="6" t="s">
        <v>794</v>
      </c>
      <c r="E51">
        <v>1960</v>
      </c>
      <c r="F51" t="str">
        <f t="shared" si="1"/>
        <v>squawvalley_1960</v>
      </c>
      <c r="G51" s="6" t="s">
        <v>191</v>
      </c>
      <c r="H51" s="6" t="s">
        <v>625</v>
      </c>
      <c r="I51" s="6" t="s">
        <v>625</v>
      </c>
      <c r="J51" s="6"/>
      <c r="K51" s="12">
        <v>9650</v>
      </c>
      <c r="L51" s="6">
        <f t="shared" si="0"/>
        <v>10000</v>
      </c>
      <c r="M51" s="6">
        <f t="shared" si="2"/>
        <v>9650</v>
      </c>
      <c r="N51" s="6">
        <v>39.195999999999998</v>
      </c>
      <c r="O51" s="6">
        <v>-120.235</v>
      </c>
      <c r="P51" s="6" t="s">
        <v>196</v>
      </c>
      <c r="Q51" s="6"/>
    </row>
    <row r="52" spans="1:17" ht="15" customHeight="1">
      <c r="A52" s="6">
        <v>50</v>
      </c>
      <c r="B52" s="6">
        <v>10</v>
      </c>
      <c r="C52" s="6" t="s">
        <v>65</v>
      </c>
      <c r="D52" s="6" t="s">
        <v>779</v>
      </c>
      <c r="E52">
        <v>1964</v>
      </c>
      <c r="F52" t="str">
        <f t="shared" si="1"/>
        <v>innsbruck_1964</v>
      </c>
      <c r="G52" s="6" t="s">
        <v>197</v>
      </c>
      <c r="H52" s="6" t="s">
        <v>680</v>
      </c>
      <c r="I52" s="6" t="s">
        <v>625</v>
      </c>
      <c r="J52" s="6"/>
      <c r="K52" s="12"/>
      <c r="L52" s="6">
        <f t="shared" si="0"/>
        <v>10000</v>
      </c>
      <c r="M52" s="6">
        <f t="shared" si="2"/>
        <v>10000</v>
      </c>
      <c r="N52" s="6">
        <v>47.195833</v>
      </c>
      <c r="O52" s="6">
        <v>11.301389</v>
      </c>
      <c r="P52" s="6" t="s">
        <v>206</v>
      </c>
      <c r="Q52" s="6"/>
    </row>
    <row r="53" spans="1:17" ht="15" customHeight="1">
      <c r="A53" s="6">
        <v>51</v>
      </c>
      <c r="B53" s="6">
        <v>10</v>
      </c>
      <c r="C53" s="6" t="s">
        <v>65</v>
      </c>
      <c r="D53" s="6" t="s">
        <v>779</v>
      </c>
      <c r="E53">
        <v>1964</v>
      </c>
      <c r="F53" t="str">
        <f t="shared" si="1"/>
        <v>innsbruck_1964</v>
      </c>
      <c r="G53" s="6" t="s">
        <v>198</v>
      </c>
      <c r="H53" s="6" t="s">
        <v>634</v>
      </c>
      <c r="I53" s="6" t="s">
        <v>696</v>
      </c>
      <c r="J53" s="6"/>
      <c r="K53" s="12">
        <v>26000</v>
      </c>
      <c r="L53" s="6">
        <f t="shared" si="0"/>
        <v>10000</v>
      </c>
      <c r="M53" s="6">
        <f t="shared" si="2"/>
        <v>26000</v>
      </c>
      <c r="N53" s="6">
        <v>47.248888999999998</v>
      </c>
      <c r="O53" s="6">
        <v>11.399167</v>
      </c>
      <c r="P53" s="6" t="s">
        <v>207</v>
      </c>
      <c r="Q53" s="6"/>
    </row>
    <row r="54" spans="1:17" ht="15" customHeight="1">
      <c r="A54" s="6">
        <v>52</v>
      </c>
      <c r="B54" s="6">
        <v>10</v>
      </c>
      <c r="C54" s="6" t="s">
        <v>65</v>
      </c>
      <c r="D54" s="6" t="s">
        <v>779</v>
      </c>
      <c r="E54">
        <v>1964</v>
      </c>
      <c r="F54" t="str">
        <f t="shared" si="1"/>
        <v>innsbruck_1964</v>
      </c>
      <c r="G54" s="6" t="s">
        <v>199</v>
      </c>
      <c r="H54" s="6" t="s">
        <v>200</v>
      </c>
      <c r="I54" s="6" t="s">
        <v>1000</v>
      </c>
      <c r="J54" s="6"/>
      <c r="K54" s="12"/>
      <c r="L54" s="6">
        <f t="shared" si="0"/>
        <v>10000</v>
      </c>
      <c r="M54" s="6">
        <f t="shared" si="2"/>
        <v>10000</v>
      </c>
      <c r="N54" s="6">
        <v>47.222160000000002</v>
      </c>
      <c r="O54" s="6">
        <v>11.43004</v>
      </c>
      <c r="P54" s="6" t="s">
        <v>208</v>
      </c>
      <c r="Q54" s="6"/>
    </row>
    <row r="55" spans="1:17" ht="15" customHeight="1">
      <c r="A55" s="6">
        <v>53</v>
      </c>
      <c r="B55" s="6">
        <v>10</v>
      </c>
      <c r="C55" s="6" t="s">
        <v>65</v>
      </c>
      <c r="D55" s="6" t="s">
        <v>779</v>
      </c>
      <c r="E55">
        <v>1964</v>
      </c>
      <c r="F55" t="str">
        <f t="shared" si="1"/>
        <v>innsbruck_1964</v>
      </c>
      <c r="G55" s="6" t="s">
        <v>201</v>
      </c>
      <c r="H55" s="6" t="s">
        <v>630</v>
      </c>
      <c r="I55" s="6" t="s">
        <v>630</v>
      </c>
      <c r="J55" s="6"/>
      <c r="K55" s="12">
        <v>7000</v>
      </c>
      <c r="L55" s="6">
        <f t="shared" si="0"/>
        <v>10000</v>
      </c>
      <c r="M55" s="6">
        <f t="shared" si="2"/>
        <v>7000</v>
      </c>
      <c r="N55" s="6">
        <v>47.256943999999997</v>
      </c>
      <c r="O55" s="6">
        <v>11.409722</v>
      </c>
      <c r="P55" s="6" t="s">
        <v>209</v>
      </c>
      <c r="Q55" s="6"/>
    </row>
    <row r="56" spans="1:17" ht="15" customHeight="1">
      <c r="A56" s="6">
        <v>54</v>
      </c>
      <c r="B56" s="6">
        <v>10</v>
      </c>
      <c r="C56" s="6" t="s">
        <v>65</v>
      </c>
      <c r="D56" s="6" t="s">
        <v>779</v>
      </c>
      <c r="E56">
        <v>1964</v>
      </c>
      <c r="F56" t="str">
        <f t="shared" si="1"/>
        <v>innsbruck_1964</v>
      </c>
      <c r="G56" s="6" t="s">
        <v>202</v>
      </c>
      <c r="H56" s="6" t="s">
        <v>622</v>
      </c>
      <c r="I56" s="6" t="s">
        <v>622</v>
      </c>
      <c r="J56" s="6"/>
      <c r="K56" s="12">
        <v>5544</v>
      </c>
      <c r="L56" s="6">
        <f t="shared" si="0"/>
        <v>10000</v>
      </c>
      <c r="M56" s="6">
        <f t="shared" si="2"/>
        <v>5544</v>
      </c>
      <c r="N56" s="6">
        <v>47.271000000000001</v>
      </c>
      <c r="O56" s="6">
        <v>11.402799999999999</v>
      </c>
      <c r="P56" s="6" t="s">
        <v>210</v>
      </c>
      <c r="Q56" s="6"/>
    </row>
    <row r="57" spans="1:17" ht="15" customHeight="1">
      <c r="A57" s="6">
        <v>55</v>
      </c>
      <c r="B57" s="6">
        <v>10</v>
      </c>
      <c r="C57" s="6" t="s">
        <v>65</v>
      </c>
      <c r="D57" s="6" t="s">
        <v>779</v>
      </c>
      <c r="E57">
        <v>1964</v>
      </c>
      <c r="F57" t="str">
        <f t="shared" si="1"/>
        <v>innsbruck_1964</v>
      </c>
      <c r="G57" s="6" t="s">
        <v>203</v>
      </c>
      <c r="H57" s="6" t="s">
        <v>632</v>
      </c>
      <c r="I57" s="6" t="s">
        <v>987</v>
      </c>
      <c r="J57" s="6"/>
      <c r="K57" s="12">
        <v>10836</v>
      </c>
      <c r="L57" s="6">
        <f t="shared" si="0"/>
        <v>10000</v>
      </c>
      <c r="M57" s="6">
        <f t="shared" si="2"/>
        <v>10836</v>
      </c>
      <c r="N57" s="6">
        <v>47.257779999999997</v>
      </c>
      <c r="O57" s="6">
        <v>11.409649999999999</v>
      </c>
      <c r="P57" s="6" t="s">
        <v>211</v>
      </c>
      <c r="Q57" s="6"/>
    </row>
    <row r="58" spans="1:17" ht="15" customHeight="1">
      <c r="A58" s="6">
        <v>56</v>
      </c>
      <c r="B58" s="6">
        <v>10</v>
      </c>
      <c r="C58" s="6" t="s">
        <v>65</v>
      </c>
      <c r="D58" s="6" t="s">
        <v>779</v>
      </c>
      <c r="E58">
        <v>1964</v>
      </c>
      <c r="F58" t="str">
        <f t="shared" si="1"/>
        <v>innsbruck_1964</v>
      </c>
      <c r="G58" s="6" t="s">
        <v>204</v>
      </c>
      <c r="H58" s="6" t="s">
        <v>681</v>
      </c>
      <c r="I58" s="6" t="s">
        <v>625</v>
      </c>
      <c r="J58" s="6"/>
      <c r="K58" s="12"/>
      <c r="L58" s="6">
        <f t="shared" si="0"/>
        <v>10000</v>
      </c>
      <c r="M58" s="6">
        <f t="shared" si="2"/>
        <v>10000</v>
      </c>
      <c r="N58" s="6">
        <v>47.208888999999999</v>
      </c>
      <c r="O58" s="6">
        <v>11.460832999999999</v>
      </c>
      <c r="P58" s="6" t="s">
        <v>212</v>
      </c>
      <c r="Q58" s="6"/>
    </row>
    <row r="59" spans="1:17" ht="15" customHeight="1">
      <c r="A59" s="6">
        <v>57</v>
      </c>
      <c r="B59" s="6">
        <v>10</v>
      </c>
      <c r="C59" s="6" t="s">
        <v>65</v>
      </c>
      <c r="D59" s="6" t="s">
        <v>779</v>
      </c>
      <c r="E59">
        <v>1964</v>
      </c>
      <c r="F59" t="str">
        <f t="shared" si="1"/>
        <v>innsbruck_1964</v>
      </c>
      <c r="G59" s="6" t="s">
        <v>205</v>
      </c>
      <c r="H59" s="6" t="s">
        <v>635</v>
      </c>
      <c r="I59" s="6" t="s">
        <v>1001</v>
      </c>
      <c r="J59" s="6"/>
      <c r="K59" s="12"/>
      <c r="L59" s="6">
        <f t="shared" si="0"/>
        <v>10000</v>
      </c>
      <c r="M59" s="6">
        <f t="shared" si="2"/>
        <v>10000</v>
      </c>
      <c r="N59" s="6">
        <v>47.329444000000002</v>
      </c>
      <c r="O59" s="6">
        <v>11.189166999999999</v>
      </c>
      <c r="P59" s="6" t="s">
        <v>213</v>
      </c>
      <c r="Q59" s="6"/>
    </row>
    <row r="60" spans="1:17" ht="15" customHeight="1">
      <c r="A60" s="6">
        <v>58</v>
      </c>
      <c r="B60" s="6">
        <v>11</v>
      </c>
      <c r="C60" s="6" t="s">
        <v>66</v>
      </c>
      <c r="D60" s="6" t="s">
        <v>780</v>
      </c>
      <c r="E60">
        <v>1968</v>
      </c>
      <c r="F60" t="str">
        <f t="shared" si="1"/>
        <v>grenoble_1968</v>
      </c>
      <c r="G60" s="6" t="s">
        <v>215</v>
      </c>
      <c r="H60" s="6" t="s">
        <v>635</v>
      </c>
      <c r="I60" s="6" t="s">
        <v>1001</v>
      </c>
      <c r="J60" s="6"/>
      <c r="K60" s="12">
        <v>40000</v>
      </c>
      <c r="L60" s="6">
        <f t="shared" si="0"/>
        <v>10000</v>
      </c>
      <c r="M60" s="6">
        <f t="shared" si="2"/>
        <v>40000</v>
      </c>
      <c r="N60" s="6">
        <v>45.176000000000002</v>
      </c>
      <c r="O60" s="6">
        <v>5.5419999999999998</v>
      </c>
      <c r="P60" s="6" t="s">
        <v>226</v>
      </c>
      <c r="Q60" s="6"/>
    </row>
    <row r="61" spans="1:17" ht="15" customHeight="1">
      <c r="A61" s="6">
        <v>59</v>
      </c>
      <c r="B61" s="6">
        <v>11</v>
      </c>
      <c r="C61" s="6" t="s">
        <v>66</v>
      </c>
      <c r="D61" s="6" t="s">
        <v>780</v>
      </c>
      <c r="E61">
        <v>1968</v>
      </c>
      <c r="F61" t="str">
        <f t="shared" si="1"/>
        <v>grenoble_1968</v>
      </c>
      <c r="G61" s="6" t="s">
        <v>216</v>
      </c>
      <c r="H61" s="6" t="s">
        <v>636</v>
      </c>
      <c r="I61" s="6" t="s">
        <v>625</v>
      </c>
      <c r="J61" s="6"/>
      <c r="K61" s="12"/>
      <c r="L61" s="6">
        <f t="shared" si="0"/>
        <v>10000</v>
      </c>
      <c r="M61" s="6">
        <f t="shared" si="2"/>
        <v>10000</v>
      </c>
      <c r="N61" s="6">
        <v>45.109200000000001</v>
      </c>
      <c r="O61" s="6">
        <v>5.8743999999999996</v>
      </c>
      <c r="P61" s="6" t="s">
        <v>227</v>
      </c>
      <c r="Q61" s="6"/>
    </row>
    <row r="62" spans="1:17" ht="15" customHeight="1">
      <c r="A62" s="6">
        <v>60</v>
      </c>
      <c r="B62" s="6">
        <v>11</v>
      </c>
      <c r="C62" s="6" t="s">
        <v>66</v>
      </c>
      <c r="D62" s="6" t="s">
        <v>780</v>
      </c>
      <c r="E62">
        <v>1968</v>
      </c>
      <c r="F62" t="str">
        <f t="shared" si="1"/>
        <v>grenoble_1968</v>
      </c>
      <c r="G62" s="6" t="s">
        <v>217</v>
      </c>
      <c r="H62" s="6" t="s">
        <v>622</v>
      </c>
      <c r="I62" s="6" t="s">
        <v>622</v>
      </c>
      <c r="J62" s="6"/>
      <c r="K62" s="12">
        <v>2700</v>
      </c>
      <c r="L62" s="6">
        <f t="shared" si="0"/>
        <v>10000</v>
      </c>
      <c r="M62" s="6">
        <f t="shared" si="2"/>
        <v>2700</v>
      </c>
      <c r="N62" s="6">
        <v>45.184722000000001</v>
      </c>
      <c r="O62" s="6">
        <v>5.7388890000000004</v>
      </c>
      <c r="P62" s="6" t="s">
        <v>228</v>
      </c>
      <c r="Q62" s="6"/>
    </row>
    <row r="63" spans="1:17" ht="15" customHeight="1">
      <c r="A63" s="6">
        <v>61</v>
      </c>
      <c r="B63" s="6">
        <v>11</v>
      </c>
      <c r="C63" s="6" t="s">
        <v>66</v>
      </c>
      <c r="D63" s="6" t="s">
        <v>780</v>
      </c>
      <c r="E63">
        <v>1968</v>
      </c>
      <c r="F63" t="str">
        <f t="shared" si="1"/>
        <v>grenoble_1968</v>
      </c>
      <c r="G63" s="6" t="s">
        <v>218</v>
      </c>
      <c r="H63" s="6" t="s">
        <v>630</v>
      </c>
      <c r="I63" s="6" t="s">
        <v>630</v>
      </c>
      <c r="J63" s="6"/>
      <c r="K63" s="12">
        <v>2500</v>
      </c>
      <c r="L63" s="6">
        <f t="shared" si="0"/>
        <v>10000</v>
      </c>
      <c r="M63" s="6">
        <f t="shared" si="2"/>
        <v>2500</v>
      </c>
      <c r="N63" s="6">
        <v>45.184443999999999</v>
      </c>
      <c r="O63" s="6">
        <v>5.7374999999999998</v>
      </c>
      <c r="P63" s="6" t="s">
        <v>229</v>
      </c>
      <c r="Q63" s="6"/>
    </row>
    <row r="64" spans="1:17" ht="15" customHeight="1">
      <c r="A64" s="6">
        <v>62</v>
      </c>
      <c r="B64" s="6">
        <v>11</v>
      </c>
      <c r="C64" s="6" t="s">
        <v>66</v>
      </c>
      <c r="D64" s="6" t="s">
        <v>780</v>
      </c>
      <c r="E64">
        <v>1968</v>
      </c>
      <c r="F64" t="str">
        <f t="shared" si="1"/>
        <v>grenoble_1968</v>
      </c>
      <c r="G64" s="6" t="s">
        <v>219</v>
      </c>
      <c r="H64" s="6" t="s">
        <v>637</v>
      </c>
      <c r="I64" s="6" t="s">
        <v>1002</v>
      </c>
      <c r="J64" s="6"/>
      <c r="K64" s="12">
        <v>12000</v>
      </c>
      <c r="L64" s="6">
        <f t="shared" si="0"/>
        <v>10000</v>
      </c>
      <c r="M64" s="6">
        <f t="shared" si="2"/>
        <v>12000</v>
      </c>
      <c r="N64" s="6">
        <v>45.185563999999999</v>
      </c>
      <c r="O64" s="6">
        <v>5.7406249999999996</v>
      </c>
      <c r="P64" s="6" t="s">
        <v>230</v>
      </c>
      <c r="Q64" s="6"/>
    </row>
    <row r="65" spans="1:17" ht="15" customHeight="1">
      <c r="A65" s="6">
        <v>63</v>
      </c>
      <c r="B65" s="6">
        <v>11</v>
      </c>
      <c r="C65" s="6" t="s">
        <v>66</v>
      </c>
      <c r="D65" s="6" t="s">
        <v>780</v>
      </c>
      <c r="E65">
        <v>1968</v>
      </c>
      <c r="F65" t="str">
        <f t="shared" si="1"/>
        <v>grenoble_1968</v>
      </c>
      <c r="G65" s="6" t="s">
        <v>220</v>
      </c>
      <c r="H65" s="6" t="s">
        <v>84</v>
      </c>
      <c r="I65" s="6" t="s">
        <v>84</v>
      </c>
      <c r="J65" s="6"/>
      <c r="K65" s="12"/>
      <c r="L65" s="6">
        <f t="shared" si="0"/>
        <v>10000</v>
      </c>
      <c r="M65" s="6">
        <f t="shared" si="2"/>
        <v>10000</v>
      </c>
      <c r="N65" s="6">
        <v>45.060277999999997</v>
      </c>
      <c r="O65" s="6">
        <v>6.0713889999999999</v>
      </c>
      <c r="P65" s="6" t="s">
        <v>231</v>
      </c>
      <c r="Q65" s="6"/>
    </row>
    <row r="66" spans="1:17" ht="15" customHeight="1">
      <c r="A66" s="6">
        <v>64</v>
      </c>
      <c r="B66" s="6">
        <v>11</v>
      </c>
      <c r="C66" s="6" t="s">
        <v>66</v>
      </c>
      <c r="D66" s="6" t="s">
        <v>780</v>
      </c>
      <c r="E66">
        <v>1968</v>
      </c>
      <c r="F66" t="str">
        <f t="shared" si="1"/>
        <v>grenoble_1968</v>
      </c>
      <c r="G66" s="6" t="s">
        <v>221</v>
      </c>
      <c r="H66" s="6" t="s">
        <v>222</v>
      </c>
      <c r="I66" s="6" t="s">
        <v>222</v>
      </c>
      <c r="J66" s="6"/>
      <c r="K66" s="12"/>
      <c r="L66" s="6">
        <f t="shared" ref="L66:L129" si="3">MEDIAN($K$2:$K$210)</f>
        <v>10000</v>
      </c>
      <c r="M66" s="6">
        <f t="shared" si="2"/>
        <v>10000</v>
      </c>
      <c r="N66" s="6">
        <v>45.070799999999998</v>
      </c>
      <c r="O66" s="6">
        <v>5.5514000000000001</v>
      </c>
      <c r="P66" s="6" t="s">
        <v>232</v>
      </c>
      <c r="Q66" s="6"/>
    </row>
    <row r="67" spans="1:17" ht="15" customHeight="1">
      <c r="A67" s="6">
        <v>65</v>
      </c>
      <c r="B67" s="6">
        <v>11</v>
      </c>
      <c r="C67" s="6" t="s">
        <v>66</v>
      </c>
      <c r="D67" s="6" t="s">
        <v>780</v>
      </c>
      <c r="E67">
        <v>1968</v>
      </c>
      <c r="F67" t="str">
        <f t="shared" ref="F67:F130" si="4">D67&amp;"_"&amp;E67</f>
        <v>grenoble_1968</v>
      </c>
      <c r="G67" s="6" t="s">
        <v>223</v>
      </c>
      <c r="H67" s="6" t="s">
        <v>638</v>
      </c>
      <c r="I67" s="6" t="s">
        <v>625</v>
      </c>
      <c r="J67" s="6"/>
      <c r="K67" s="12"/>
      <c r="L67" s="6">
        <f t="shared" si="3"/>
        <v>10000</v>
      </c>
      <c r="M67" s="6">
        <f t="shared" ref="M67:M130" si="5">IF(K67="",L67,K67)</f>
        <v>10000</v>
      </c>
      <c r="N67" s="6">
        <v>45.109200000000001</v>
      </c>
      <c r="O67" s="6">
        <v>5.8743999999999996</v>
      </c>
      <c r="P67" s="6" t="s">
        <v>227</v>
      </c>
      <c r="Q67" s="6"/>
    </row>
    <row r="68" spans="1:17" ht="15" customHeight="1">
      <c r="A68" s="6">
        <v>66</v>
      </c>
      <c r="B68" s="6">
        <v>11</v>
      </c>
      <c r="C68" s="6" t="s">
        <v>66</v>
      </c>
      <c r="D68" s="6" t="s">
        <v>780</v>
      </c>
      <c r="E68">
        <v>1968</v>
      </c>
      <c r="F68" t="str">
        <f t="shared" si="4"/>
        <v>grenoble_1968</v>
      </c>
      <c r="G68" s="6" t="s">
        <v>224</v>
      </c>
      <c r="H68" s="6" t="s">
        <v>634</v>
      </c>
      <c r="I68" s="6" t="s">
        <v>696</v>
      </c>
      <c r="J68" s="6"/>
      <c r="K68" s="12">
        <v>50000</v>
      </c>
      <c r="L68" s="6">
        <f t="shared" si="3"/>
        <v>10000</v>
      </c>
      <c r="M68" s="6">
        <f t="shared" si="5"/>
        <v>50000</v>
      </c>
      <c r="N68" s="6">
        <v>45.171900000000001</v>
      </c>
      <c r="O68" s="6">
        <v>5.6311</v>
      </c>
      <c r="P68" s="6" t="s">
        <v>233</v>
      </c>
      <c r="Q68" s="6"/>
    </row>
    <row r="69" spans="1:17" ht="15" customHeight="1">
      <c r="A69" s="6">
        <v>67</v>
      </c>
      <c r="B69" s="6">
        <v>11</v>
      </c>
      <c r="C69" s="6" t="s">
        <v>66</v>
      </c>
      <c r="D69" s="6" t="s">
        <v>780</v>
      </c>
      <c r="E69">
        <v>1968</v>
      </c>
      <c r="F69" t="str">
        <f t="shared" si="4"/>
        <v>grenoble_1968</v>
      </c>
      <c r="G69" s="6" t="s">
        <v>225</v>
      </c>
      <c r="H69" s="6" t="s">
        <v>639</v>
      </c>
      <c r="I69" s="6" t="s">
        <v>639</v>
      </c>
      <c r="J69" s="6"/>
      <c r="K69" s="12">
        <v>60000</v>
      </c>
      <c r="L69" s="6">
        <f t="shared" si="3"/>
        <v>10000</v>
      </c>
      <c r="M69" s="6">
        <f t="shared" si="5"/>
        <v>60000</v>
      </c>
      <c r="N69" s="6">
        <v>45.165832999999999</v>
      </c>
      <c r="O69" s="6">
        <v>5.7322220000000002</v>
      </c>
      <c r="P69" s="6" t="s">
        <v>234</v>
      </c>
      <c r="Q69" s="6"/>
    </row>
    <row r="70" spans="1:17" ht="15" customHeight="1">
      <c r="A70" s="6">
        <v>68</v>
      </c>
      <c r="B70" s="6">
        <v>12</v>
      </c>
      <c r="C70" s="6" t="s">
        <v>42</v>
      </c>
      <c r="D70" s="6" t="s">
        <v>781</v>
      </c>
      <c r="E70">
        <v>1972</v>
      </c>
      <c r="F70" t="str">
        <f t="shared" si="4"/>
        <v>sapporo_1972</v>
      </c>
      <c r="G70" s="6" t="s">
        <v>235</v>
      </c>
      <c r="H70" s="6" t="s">
        <v>214</v>
      </c>
      <c r="I70" s="6" t="s">
        <v>214</v>
      </c>
      <c r="J70" s="6"/>
      <c r="K70" s="12"/>
      <c r="L70" s="6">
        <f t="shared" si="3"/>
        <v>10000</v>
      </c>
      <c r="M70" s="6">
        <f t="shared" si="5"/>
        <v>10000</v>
      </c>
      <c r="N70" s="6">
        <v>43.001100999999998</v>
      </c>
      <c r="O70" s="6">
        <v>141.346385</v>
      </c>
      <c r="P70" s="6" t="s">
        <v>247</v>
      </c>
      <c r="Q70" s="6"/>
    </row>
    <row r="71" spans="1:17" ht="15" customHeight="1">
      <c r="A71" s="6">
        <v>69</v>
      </c>
      <c r="B71" s="6">
        <v>12</v>
      </c>
      <c r="C71" s="6" t="s">
        <v>42</v>
      </c>
      <c r="D71" s="6" t="s">
        <v>781</v>
      </c>
      <c r="E71">
        <v>1972</v>
      </c>
      <c r="F71" t="str">
        <f t="shared" si="4"/>
        <v>sapporo_1972</v>
      </c>
      <c r="G71" s="6" t="s">
        <v>236</v>
      </c>
      <c r="H71" s="6" t="s">
        <v>619</v>
      </c>
      <c r="I71" s="6" t="s">
        <v>986</v>
      </c>
      <c r="J71" s="6"/>
      <c r="K71" s="12"/>
      <c r="L71" s="6">
        <f t="shared" si="3"/>
        <v>10000</v>
      </c>
      <c r="M71" s="6">
        <f t="shared" si="5"/>
        <v>10000</v>
      </c>
      <c r="N71" s="6">
        <v>43.001100999999998</v>
      </c>
      <c r="O71" s="6">
        <v>141.346385</v>
      </c>
      <c r="P71" s="6" t="s">
        <v>247</v>
      </c>
      <c r="Q71" s="6"/>
    </row>
    <row r="72" spans="1:17" ht="15" customHeight="1">
      <c r="A72" s="6">
        <v>70</v>
      </c>
      <c r="B72" s="6">
        <v>12</v>
      </c>
      <c r="C72" s="6" t="s">
        <v>42</v>
      </c>
      <c r="D72" s="6" t="s">
        <v>781</v>
      </c>
      <c r="E72">
        <v>1972</v>
      </c>
      <c r="F72" t="str">
        <f t="shared" si="4"/>
        <v>sapporo_1972</v>
      </c>
      <c r="G72" s="6" t="s">
        <v>237</v>
      </c>
      <c r="H72" s="6" t="s">
        <v>640</v>
      </c>
      <c r="I72" s="6" t="s">
        <v>1003</v>
      </c>
      <c r="J72" s="6"/>
      <c r="K72" s="12">
        <v>11500</v>
      </c>
      <c r="L72" s="6">
        <f t="shared" si="3"/>
        <v>10000</v>
      </c>
      <c r="M72" s="6">
        <f t="shared" si="5"/>
        <v>11500</v>
      </c>
      <c r="N72" s="6">
        <v>42.999443999999997</v>
      </c>
      <c r="O72" s="6">
        <v>141.34734399999999</v>
      </c>
      <c r="P72" s="6" t="s">
        <v>248</v>
      </c>
      <c r="Q72" s="6"/>
    </row>
    <row r="73" spans="1:17" ht="15" customHeight="1">
      <c r="A73" s="6">
        <v>71</v>
      </c>
      <c r="B73" s="6">
        <v>12</v>
      </c>
      <c r="C73" s="6" t="s">
        <v>42</v>
      </c>
      <c r="D73" s="6" t="s">
        <v>781</v>
      </c>
      <c r="E73">
        <v>1972</v>
      </c>
      <c r="F73" t="str">
        <f t="shared" si="4"/>
        <v>sapporo_1972</v>
      </c>
      <c r="G73" s="6" t="s">
        <v>238</v>
      </c>
      <c r="H73" s="6" t="s">
        <v>641</v>
      </c>
      <c r="I73" s="6" t="s">
        <v>1004</v>
      </c>
      <c r="J73" s="6"/>
      <c r="K73" s="12">
        <v>30000</v>
      </c>
      <c r="L73" s="6">
        <f t="shared" si="3"/>
        <v>10000</v>
      </c>
      <c r="M73" s="6">
        <f t="shared" si="5"/>
        <v>30000</v>
      </c>
      <c r="N73" s="6">
        <v>42.996389000000001</v>
      </c>
      <c r="O73" s="6">
        <v>141.34305599999999</v>
      </c>
      <c r="P73" s="6" t="s">
        <v>249</v>
      </c>
      <c r="Q73" s="6"/>
    </row>
    <row r="74" spans="1:17" ht="15" customHeight="1">
      <c r="A74" s="6">
        <v>72</v>
      </c>
      <c r="B74" s="6">
        <v>12</v>
      </c>
      <c r="C74" s="6" t="s">
        <v>42</v>
      </c>
      <c r="D74" s="6" t="s">
        <v>781</v>
      </c>
      <c r="E74">
        <v>1972</v>
      </c>
      <c r="F74" t="str">
        <f t="shared" si="4"/>
        <v>sapporo_1972</v>
      </c>
      <c r="G74" s="6" t="s">
        <v>239</v>
      </c>
      <c r="H74" s="6" t="s">
        <v>642</v>
      </c>
      <c r="I74" s="6" t="s">
        <v>642</v>
      </c>
      <c r="J74" s="6"/>
      <c r="K74" s="12">
        <v>12000</v>
      </c>
      <c r="L74" s="6">
        <f t="shared" si="3"/>
        <v>10000</v>
      </c>
      <c r="M74" s="6">
        <f t="shared" si="5"/>
        <v>12000</v>
      </c>
      <c r="N74" s="6">
        <v>43.089368</v>
      </c>
      <c r="O74" s="6">
        <v>141.35708700000001</v>
      </c>
      <c r="P74" s="6" t="s">
        <v>250</v>
      </c>
      <c r="Q74" s="6"/>
    </row>
    <row r="75" spans="1:17" ht="15" customHeight="1">
      <c r="A75" s="6">
        <v>73</v>
      </c>
      <c r="B75" s="6">
        <v>12</v>
      </c>
      <c r="C75" s="6" t="s">
        <v>42</v>
      </c>
      <c r="D75" s="6" t="s">
        <v>781</v>
      </c>
      <c r="E75">
        <v>1972</v>
      </c>
      <c r="F75" t="str">
        <f t="shared" si="4"/>
        <v>sapporo_1972</v>
      </c>
      <c r="G75" s="6" t="s">
        <v>240</v>
      </c>
      <c r="H75" s="6" t="s">
        <v>622</v>
      </c>
      <c r="I75" s="6" t="s">
        <v>622</v>
      </c>
      <c r="J75" s="6"/>
      <c r="K75" s="12">
        <v>6000</v>
      </c>
      <c r="L75" s="6">
        <f t="shared" si="3"/>
        <v>10000</v>
      </c>
      <c r="M75" s="6">
        <f t="shared" si="5"/>
        <v>6000</v>
      </c>
      <c r="N75" s="6">
        <v>43.029246999999998</v>
      </c>
      <c r="O75" s="6">
        <v>141.39926800000001</v>
      </c>
      <c r="P75" s="6" t="s">
        <v>251</v>
      </c>
      <c r="Q75" s="6"/>
    </row>
    <row r="76" spans="1:17" ht="15" customHeight="1">
      <c r="A76" s="6">
        <v>74</v>
      </c>
      <c r="B76" s="6">
        <v>12</v>
      </c>
      <c r="C76" s="6" t="s">
        <v>42</v>
      </c>
      <c r="D76" s="6" t="s">
        <v>781</v>
      </c>
      <c r="E76">
        <v>1972</v>
      </c>
      <c r="F76" t="str">
        <f t="shared" si="4"/>
        <v>sapporo_1972</v>
      </c>
      <c r="G76" s="6" t="s">
        <v>241</v>
      </c>
      <c r="H76" s="6" t="s">
        <v>643</v>
      </c>
      <c r="I76" s="6" t="s">
        <v>985</v>
      </c>
      <c r="J76" s="6"/>
      <c r="K76" s="12"/>
      <c r="L76" s="6">
        <f t="shared" si="3"/>
        <v>10000</v>
      </c>
      <c r="M76" s="6">
        <f t="shared" si="5"/>
        <v>10000</v>
      </c>
      <c r="N76" s="6">
        <v>43.039166999999999</v>
      </c>
      <c r="O76" s="6">
        <v>141.295556</v>
      </c>
      <c r="P76" s="6" t="s">
        <v>252</v>
      </c>
      <c r="Q76" s="6"/>
    </row>
    <row r="77" spans="1:17" ht="15" customHeight="1">
      <c r="A77" s="6">
        <v>75</v>
      </c>
      <c r="B77" s="6">
        <v>12</v>
      </c>
      <c r="C77" s="6" t="s">
        <v>42</v>
      </c>
      <c r="D77" s="6" t="s">
        <v>781</v>
      </c>
      <c r="E77">
        <v>1972</v>
      </c>
      <c r="F77" t="str">
        <f t="shared" si="4"/>
        <v>sapporo_1972</v>
      </c>
      <c r="G77" s="6" t="s">
        <v>242</v>
      </c>
      <c r="H77" s="6" t="s">
        <v>644</v>
      </c>
      <c r="I77" s="6" t="s">
        <v>625</v>
      </c>
      <c r="J77" s="6"/>
      <c r="K77" s="12"/>
      <c r="L77" s="6">
        <f t="shared" si="3"/>
        <v>10000</v>
      </c>
      <c r="M77" s="6">
        <f t="shared" si="5"/>
        <v>10000</v>
      </c>
      <c r="N77" s="6">
        <v>42.793332999999997</v>
      </c>
      <c r="O77" s="6">
        <v>141.28555600000001</v>
      </c>
      <c r="P77" s="6" t="s">
        <v>253</v>
      </c>
      <c r="Q77" s="6"/>
    </row>
    <row r="78" spans="1:17" ht="15" customHeight="1">
      <c r="A78" s="6">
        <v>76</v>
      </c>
      <c r="B78" s="6">
        <v>12</v>
      </c>
      <c r="C78" s="6" t="s">
        <v>42</v>
      </c>
      <c r="D78" s="6" t="s">
        <v>781</v>
      </c>
      <c r="E78">
        <v>1972</v>
      </c>
      <c r="F78" t="str">
        <f t="shared" si="4"/>
        <v>sapporo_1972</v>
      </c>
      <c r="G78" s="6" t="s">
        <v>243</v>
      </c>
      <c r="H78" s="6" t="s">
        <v>645</v>
      </c>
      <c r="I78" s="6" t="s">
        <v>625</v>
      </c>
      <c r="J78" s="6"/>
      <c r="K78" s="12"/>
      <c r="L78" s="6">
        <f t="shared" si="3"/>
        <v>10000</v>
      </c>
      <c r="M78" s="6">
        <f t="shared" si="5"/>
        <v>10000</v>
      </c>
      <c r="N78" s="6">
        <v>43.084000000000003</v>
      </c>
      <c r="O78" s="6">
        <v>141.20500000000001</v>
      </c>
      <c r="P78" s="6" t="s">
        <v>254</v>
      </c>
      <c r="Q78" s="6"/>
    </row>
    <row r="79" spans="1:17" ht="15" customHeight="1">
      <c r="A79" s="6">
        <v>77</v>
      </c>
      <c r="B79" s="6">
        <v>12</v>
      </c>
      <c r="C79" s="6" t="s">
        <v>42</v>
      </c>
      <c r="D79" s="6" t="s">
        <v>781</v>
      </c>
      <c r="E79">
        <v>1972</v>
      </c>
      <c r="F79" t="str">
        <f t="shared" si="4"/>
        <v>sapporo_1972</v>
      </c>
      <c r="G79" s="6" t="s">
        <v>244</v>
      </c>
      <c r="H79" s="6" t="s">
        <v>84</v>
      </c>
      <c r="I79" s="6" t="s">
        <v>84</v>
      </c>
      <c r="J79" s="6"/>
      <c r="K79" s="12"/>
      <c r="L79" s="6">
        <f t="shared" si="3"/>
        <v>10000</v>
      </c>
      <c r="M79" s="6">
        <f t="shared" si="5"/>
        <v>10000</v>
      </c>
      <c r="N79" s="6">
        <v>43.084000000000003</v>
      </c>
      <c r="O79" s="6">
        <v>141.20500000000001</v>
      </c>
      <c r="P79" s="6" t="s">
        <v>254</v>
      </c>
      <c r="Q79" s="6"/>
    </row>
    <row r="80" spans="1:17" ht="15" customHeight="1">
      <c r="A80" s="6">
        <v>78</v>
      </c>
      <c r="B80" s="6">
        <v>12</v>
      </c>
      <c r="C80" s="6" t="s">
        <v>42</v>
      </c>
      <c r="D80" s="6" t="s">
        <v>781</v>
      </c>
      <c r="E80">
        <v>1972</v>
      </c>
      <c r="F80" t="str">
        <f t="shared" si="4"/>
        <v>sapporo_1972</v>
      </c>
      <c r="G80" s="6" t="s">
        <v>245</v>
      </c>
      <c r="H80" s="6" t="s">
        <v>222</v>
      </c>
      <c r="I80" s="6" t="s">
        <v>222</v>
      </c>
      <c r="J80" s="6"/>
      <c r="K80" s="12"/>
      <c r="L80" s="6">
        <f t="shared" si="3"/>
        <v>10000</v>
      </c>
      <c r="M80" s="6">
        <f t="shared" si="5"/>
        <v>10000</v>
      </c>
      <c r="N80" s="6">
        <v>43.084000000000003</v>
      </c>
      <c r="O80" s="6">
        <v>141.20500000000001</v>
      </c>
      <c r="P80" s="6" t="s">
        <v>254</v>
      </c>
      <c r="Q80" s="6"/>
    </row>
    <row r="81" spans="1:17" ht="15" customHeight="1">
      <c r="A81" s="6">
        <v>79</v>
      </c>
      <c r="B81" s="6">
        <v>12</v>
      </c>
      <c r="C81" s="6" t="s">
        <v>42</v>
      </c>
      <c r="D81" s="6" t="s">
        <v>781</v>
      </c>
      <c r="E81">
        <v>1972</v>
      </c>
      <c r="F81" t="str">
        <f t="shared" si="4"/>
        <v>sapporo_1972</v>
      </c>
      <c r="G81" s="6" t="s">
        <v>246</v>
      </c>
      <c r="H81" s="6" t="s">
        <v>634</v>
      </c>
      <c r="I81" s="6" t="s">
        <v>696</v>
      </c>
      <c r="J81" s="6"/>
      <c r="K81" s="12">
        <v>50000</v>
      </c>
      <c r="L81" s="6">
        <f t="shared" si="3"/>
        <v>10000</v>
      </c>
      <c r="M81" s="6">
        <f t="shared" si="5"/>
        <v>50000</v>
      </c>
      <c r="N81" s="6">
        <v>43.051324999999999</v>
      </c>
      <c r="O81" s="6">
        <v>141.29</v>
      </c>
      <c r="P81" s="6" t="s">
        <v>255</v>
      </c>
      <c r="Q81" s="6"/>
    </row>
    <row r="82" spans="1:17" ht="15" customHeight="1">
      <c r="A82" s="6">
        <v>80</v>
      </c>
      <c r="B82" s="6">
        <v>13</v>
      </c>
      <c r="C82" s="6" t="s">
        <v>65</v>
      </c>
      <c r="D82" s="6" t="s">
        <v>779</v>
      </c>
      <c r="E82">
        <v>1976</v>
      </c>
      <c r="F82" t="str">
        <f t="shared" si="4"/>
        <v>innsbruck_1976</v>
      </c>
      <c r="G82" s="6" t="s">
        <v>197</v>
      </c>
      <c r="H82" s="6" t="s">
        <v>680</v>
      </c>
      <c r="I82" s="6" t="s">
        <v>625</v>
      </c>
      <c r="J82" s="6"/>
      <c r="K82" s="12"/>
      <c r="L82" s="6">
        <f t="shared" si="3"/>
        <v>10000</v>
      </c>
      <c r="M82" s="6">
        <f t="shared" si="5"/>
        <v>10000</v>
      </c>
      <c r="N82" s="6">
        <v>47.195833</v>
      </c>
      <c r="O82" s="6">
        <v>11.301389</v>
      </c>
      <c r="P82" s="6" t="s">
        <v>206</v>
      </c>
      <c r="Q82" s="6"/>
    </row>
    <row r="83" spans="1:17" ht="15" customHeight="1">
      <c r="A83" s="6">
        <v>81</v>
      </c>
      <c r="B83" s="6">
        <v>13</v>
      </c>
      <c r="C83" s="6" t="s">
        <v>65</v>
      </c>
      <c r="D83" s="6" t="s">
        <v>779</v>
      </c>
      <c r="E83">
        <v>1976</v>
      </c>
      <c r="F83" t="str">
        <f t="shared" si="4"/>
        <v>innsbruck_1976</v>
      </c>
      <c r="G83" s="6" t="s">
        <v>198</v>
      </c>
      <c r="H83" s="6" t="s">
        <v>634</v>
      </c>
      <c r="I83" s="6" t="s">
        <v>696</v>
      </c>
      <c r="J83" s="6"/>
      <c r="K83" s="12">
        <v>26000</v>
      </c>
      <c r="L83" s="6">
        <f t="shared" si="3"/>
        <v>10000</v>
      </c>
      <c r="M83" s="6">
        <f t="shared" si="5"/>
        <v>26000</v>
      </c>
      <c r="N83" s="6">
        <v>47.248888999999998</v>
      </c>
      <c r="O83" s="6">
        <v>11.399167</v>
      </c>
      <c r="P83" s="6" t="s">
        <v>207</v>
      </c>
      <c r="Q83" s="6"/>
    </row>
    <row r="84" spans="1:17" ht="15" customHeight="1">
      <c r="A84" s="6">
        <v>82</v>
      </c>
      <c r="B84" s="6">
        <v>13</v>
      </c>
      <c r="C84" s="6" t="s">
        <v>65</v>
      </c>
      <c r="D84" s="6" t="s">
        <v>779</v>
      </c>
      <c r="E84">
        <v>1976</v>
      </c>
      <c r="F84" t="str">
        <f t="shared" si="4"/>
        <v>innsbruck_1976</v>
      </c>
      <c r="G84" s="6" t="s">
        <v>201</v>
      </c>
      <c r="H84" s="6" t="s">
        <v>630</v>
      </c>
      <c r="I84" s="6" t="s">
        <v>630</v>
      </c>
      <c r="J84" s="6"/>
      <c r="K84" s="12">
        <v>7000</v>
      </c>
      <c r="L84" s="6">
        <f t="shared" si="3"/>
        <v>10000</v>
      </c>
      <c r="M84" s="6">
        <f t="shared" si="5"/>
        <v>7000</v>
      </c>
      <c r="N84" s="6">
        <v>47.256943999999997</v>
      </c>
      <c r="O84" s="6">
        <v>11.409722</v>
      </c>
      <c r="P84" s="6" t="s">
        <v>209</v>
      </c>
      <c r="Q84" s="6"/>
    </row>
    <row r="85" spans="1:17" ht="15" customHeight="1">
      <c r="A85" s="6">
        <v>83</v>
      </c>
      <c r="B85" s="6">
        <v>13</v>
      </c>
      <c r="C85" s="6" t="s">
        <v>65</v>
      </c>
      <c r="D85" s="6" t="s">
        <v>779</v>
      </c>
      <c r="E85">
        <v>1976</v>
      </c>
      <c r="F85" t="str">
        <f t="shared" si="4"/>
        <v>innsbruck_1976</v>
      </c>
      <c r="G85" s="6" t="s">
        <v>256</v>
      </c>
      <c r="H85" s="6" t="s">
        <v>200</v>
      </c>
      <c r="I85" s="6" t="s">
        <v>1000</v>
      </c>
      <c r="J85" s="6"/>
      <c r="K85" s="12"/>
      <c r="L85" s="6">
        <f t="shared" si="3"/>
        <v>10000</v>
      </c>
      <c r="M85" s="6">
        <f t="shared" si="5"/>
        <v>10000</v>
      </c>
      <c r="N85" s="6">
        <v>47.222160000000002</v>
      </c>
      <c r="O85" s="6">
        <v>11.43004</v>
      </c>
      <c r="P85" s="6" t="s">
        <v>208</v>
      </c>
      <c r="Q85" s="6"/>
    </row>
    <row r="86" spans="1:17" ht="15" customHeight="1">
      <c r="A86" s="6">
        <v>84</v>
      </c>
      <c r="B86" s="6">
        <v>13</v>
      </c>
      <c r="C86" s="6" t="s">
        <v>65</v>
      </c>
      <c r="D86" s="6" t="s">
        <v>779</v>
      </c>
      <c r="E86">
        <v>1976</v>
      </c>
      <c r="F86" t="str">
        <f t="shared" si="4"/>
        <v>innsbruck_1976</v>
      </c>
      <c r="G86" s="6" t="s">
        <v>202</v>
      </c>
      <c r="H86" s="6" t="s">
        <v>622</v>
      </c>
      <c r="I86" s="6" t="s">
        <v>622</v>
      </c>
      <c r="J86" s="6"/>
      <c r="K86" s="12">
        <v>5544</v>
      </c>
      <c r="L86" s="6">
        <f t="shared" si="3"/>
        <v>10000</v>
      </c>
      <c r="M86" s="6">
        <f t="shared" si="5"/>
        <v>5544</v>
      </c>
      <c r="N86" s="6">
        <v>47.271000000000001</v>
      </c>
      <c r="O86" s="6">
        <v>11.402799999999999</v>
      </c>
      <c r="P86" s="6" t="s">
        <v>210</v>
      </c>
      <c r="Q86" s="6"/>
    </row>
    <row r="87" spans="1:17" ht="15" customHeight="1">
      <c r="A87" s="6">
        <v>85</v>
      </c>
      <c r="B87" s="6">
        <v>13</v>
      </c>
      <c r="C87" s="6" t="s">
        <v>65</v>
      </c>
      <c r="D87" s="6" t="s">
        <v>779</v>
      </c>
      <c r="E87">
        <v>1976</v>
      </c>
      <c r="F87" t="str">
        <f t="shared" si="4"/>
        <v>innsbruck_1976</v>
      </c>
      <c r="G87" s="6" t="s">
        <v>203</v>
      </c>
      <c r="H87" s="6" t="s">
        <v>632</v>
      </c>
      <c r="I87" s="6" t="s">
        <v>987</v>
      </c>
      <c r="J87" s="6"/>
      <c r="K87" s="12">
        <v>10836</v>
      </c>
      <c r="L87" s="6">
        <f t="shared" si="3"/>
        <v>10000</v>
      </c>
      <c r="M87" s="6">
        <f t="shared" si="5"/>
        <v>10836</v>
      </c>
      <c r="N87" s="6">
        <v>47.257779999999997</v>
      </c>
      <c r="O87" s="6">
        <v>11.409649999999999</v>
      </c>
      <c r="P87" s="6" t="s">
        <v>211</v>
      </c>
      <c r="Q87" s="6"/>
    </row>
    <row r="88" spans="1:17" ht="15" customHeight="1">
      <c r="A88" s="6">
        <v>86</v>
      </c>
      <c r="B88" s="6">
        <v>13</v>
      </c>
      <c r="C88" s="6" t="s">
        <v>65</v>
      </c>
      <c r="D88" s="6" t="s">
        <v>779</v>
      </c>
      <c r="E88">
        <v>1976</v>
      </c>
      <c r="F88" t="str">
        <f t="shared" si="4"/>
        <v>innsbruck_1976</v>
      </c>
      <c r="G88" s="6" t="s">
        <v>204</v>
      </c>
      <c r="H88" s="6" t="s">
        <v>681</v>
      </c>
      <c r="I88" s="6" t="s">
        <v>625</v>
      </c>
      <c r="J88" s="6"/>
      <c r="K88" s="12"/>
      <c r="L88" s="6">
        <f t="shared" si="3"/>
        <v>10000</v>
      </c>
      <c r="M88" s="6">
        <f t="shared" si="5"/>
        <v>10000</v>
      </c>
      <c r="N88" s="6">
        <v>47.208888999999999</v>
      </c>
      <c r="O88" s="6">
        <v>11.460832999999999</v>
      </c>
      <c r="P88" s="6" t="s">
        <v>212</v>
      </c>
      <c r="Q88" s="6"/>
    </row>
    <row r="89" spans="1:17" ht="15" customHeight="1">
      <c r="A89" s="6">
        <v>87</v>
      </c>
      <c r="B89" s="6">
        <v>13</v>
      </c>
      <c r="C89" s="6" t="s">
        <v>65</v>
      </c>
      <c r="D89" s="6" t="s">
        <v>779</v>
      </c>
      <c r="E89">
        <v>1976</v>
      </c>
      <c r="F89" t="str">
        <f t="shared" si="4"/>
        <v>innsbruck_1976</v>
      </c>
      <c r="G89" s="6" t="s">
        <v>205</v>
      </c>
      <c r="H89" s="6" t="s">
        <v>635</v>
      </c>
      <c r="I89" s="6" t="s">
        <v>1001</v>
      </c>
      <c r="J89" s="6"/>
      <c r="K89" s="12"/>
      <c r="L89" s="6">
        <f t="shared" si="3"/>
        <v>10000</v>
      </c>
      <c r="M89" s="6">
        <f t="shared" si="5"/>
        <v>10000</v>
      </c>
      <c r="N89" s="6">
        <v>47.329444000000002</v>
      </c>
      <c r="O89" s="6">
        <v>11.189166999999999</v>
      </c>
      <c r="P89" s="6" t="s">
        <v>213</v>
      </c>
      <c r="Q89" s="6"/>
    </row>
    <row r="90" spans="1:17" ht="15" customHeight="1">
      <c r="A90" s="6">
        <v>88</v>
      </c>
      <c r="B90" s="6">
        <v>14</v>
      </c>
      <c r="C90" s="6" t="s">
        <v>61</v>
      </c>
      <c r="D90" s="6" t="s">
        <v>793</v>
      </c>
      <c r="E90">
        <v>1980</v>
      </c>
      <c r="F90" t="str">
        <f t="shared" si="4"/>
        <v>lakeplacid_1980</v>
      </c>
      <c r="G90" s="6" t="s">
        <v>116</v>
      </c>
      <c r="H90" s="6" t="s">
        <v>618</v>
      </c>
      <c r="I90" s="6" t="s">
        <v>985</v>
      </c>
      <c r="J90" s="6"/>
      <c r="K90" s="12">
        <v>18000</v>
      </c>
      <c r="L90" s="6">
        <f t="shared" si="3"/>
        <v>10000</v>
      </c>
      <c r="M90" s="6">
        <f t="shared" si="5"/>
        <v>18000</v>
      </c>
      <c r="N90" s="6">
        <v>44.256115000000001</v>
      </c>
      <c r="O90" s="6">
        <v>-73.964022</v>
      </c>
      <c r="P90" s="6" t="s">
        <v>124</v>
      </c>
      <c r="Q90" s="6"/>
    </row>
    <row r="91" spans="1:17" ht="15" customHeight="1">
      <c r="A91" s="6">
        <v>89</v>
      </c>
      <c r="B91" s="6">
        <v>14</v>
      </c>
      <c r="C91" s="6" t="s">
        <v>61</v>
      </c>
      <c r="D91" s="6" t="s">
        <v>793</v>
      </c>
      <c r="E91">
        <v>1980</v>
      </c>
      <c r="F91" t="str">
        <f t="shared" si="4"/>
        <v>lakeplacid_1980</v>
      </c>
      <c r="G91" s="6" t="s">
        <v>259</v>
      </c>
      <c r="H91" s="6" t="s">
        <v>639</v>
      </c>
      <c r="I91" s="6" t="s">
        <v>639</v>
      </c>
      <c r="J91" s="6"/>
      <c r="K91" s="12">
        <v>30000</v>
      </c>
      <c r="L91" s="6">
        <f t="shared" si="3"/>
        <v>10000</v>
      </c>
      <c r="M91" s="6">
        <f t="shared" si="5"/>
        <v>30000</v>
      </c>
      <c r="N91" s="6">
        <v>44.262937000000001</v>
      </c>
      <c r="O91" s="6">
        <v>-73.964765</v>
      </c>
      <c r="P91" s="6" t="s">
        <v>265</v>
      </c>
      <c r="Q91" s="6"/>
    </row>
    <row r="92" spans="1:17" ht="15" customHeight="1">
      <c r="A92" s="6">
        <v>90</v>
      </c>
      <c r="B92" s="6">
        <v>14</v>
      </c>
      <c r="C92" s="6" t="s">
        <v>61</v>
      </c>
      <c r="D92" s="6" t="s">
        <v>793</v>
      </c>
      <c r="E92">
        <v>1980</v>
      </c>
      <c r="F92" t="str">
        <f t="shared" si="4"/>
        <v>lakeplacid_1980</v>
      </c>
      <c r="G92" s="6" t="s">
        <v>260</v>
      </c>
      <c r="H92" s="6" t="s">
        <v>633</v>
      </c>
      <c r="I92" s="6" t="s">
        <v>999</v>
      </c>
      <c r="J92" s="6"/>
      <c r="K92" s="12"/>
      <c r="L92" s="6">
        <f t="shared" si="3"/>
        <v>10000</v>
      </c>
      <c r="M92" s="6">
        <f t="shared" si="5"/>
        <v>10000</v>
      </c>
      <c r="N92" s="6">
        <v>44.220222</v>
      </c>
      <c r="O92" s="6">
        <v>-73.921336999999994</v>
      </c>
      <c r="P92" s="6" t="s">
        <v>266</v>
      </c>
      <c r="Q92" s="6"/>
    </row>
    <row r="93" spans="1:17" ht="15" customHeight="1">
      <c r="A93" s="6">
        <v>91</v>
      </c>
      <c r="B93" s="6">
        <v>14</v>
      </c>
      <c r="C93" s="6" t="s">
        <v>61</v>
      </c>
      <c r="D93" s="6" t="s">
        <v>793</v>
      </c>
      <c r="E93">
        <v>1980</v>
      </c>
      <c r="F93" t="str">
        <f t="shared" si="4"/>
        <v>lakeplacid_1980</v>
      </c>
      <c r="G93" s="6" t="s">
        <v>261</v>
      </c>
      <c r="H93" s="6" t="s">
        <v>646</v>
      </c>
      <c r="I93" s="6" t="s">
        <v>1000</v>
      </c>
      <c r="J93" s="6"/>
      <c r="K93" s="12">
        <v>11000</v>
      </c>
      <c r="L93" s="6">
        <f t="shared" si="3"/>
        <v>10000</v>
      </c>
      <c r="M93" s="6">
        <f t="shared" si="5"/>
        <v>11000</v>
      </c>
      <c r="N93" s="6">
        <v>44.220222</v>
      </c>
      <c r="O93" s="6">
        <v>-73.921336999999994</v>
      </c>
      <c r="P93" s="6" t="s">
        <v>126</v>
      </c>
      <c r="Q93" s="6"/>
    </row>
    <row r="94" spans="1:17" ht="15" customHeight="1">
      <c r="A94" s="6">
        <v>92</v>
      </c>
      <c r="B94" s="6">
        <v>14</v>
      </c>
      <c r="C94" s="6" t="s">
        <v>61</v>
      </c>
      <c r="D94" s="6" t="s">
        <v>793</v>
      </c>
      <c r="E94">
        <v>1980</v>
      </c>
      <c r="F94" t="str">
        <f t="shared" si="4"/>
        <v>lakeplacid_1980</v>
      </c>
      <c r="G94" s="6" t="s">
        <v>262</v>
      </c>
      <c r="H94" s="6" t="s">
        <v>632</v>
      </c>
      <c r="I94" s="6" t="s">
        <v>987</v>
      </c>
      <c r="J94" s="6"/>
      <c r="K94" s="12">
        <v>8500</v>
      </c>
      <c r="L94" s="6">
        <f t="shared" si="3"/>
        <v>10000</v>
      </c>
      <c r="M94" s="6">
        <f t="shared" si="5"/>
        <v>8500</v>
      </c>
      <c r="N94" s="6">
        <v>44.283332999999999</v>
      </c>
      <c r="O94" s="6">
        <v>-73.985556000000003</v>
      </c>
      <c r="P94" s="6" t="s">
        <v>127</v>
      </c>
      <c r="Q94" s="6"/>
    </row>
    <row r="95" spans="1:17" ht="15" customHeight="1">
      <c r="A95" s="6">
        <v>93</v>
      </c>
      <c r="B95" s="6">
        <v>14</v>
      </c>
      <c r="C95" s="6" t="s">
        <v>61</v>
      </c>
      <c r="D95" s="6" t="s">
        <v>793</v>
      </c>
      <c r="E95">
        <v>1980</v>
      </c>
      <c r="F95" t="str">
        <f t="shared" si="4"/>
        <v>lakeplacid_1980</v>
      </c>
      <c r="G95" s="6" t="s">
        <v>263</v>
      </c>
      <c r="H95" s="6" t="s">
        <v>630</v>
      </c>
      <c r="I95" s="6" t="s">
        <v>630</v>
      </c>
      <c r="J95" s="6"/>
      <c r="K95" s="12">
        <v>7500</v>
      </c>
      <c r="L95" s="6">
        <f t="shared" si="3"/>
        <v>10000</v>
      </c>
      <c r="M95" s="6">
        <f t="shared" si="5"/>
        <v>7500</v>
      </c>
      <c r="N95" s="6">
        <v>44.282559999999997</v>
      </c>
      <c r="O95" s="6">
        <v>-73.984063000000006</v>
      </c>
      <c r="P95" s="6" t="s">
        <v>128</v>
      </c>
      <c r="Q95" s="6"/>
    </row>
    <row r="96" spans="1:17" ht="15" customHeight="1">
      <c r="A96" s="6">
        <v>94</v>
      </c>
      <c r="B96" s="6">
        <v>14</v>
      </c>
      <c r="C96" s="6" t="s">
        <v>61</v>
      </c>
      <c r="D96" s="6" t="s">
        <v>793</v>
      </c>
      <c r="E96">
        <v>1980</v>
      </c>
      <c r="F96" t="str">
        <f t="shared" si="4"/>
        <v>lakeplacid_1980</v>
      </c>
      <c r="G96" s="6" t="s">
        <v>264</v>
      </c>
      <c r="H96" s="6" t="s">
        <v>625</v>
      </c>
      <c r="I96" s="6" t="s">
        <v>625</v>
      </c>
      <c r="J96" s="6"/>
      <c r="K96" s="12"/>
      <c r="L96" s="6">
        <f t="shared" si="3"/>
        <v>10000</v>
      </c>
      <c r="M96" s="6">
        <f t="shared" si="5"/>
        <v>10000</v>
      </c>
      <c r="N96" s="6">
        <v>44.365833000000002</v>
      </c>
      <c r="O96" s="6">
        <v>-73.902777999999998</v>
      </c>
      <c r="P96" s="6" t="s">
        <v>267</v>
      </c>
      <c r="Q96" s="6"/>
    </row>
    <row r="97" spans="1:17" ht="15" customHeight="1">
      <c r="A97" s="6">
        <v>95</v>
      </c>
      <c r="B97" s="6">
        <v>15</v>
      </c>
      <c r="C97" s="6" t="s">
        <v>67</v>
      </c>
      <c r="D97" s="6" t="s">
        <v>782</v>
      </c>
      <c r="E97">
        <v>1984</v>
      </c>
      <c r="F97" t="str">
        <f t="shared" si="4"/>
        <v>sarajevo_1984</v>
      </c>
      <c r="G97" s="6" t="s">
        <v>269</v>
      </c>
      <c r="H97" s="6" t="s">
        <v>636</v>
      </c>
      <c r="I97" s="6" t="s">
        <v>625</v>
      </c>
      <c r="J97" s="6"/>
      <c r="K97" s="12"/>
      <c r="L97" s="6">
        <f t="shared" si="3"/>
        <v>10000</v>
      </c>
      <c r="M97" s="6">
        <f t="shared" si="5"/>
        <v>10000</v>
      </c>
      <c r="N97" s="6">
        <v>43.704000000000001</v>
      </c>
      <c r="O97" s="6">
        <v>18.257000000000001</v>
      </c>
      <c r="P97" s="6" t="s">
        <v>278</v>
      </c>
      <c r="Q97" s="6"/>
    </row>
    <row r="98" spans="1:17" ht="15" customHeight="1">
      <c r="A98" s="6">
        <v>96</v>
      </c>
      <c r="B98" s="6">
        <v>15</v>
      </c>
      <c r="C98" s="6" t="s">
        <v>67</v>
      </c>
      <c r="D98" s="6" t="s">
        <v>782</v>
      </c>
      <c r="E98">
        <v>1984</v>
      </c>
      <c r="F98" t="str">
        <f t="shared" si="4"/>
        <v>sarajevo_1984</v>
      </c>
      <c r="G98" s="6" t="s">
        <v>270</v>
      </c>
      <c r="H98" s="6" t="s">
        <v>618</v>
      </c>
      <c r="I98" s="6" t="s">
        <v>985</v>
      </c>
      <c r="J98" s="6"/>
      <c r="K98" s="12"/>
      <c r="L98" s="6">
        <f t="shared" si="3"/>
        <v>10000</v>
      </c>
      <c r="M98" s="6">
        <f t="shared" si="5"/>
        <v>10000</v>
      </c>
      <c r="N98" s="6">
        <v>43.74</v>
      </c>
      <c r="O98" s="6">
        <v>18.149999999999999</v>
      </c>
      <c r="P98" s="6" t="s">
        <v>279</v>
      </c>
      <c r="Q98" s="6"/>
    </row>
    <row r="99" spans="1:17" ht="15" customHeight="1">
      <c r="A99" s="6">
        <v>97</v>
      </c>
      <c r="B99" s="6">
        <v>15</v>
      </c>
      <c r="C99" s="6" t="s">
        <v>67</v>
      </c>
      <c r="D99" s="6" t="s">
        <v>782</v>
      </c>
      <c r="E99">
        <v>1984</v>
      </c>
      <c r="F99" t="str">
        <f t="shared" si="4"/>
        <v>sarajevo_1984</v>
      </c>
      <c r="G99" s="6" t="s">
        <v>271</v>
      </c>
      <c r="H99" s="6" t="s">
        <v>633</v>
      </c>
      <c r="I99" s="6" t="s">
        <v>999</v>
      </c>
      <c r="J99" s="6"/>
      <c r="K99" s="12"/>
      <c r="L99" s="6">
        <f t="shared" si="3"/>
        <v>10000</v>
      </c>
      <c r="M99" s="6">
        <f t="shared" si="5"/>
        <v>10000</v>
      </c>
      <c r="N99" s="6">
        <v>43.74</v>
      </c>
      <c r="O99" s="6">
        <v>18.149999999999999</v>
      </c>
      <c r="P99" s="6" t="s">
        <v>279</v>
      </c>
      <c r="Q99" s="6"/>
    </row>
    <row r="100" spans="1:17" ht="15" customHeight="1">
      <c r="A100" s="6">
        <v>98</v>
      </c>
      <c r="B100" s="6">
        <v>15</v>
      </c>
      <c r="C100" s="6" t="s">
        <v>67</v>
      </c>
      <c r="D100" s="6" t="s">
        <v>782</v>
      </c>
      <c r="E100">
        <v>1984</v>
      </c>
      <c r="F100" t="str">
        <f t="shared" si="4"/>
        <v>sarajevo_1984</v>
      </c>
      <c r="G100" s="6" t="s">
        <v>272</v>
      </c>
      <c r="H100" s="6" t="s">
        <v>638</v>
      </c>
      <c r="I100" s="6" t="s">
        <v>625</v>
      </c>
      <c r="J100" s="6"/>
      <c r="K100" s="12"/>
      <c r="L100" s="6">
        <f t="shared" si="3"/>
        <v>10000</v>
      </c>
      <c r="M100" s="6">
        <f t="shared" si="5"/>
        <v>10000</v>
      </c>
      <c r="N100" s="6">
        <v>43.726666999999999</v>
      </c>
      <c r="O100" s="6">
        <v>18.576944000000001</v>
      </c>
      <c r="P100" s="6" t="s">
        <v>280</v>
      </c>
      <c r="Q100" s="6"/>
    </row>
    <row r="101" spans="1:17" ht="15" customHeight="1">
      <c r="A101" s="6">
        <v>99</v>
      </c>
      <c r="B101" s="6">
        <v>15</v>
      </c>
      <c r="C101" s="6" t="s">
        <v>67</v>
      </c>
      <c r="D101" s="6" t="s">
        <v>782</v>
      </c>
      <c r="E101">
        <v>1984</v>
      </c>
      <c r="F101" t="str">
        <f t="shared" si="4"/>
        <v>sarajevo_1984</v>
      </c>
      <c r="G101" s="6" t="s">
        <v>273</v>
      </c>
      <c r="H101" s="6" t="s">
        <v>639</v>
      </c>
      <c r="I101" s="6" t="s">
        <v>639</v>
      </c>
      <c r="J101" s="6"/>
      <c r="K101" s="12">
        <v>50000</v>
      </c>
      <c r="L101" s="6">
        <f t="shared" si="3"/>
        <v>10000</v>
      </c>
      <c r="M101" s="6">
        <f t="shared" si="5"/>
        <v>50000</v>
      </c>
      <c r="N101" s="6">
        <v>43.873888999999998</v>
      </c>
      <c r="O101" s="6">
        <v>18.408611000000001</v>
      </c>
      <c r="P101" s="6" t="s">
        <v>281</v>
      </c>
      <c r="Q101" s="6"/>
    </row>
    <row r="102" spans="1:17" ht="15" customHeight="1">
      <c r="A102" s="6">
        <v>100</v>
      </c>
      <c r="B102" s="6">
        <v>15</v>
      </c>
      <c r="C102" s="6" t="s">
        <v>67</v>
      </c>
      <c r="D102" s="6" t="s">
        <v>782</v>
      </c>
      <c r="E102">
        <v>1984</v>
      </c>
      <c r="F102" t="str">
        <f t="shared" si="4"/>
        <v>sarajevo_1984</v>
      </c>
      <c r="G102" s="6" t="s">
        <v>274</v>
      </c>
      <c r="H102" s="6" t="s">
        <v>632</v>
      </c>
      <c r="I102" s="6" t="s">
        <v>987</v>
      </c>
      <c r="J102" s="6"/>
      <c r="K102" s="12">
        <v>15000</v>
      </c>
      <c r="L102" s="6">
        <f t="shared" si="3"/>
        <v>10000</v>
      </c>
      <c r="M102" s="6">
        <f t="shared" si="5"/>
        <v>15000</v>
      </c>
      <c r="N102" s="6">
        <v>43.854089000000002</v>
      </c>
      <c r="O102" s="6">
        <v>18.413042000000001</v>
      </c>
      <c r="P102" s="6" t="s">
        <v>282</v>
      </c>
      <c r="Q102" s="6"/>
    </row>
    <row r="103" spans="1:17" ht="15" customHeight="1">
      <c r="A103" s="6">
        <v>101</v>
      </c>
      <c r="B103" s="6">
        <v>15</v>
      </c>
      <c r="C103" s="6" t="s">
        <v>67</v>
      </c>
      <c r="D103" s="6" t="s">
        <v>782</v>
      </c>
      <c r="E103">
        <v>1984</v>
      </c>
      <c r="F103" t="str">
        <f t="shared" si="4"/>
        <v>sarajevo_1984</v>
      </c>
      <c r="G103" s="6" t="s">
        <v>275</v>
      </c>
      <c r="H103" s="6" t="s">
        <v>200</v>
      </c>
      <c r="I103" s="6" t="s">
        <v>1000</v>
      </c>
      <c r="J103" s="6"/>
      <c r="K103" s="12">
        <v>7500</v>
      </c>
      <c r="L103" s="6">
        <f t="shared" si="3"/>
        <v>10000</v>
      </c>
      <c r="M103" s="6">
        <f t="shared" si="5"/>
        <v>7500</v>
      </c>
      <c r="N103" s="6">
        <v>43.841110999999998</v>
      </c>
      <c r="O103" s="6">
        <v>18.442222000000001</v>
      </c>
      <c r="P103" s="6" t="s">
        <v>283</v>
      </c>
      <c r="Q103" s="6"/>
    </row>
    <row r="104" spans="1:17" ht="15" customHeight="1">
      <c r="A104" s="6">
        <v>102</v>
      </c>
      <c r="B104" s="6">
        <v>15</v>
      </c>
      <c r="C104" s="6" t="s">
        <v>67</v>
      </c>
      <c r="D104" s="6" t="s">
        <v>782</v>
      </c>
      <c r="E104">
        <v>1984</v>
      </c>
      <c r="F104" t="str">
        <f t="shared" si="4"/>
        <v>sarajevo_1984</v>
      </c>
      <c r="G104" s="6" t="s">
        <v>276</v>
      </c>
      <c r="H104" s="6" t="s">
        <v>647</v>
      </c>
      <c r="I104" s="6" t="s">
        <v>1002</v>
      </c>
      <c r="J104" s="6"/>
      <c r="K104" s="12">
        <v>15000</v>
      </c>
      <c r="L104" s="6">
        <f t="shared" si="3"/>
        <v>10000</v>
      </c>
      <c r="M104" s="6">
        <f t="shared" si="5"/>
        <v>15000</v>
      </c>
      <c r="N104" s="6">
        <v>43.871805999999999</v>
      </c>
      <c r="O104" s="6">
        <v>18.409555999999998</v>
      </c>
      <c r="P104" s="6" t="s">
        <v>284</v>
      </c>
      <c r="Q104" s="6"/>
    </row>
    <row r="105" spans="1:17" ht="15" customHeight="1">
      <c r="A105" s="6">
        <v>103</v>
      </c>
      <c r="B105" s="6">
        <v>15</v>
      </c>
      <c r="C105" s="6" t="s">
        <v>67</v>
      </c>
      <c r="D105" s="6" t="s">
        <v>782</v>
      </c>
      <c r="E105">
        <v>1984</v>
      </c>
      <c r="F105" t="str">
        <f t="shared" si="4"/>
        <v>sarajevo_1984</v>
      </c>
      <c r="G105" s="6" t="s">
        <v>277</v>
      </c>
      <c r="H105" s="6" t="s">
        <v>630</v>
      </c>
      <c r="I105" s="6" t="s">
        <v>630</v>
      </c>
      <c r="J105" s="6"/>
      <c r="K105" s="12"/>
      <c r="L105" s="6">
        <f t="shared" si="3"/>
        <v>10000</v>
      </c>
      <c r="M105" s="6">
        <f t="shared" si="5"/>
        <v>10000</v>
      </c>
      <c r="N105" s="6">
        <v>43.870403000000003</v>
      </c>
      <c r="O105" s="6">
        <v>18.409137999999999</v>
      </c>
      <c r="P105" s="6" t="s">
        <v>285</v>
      </c>
      <c r="Q105" s="6"/>
    </row>
    <row r="106" spans="1:17" ht="15" customHeight="1">
      <c r="A106" s="6">
        <v>104</v>
      </c>
      <c r="B106" s="6">
        <v>16</v>
      </c>
      <c r="C106" s="6" t="s">
        <v>68</v>
      </c>
      <c r="D106" s="6" t="s">
        <v>783</v>
      </c>
      <c r="E106">
        <v>1988</v>
      </c>
      <c r="F106" t="str">
        <f t="shared" si="4"/>
        <v>calgary_1988</v>
      </c>
      <c r="G106" s="6" t="s">
        <v>286</v>
      </c>
      <c r="H106" s="6" t="s">
        <v>648</v>
      </c>
      <c r="I106" s="6" t="s">
        <v>1005</v>
      </c>
      <c r="J106" s="6"/>
      <c r="K106" s="12">
        <v>35000</v>
      </c>
      <c r="L106" s="6">
        <f t="shared" si="3"/>
        <v>10000</v>
      </c>
      <c r="M106" s="6">
        <f t="shared" si="5"/>
        <v>35000</v>
      </c>
      <c r="N106" s="6">
        <v>51.079721999999997</v>
      </c>
      <c r="O106" s="6">
        <v>-114.215833</v>
      </c>
      <c r="P106" s="6" t="s">
        <v>295</v>
      </c>
      <c r="Q106" s="6"/>
    </row>
    <row r="107" spans="1:17" ht="15" customHeight="1">
      <c r="A107" s="6">
        <v>105</v>
      </c>
      <c r="B107" s="6">
        <v>16</v>
      </c>
      <c r="C107" s="6" t="s">
        <v>68</v>
      </c>
      <c r="D107" s="6" t="s">
        <v>783</v>
      </c>
      <c r="E107">
        <v>1988</v>
      </c>
      <c r="F107" t="str">
        <f t="shared" si="4"/>
        <v>calgary_1988</v>
      </c>
      <c r="G107" s="6" t="s">
        <v>287</v>
      </c>
      <c r="H107" s="6" t="s">
        <v>633</v>
      </c>
      <c r="I107" s="6" t="s">
        <v>999</v>
      </c>
      <c r="J107" s="6"/>
      <c r="K107" s="12"/>
      <c r="L107" s="6">
        <f t="shared" si="3"/>
        <v>10000</v>
      </c>
      <c r="M107" s="6">
        <f t="shared" si="5"/>
        <v>10000</v>
      </c>
      <c r="N107" s="6">
        <v>51.092500000000001</v>
      </c>
      <c r="O107" s="6">
        <v>-115.39</v>
      </c>
      <c r="P107" s="6" t="s">
        <v>296</v>
      </c>
      <c r="Q107" s="6"/>
    </row>
    <row r="108" spans="1:17" ht="15" customHeight="1">
      <c r="A108" s="6">
        <v>106</v>
      </c>
      <c r="B108" s="6">
        <v>16</v>
      </c>
      <c r="C108" s="6" t="s">
        <v>68</v>
      </c>
      <c r="D108" s="6" t="s">
        <v>783</v>
      </c>
      <c r="E108">
        <v>1988</v>
      </c>
      <c r="F108" t="str">
        <f t="shared" si="4"/>
        <v>calgary_1988</v>
      </c>
      <c r="G108" s="6" t="s">
        <v>288</v>
      </c>
      <c r="H108" s="6" t="s">
        <v>686</v>
      </c>
      <c r="I108" s="6" t="s">
        <v>987</v>
      </c>
      <c r="J108" s="6"/>
      <c r="K108" s="12">
        <v>2000</v>
      </c>
      <c r="L108" s="6">
        <f t="shared" si="3"/>
        <v>10000</v>
      </c>
      <c r="M108" s="6">
        <f t="shared" si="5"/>
        <v>2000</v>
      </c>
      <c r="N108" s="6">
        <v>51.073889000000001</v>
      </c>
      <c r="O108" s="6">
        <v>-114.126389</v>
      </c>
      <c r="P108" s="6" t="s">
        <v>297</v>
      </c>
      <c r="Q108" s="6"/>
    </row>
    <row r="109" spans="1:17" ht="15" customHeight="1">
      <c r="A109" s="6">
        <v>107</v>
      </c>
      <c r="B109" s="6">
        <v>16</v>
      </c>
      <c r="C109" s="6" t="s">
        <v>68</v>
      </c>
      <c r="D109" s="6" t="s">
        <v>783</v>
      </c>
      <c r="E109">
        <v>1988</v>
      </c>
      <c r="F109" t="str">
        <f t="shared" si="4"/>
        <v>calgary_1988</v>
      </c>
      <c r="G109" s="6" t="s">
        <v>289</v>
      </c>
      <c r="H109" s="6" t="s">
        <v>649</v>
      </c>
      <c r="I109" s="6" t="s">
        <v>1006</v>
      </c>
      <c r="J109" s="6"/>
      <c r="K109" s="12">
        <v>3200</v>
      </c>
      <c r="L109" s="6">
        <f t="shared" si="3"/>
        <v>10000</v>
      </c>
      <c r="M109" s="6">
        <f t="shared" si="5"/>
        <v>3200</v>
      </c>
      <c r="N109" s="6">
        <v>51.042222000000002</v>
      </c>
      <c r="O109" s="6">
        <v>-114.00361100000001</v>
      </c>
      <c r="P109" s="6" t="s">
        <v>298</v>
      </c>
      <c r="Q109" s="6"/>
    </row>
    <row r="110" spans="1:17" ht="15" customHeight="1">
      <c r="A110" s="6">
        <v>108</v>
      </c>
      <c r="B110" s="6">
        <v>16</v>
      </c>
      <c r="C110" s="6" t="s">
        <v>68</v>
      </c>
      <c r="D110" s="6" t="s">
        <v>783</v>
      </c>
      <c r="E110">
        <v>1988</v>
      </c>
      <c r="F110" t="str">
        <f t="shared" si="4"/>
        <v>calgary_1988</v>
      </c>
      <c r="G110" s="6" t="s">
        <v>290</v>
      </c>
      <c r="H110" s="6" t="s">
        <v>650</v>
      </c>
      <c r="I110" s="6" t="s">
        <v>699</v>
      </c>
      <c r="J110" s="6"/>
      <c r="K110" s="12">
        <v>60000</v>
      </c>
      <c r="L110" s="6">
        <f t="shared" si="3"/>
        <v>10000</v>
      </c>
      <c r="M110" s="6">
        <f t="shared" si="5"/>
        <v>60000</v>
      </c>
      <c r="N110" s="6">
        <v>51.070328000000003</v>
      </c>
      <c r="O110" s="6">
        <v>-114.12138899999999</v>
      </c>
      <c r="P110" s="6" t="s">
        <v>299</v>
      </c>
      <c r="Q110" s="6"/>
    </row>
    <row r="111" spans="1:17" ht="15" customHeight="1">
      <c r="A111" s="6">
        <v>109</v>
      </c>
      <c r="B111" s="6">
        <v>16</v>
      </c>
      <c r="C111" s="6" t="s">
        <v>68</v>
      </c>
      <c r="D111" s="6" t="s">
        <v>783</v>
      </c>
      <c r="E111">
        <v>1988</v>
      </c>
      <c r="F111" t="str">
        <f t="shared" si="4"/>
        <v>calgary_1988</v>
      </c>
      <c r="G111" s="6" t="s">
        <v>291</v>
      </c>
      <c r="H111" s="6" t="s">
        <v>651</v>
      </c>
      <c r="I111" s="6" t="s">
        <v>1007</v>
      </c>
      <c r="J111" s="6"/>
      <c r="K111" s="12"/>
      <c r="L111" s="6">
        <f t="shared" si="3"/>
        <v>10000</v>
      </c>
      <c r="M111" s="6">
        <f t="shared" si="5"/>
        <v>10000</v>
      </c>
      <c r="N111" s="6">
        <v>50.944000000000003</v>
      </c>
      <c r="O111" s="6">
        <v>-115.14700000000001</v>
      </c>
      <c r="P111" s="6" t="s">
        <v>300</v>
      </c>
      <c r="Q111" s="6"/>
    </row>
    <row r="112" spans="1:17" ht="15" customHeight="1">
      <c r="A112" s="6">
        <v>110</v>
      </c>
      <c r="B112" s="6">
        <v>16</v>
      </c>
      <c r="C112" s="6" t="s">
        <v>68</v>
      </c>
      <c r="D112" s="6" t="s">
        <v>783</v>
      </c>
      <c r="E112">
        <v>1988</v>
      </c>
      <c r="F112" t="str">
        <f t="shared" si="4"/>
        <v>calgary_1988</v>
      </c>
      <c r="G112" s="6" t="s">
        <v>292</v>
      </c>
      <c r="H112" s="6" t="s">
        <v>630</v>
      </c>
      <c r="I112" s="6" t="s">
        <v>630</v>
      </c>
      <c r="J112" s="6"/>
      <c r="K112" s="12">
        <v>4000</v>
      </c>
      <c r="L112" s="6">
        <f t="shared" si="3"/>
        <v>10000</v>
      </c>
      <c r="M112" s="6">
        <f t="shared" si="5"/>
        <v>4000</v>
      </c>
      <c r="N112" s="6">
        <v>51.076943999999997</v>
      </c>
      <c r="O112" s="6">
        <v>-114.13555599999999</v>
      </c>
      <c r="P112" s="6" t="s">
        <v>301</v>
      </c>
      <c r="Q112" s="6"/>
    </row>
    <row r="113" spans="1:17" ht="15" customHeight="1">
      <c r="A113" s="6">
        <v>111</v>
      </c>
      <c r="B113" s="6">
        <v>16</v>
      </c>
      <c r="C113" s="6" t="s">
        <v>68</v>
      </c>
      <c r="D113" s="6" t="s">
        <v>783</v>
      </c>
      <c r="E113">
        <v>1988</v>
      </c>
      <c r="F113" t="str">
        <f t="shared" si="4"/>
        <v>calgary_1988</v>
      </c>
      <c r="G113" s="6" t="s">
        <v>293</v>
      </c>
      <c r="H113" s="6" t="s">
        <v>687</v>
      </c>
      <c r="I113" s="6" t="s">
        <v>987</v>
      </c>
      <c r="J113" s="6"/>
      <c r="K113" s="12">
        <v>16605</v>
      </c>
      <c r="L113" s="6">
        <f t="shared" si="3"/>
        <v>10000</v>
      </c>
      <c r="M113" s="6">
        <f t="shared" si="5"/>
        <v>16605</v>
      </c>
      <c r="N113" s="6">
        <v>51.037500000000001</v>
      </c>
      <c r="O113" s="6">
        <v>-114.05194400000001</v>
      </c>
      <c r="P113" s="6" t="s">
        <v>302</v>
      </c>
      <c r="Q113" s="6"/>
    </row>
    <row r="114" spans="1:17" ht="15" customHeight="1">
      <c r="A114" s="6">
        <v>112</v>
      </c>
      <c r="B114" s="6">
        <v>16</v>
      </c>
      <c r="C114" s="6" t="s">
        <v>68</v>
      </c>
      <c r="D114" s="6" t="s">
        <v>783</v>
      </c>
      <c r="E114">
        <v>1988</v>
      </c>
      <c r="F114" t="str">
        <f t="shared" si="4"/>
        <v>calgary_1988</v>
      </c>
      <c r="G114" s="6" t="s">
        <v>294</v>
      </c>
      <c r="H114" s="6" t="s">
        <v>688</v>
      </c>
      <c r="I114" s="6" t="s">
        <v>987</v>
      </c>
      <c r="J114" s="6"/>
      <c r="K114" s="12">
        <v>6475</v>
      </c>
      <c r="L114" s="6">
        <f t="shared" si="3"/>
        <v>10000</v>
      </c>
      <c r="M114" s="6">
        <f t="shared" si="5"/>
        <v>6475</v>
      </c>
      <c r="N114" s="6">
        <v>51.037500000000001</v>
      </c>
      <c r="O114" s="6">
        <v>-114.05500000000001</v>
      </c>
      <c r="P114" s="6" t="s">
        <v>303</v>
      </c>
      <c r="Q114" s="6"/>
    </row>
    <row r="115" spans="1:17" ht="15" customHeight="1">
      <c r="A115" s="6">
        <v>113</v>
      </c>
      <c r="B115" s="6">
        <v>17</v>
      </c>
      <c r="C115" s="6" t="s">
        <v>69</v>
      </c>
      <c r="D115" s="6" t="s">
        <v>784</v>
      </c>
      <c r="E115">
        <v>1992</v>
      </c>
      <c r="F115" t="str">
        <f t="shared" si="4"/>
        <v>albertville_1992</v>
      </c>
      <c r="G115" s="6" t="s">
        <v>305</v>
      </c>
      <c r="H115" s="6" t="s">
        <v>630</v>
      </c>
      <c r="I115" s="6" t="s">
        <v>630</v>
      </c>
      <c r="J115" s="6"/>
      <c r="K115" s="12">
        <v>10000</v>
      </c>
      <c r="L115" s="6">
        <f t="shared" si="3"/>
        <v>10000</v>
      </c>
      <c r="M115" s="6">
        <f t="shared" si="5"/>
        <v>10000</v>
      </c>
      <c r="N115" s="6">
        <v>45.664033000000003</v>
      </c>
      <c r="O115" s="6">
        <v>6.3708970000000003</v>
      </c>
      <c r="P115" s="6" t="s">
        <v>320</v>
      </c>
      <c r="Q115" s="6"/>
    </row>
    <row r="116" spans="1:17" ht="15" customHeight="1">
      <c r="A116" s="6">
        <v>114</v>
      </c>
      <c r="B116" s="6">
        <v>17</v>
      </c>
      <c r="C116" s="6" t="s">
        <v>69</v>
      </c>
      <c r="D116" s="6" t="s">
        <v>784</v>
      </c>
      <c r="E116">
        <v>1992</v>
      </c>
      <c r="F116" t="str">
        <f t="shared" si="4"/>
        <v>albertville_1992</v>
      </c>
      <c r="G116" s="6" t="s">
        <v>306</v>
      </c>
      <c r="H116" s="6" t="s">
        <v>652</v>
      </c>
      <c r="I116" s="6" t="s">
        <v>1008</v>
      </c>
      <c r="J116" s="6"/>
      <c r="K116" s="12">
        <v>9000</v>
      </c>
      <c r="L116" s="6">
        <f t="shared" si="3"/>
        <v>10000</v>
      </c>
      <c r="M116" s="6">
        <f t="shared" si="5"/>
        <v>9000</v>
      </c>
      <c r="N116" s="6">
        <v>45.663611000000003</v>
      </c>
      <c r="O116" s="6">
        <v>6.3736110000000004</v>
      </c>
      <c r="P116" s="6" t="s">
        <v>321</v>
      </c>
      <c r="Q116" s="6"/>
    </row>
    <row r="117" spans="1:17" ht="15" customHeight="1">
      <c r="A117" s="6">
        <v>115</v>
      </c>
      <c r="B117" s="6">
        <v>17</v>
      </c>
      <c r="C117" s="6" t="s">
        <v>69</v>
      </c>
      <c r="D117" s="6" t="s">
        <v>784</v>
      </c>
      <c r="E117">
        <v>1992</v>
      </c>
      <c r="F117" t="str">
        <f t="shared" si="4"/>
        <v>albertville_1992</v>
      </c>
      <c r="G117" s="6" t="s">
        <v>307</v>
      </c>
      <c r="H117" s="6" t="s">
        <v>200</v>
      </c>
      <c r="I117" s="6" t="s">
        <v>1000</v>
      </c>
      <c r="J117" s="6"/>
      <c r="K117" s="12"/>
      <c r="L117" s="6">
        <f t="shared" si="3"/>
        <v>10000</v>
      </c>
      <c r="M117" s="6">
        <f t="shared" si="5"/>
        <v>10000</v>
      </c>
      <c r="N117" s="6">
        <v>45.521667000000001</v>
      </c>
      <c r="O117" s="6">
        <v>6.677778</v>
      </c>
      <c r="P117" s="6" t="s">
        <v>322</v>
      </c>
      <c r="Q117" s="6"/>
    </row>
    <row r="118" spans="1:17" ht="15" customHeight="1">
      <c r="A118" s="6">
        <v>116</v>
      </c>
      <c r="B118" s="6">
        <v>17</v>
      </c>
      <c r="C118" s="6" t="s">
        <v>69</v>
      </c>
      <c r="D118" s="6" t="s">
        <v>784</v>
      </c>
      <c r="E118">
        <v>1992</v>
      </c>
      <c r="F118" t="str">
        <f t="shared" si="4"/>
        <v>albertville_1992</v>
      </c>
      <c r="G118" s="6" t="s">
        <v>308</v>
      </c>
      <c r="H118" s="6" t="s">
        <v>653</v>
      </c>
      <c r="I118" s="6" t="s">
        <v>701</v>
      </c>
      <c r="J118" s="6"/>
      <c r="K118" s="12"/>
      <c r="L118" s="6">
        <f t="shared" si="3"/>
        <v>10000</v>
      </c>
      <c r="M118" s="6">
        <f t="shared" si="5"/>
        <v>10000</v>
      </c>
      <c r="N118" s="6">
        <v>45.571666999999998</v>
      </c>
      <c r="O118" s="6">
        <v>6.8077779999999999</v>
      </c>
      <c r="P118" s="6" t="s">
        <v>323</v>
      </c>
      <c r="Q118" s="6"/>
    </row>
    <row r="119" spans="1:17" ht="15" customHeight="1">
      <c r="A119" s="6">
        <v>117</v>
      </c>
      <c r="B119" s="6">
        <v>17</v>
      </c>
      <c r="C119" s="6" t="s">
        <v>69</v>
      </c>
      <c r="D119" s="6" t="s">
        <v>784</v>
      </c>
      <c r="E119">
        <v>1992</v>
      </c>
      <c r="F119" t="str">
        <f t="shared" si="4"/>
        <v>albertville_1992</v>
      </c>
      <c r="G119" s="6" t="s">
        <v>309</v>
      </c>
      <c r="H119" s="6" t="s">
        <v>682</v>
      </c>
      <c r="I119" s="6" t="s">
        <v>625</v>
      </c>
      <c r="J119" s="6"/>
      <c r="K119" s="12"/>
      <c r="L119" s="6">
        <f t="shared" si="3"/>
        <v>10000</v>
      </c>
      <c r="M119" s="6">
        <f t="shared" si="5"/>
        <v>10000</v>
      </c>
      <c r="N119" s="6">
        <v>45.323611</v>
      </c>
      <c r="O119" s="6">
        <v>6.5374999999999996</v>
      </c>
      <c r="P119" s="6" t="s">
        <v>324</v>
      </c>
      <c r="Q119" s="6"/>
    </row>
    <row r="120" spans="1:17" ht="15" customHeight="1">
      <c r="A120" s="6">
        <v>118</v>
      </c>
      <c r="B120" s="6">
        <v>17</v>
      </c>
      <c r="C120" s="6" t="s">
        <v>69</v>
      </c>
      <c r="D120" s="6" t="s">
        <v>784</v>
      </c>
      <c r="E120">
        <v>1992</v>
      </c>
      <c r="F120" t="str">
        <f t="shared" si="4"/>
        <v>albertville_1992</v>
      </c>
      <c r="G120" s="6" t="s">
        <v>310</v>
      </c>
      <c r="H120" s="6" t="s">
        <v>654</v>
      </c>
      <c r="I120" s="6" t="s">
        <v>1009</v>
      </c>
      <c r="J120" s="6"/>
      <c r="K120" s="12">
        <v>12500</v>
      </c>
      <c r="L120" s="6">
        <f t="shared" si="3"/>
        <v>10000</v>
      </c>
      <c r="M120" s="6">
        <f t="shared" si="5"/>
        <v>12500</v>
      </c>
      <c r="N120" s="6">
        <v>45.757221999999999</v>
      </c>
      <c r="O120" s="6">
        <v>6.539167</v>
      </c>
      <c r="P120" s="6" t="s">
        <v>325</v>
      </c>
      <c r="Q120" s="6"/>
    </row>
    <row r="121" spans="1:17" ht="15" customHeight="1">
      <c r="A121" s="6">
        <v>119</v>
      </c>
      <c r="B121" s="6">
        <v>17</v>
      </c>
      <c r="C121" s="6" t="s">
        <v>69</v>
      </c>
      <c r="D121" s="6" t="s">
        <v>784</v>
      </c>
      <c r="E121">
        <v>1992</v>
      </c>
      <c r="F121" t="str">
        <f t="shared" si="4"/>
        <v>albertville_1992</v>
      </c>
      <c r="G121" s="6" t="s">
        <v>311</v>
      </c>
      <c r="H121" s="6" t="s">
        <v>638</v>
      </c>
      <c r="I121" s="6" t="s">
        <v>625</v>
      </c>
      <c r="J121" s="6"/>
      <c r="K121" s="12">
        <v>3000</v>
      </c>
      <c r="L121" s="6">
        <f t="shared" si="3"/>
        <v>10000</v>
      </c>
      <c r="M121" s="6">
        <f t="shared" si="5"/>
        <v>3000</v>
      </c>
      <c r="N121" s="6">
        <v>45.396731000000003</v>
      </c>
      <c r="O121" s="6">
        <v>6.5662690000000001</v>
      </c>
      <c r="P121" s="6" t="s">
        <v>326</v>
      </c>
      <c r="Q121" s="6"/>
    </row>
    <row r="122" spans="1:17" ht="15" customHeight="1">
      <c r="A122" s="6">
        <v>120</v>
      </c>
      <c r="B122" s="6">
        <v>17</v>
      </c>
      <c r="C122" s="6" t="s">
        <v>69</v>
      </c>
      <c r="D122" s="6" t="s">
        <v>784</v>
      </c>
      <c r="E122">
        <v>1992</v>
      </c>
      <c r="F122" t="str">
        <f t="shared" si="4"/>
        <v>albertville_1992</v>
      </c>
      <c r="G122" s="6" t="s">
        <v>312</v>
      </c>
      <c r="H122" s="6" t="s">
        <v>622</v>
      </c>
      <c r="I122" s="6" t="s">
        <v>622</v>
      </c>
      <c r="J122" s="6"/>
      <c r="K122" s="12">
        <v>6420</v>
      </c>
      <c r="L122" s="6">
        <f t="shared" si="3"/>
        <v>10000</v>
      </c>
      <c r="M122" s="6">
        <f t="shared" si="5"/>
        <v>6420</v>
      </c>
      <c r="N122" s="6">
        <v>45.393644000000002</v>
      </c>
      <c r="O122" s="6">
        <v>6.5658830000000004</v>
      </c>
      <c r="P122" s="6" t="s">
        <v>327</v>
      </c>
      <c r="Q122" s="6"/>
    </row>
    <row r="123" spans="1:17" ht="15" customHeight="1">
      <c r="A123" s="6">
        <v>121</v>
      </c>
      <c r="B123" s="6">
        <v>17</v>
      </c>
      <c r="C123" s="6" t="s">
        <v>69</v>
      </c>
      <c r="D123" s="6" t="s">
        <v>784</v>
      </c>
      <c r="E123">
        <v>1992</v>
      </c>
      <c r="F123" t="str">
        <f t="shared" si="4"/>
        <v>albertville_1992</v>
      </c>
      <c r="G123" s="6" t="s">
        <v>313</v>
      </c>
      <c r="H123" s="6" t="s">
        <v>655</v>
      </c>
      <c r="I123" s="6" t="s">
        <v>89</v>
      </c>
      <c r="J123" s="6"/>
      <c r="K123" s="12">
        <v>2300</v>
      </c>
      <c r="L123" s="6">
        <f t="shared" si="3"/>
        <v>10000</v>
      </c>
      <c r="M123" s="6">
        <f t="shared" si="5"/>
        <v>2300</v>
      </c>
      <c r="N123" s="6">
        <v>45.377006000000002</v>
      </c>
      <c r="O123" s="6">
        <v>6.7222169999999997</v>
      </c>
      <c r="P123" s="6" t="s">
        <v>328</v>
      </c>
      <c r="Q123" s="6"/>
    </row>
    <row r="124" spans="1:17" ht="15" customHeight="1">
      <c r="A124" s="6">
        <v>122</v>
      </c>
      <c r="B124" s="6">
        <v>17</v>
      </c>
      <c r="C124" s="6" t="s">
        <v>69</v>
      </c>
      <c r="D124" s="6" t="s">
        <v>784</v>
      </c>
      <c r="E124">
        <v>1992</v>
      </c>
      <c r="F124" t="str">
        <f t="shared" si="4"/>
        <v>albertville_1992</v>
      </c>
      <c r="G124" s="6" t="s">
        <v>314</v>
      </c>
      <c r="H124" s="6" t="s">
        <v>656</v>
      </c>
      <c r="I124" s="6" t="s">
        <v>699</v>
      </c>
      <c r="J124" s="6"/>
      <c r="K124" s="12">
        <v>35000</v>
      </c>
      <c r="L124" s="6">
        <f t="shared" si="3"/>
        <v>10000</v>
      </c>
      <c r="M124" s="6">
        <f t="shared" si="5"/>
        <v>35000</v>
      </c>
      <c r="N124" s="6">
        <v>45.661591999999999</v>
      </c>
      <c r="O124" s="6">
        <v>6.3693669999999996</v>
      </c>
      <c r="P124" s="6" t="s">
        <v>329</v>
      </c>
      <c r="Q124" s="6"/>
    </row>
    <row r="125" spans="1:17" ht="15" customHeight="1">
      <c r="A125" s="6">
        <v>123</v>
      </c>
      <c r="B125" s="6">
        <v>17</v>
      </c>
      <c r="C125" s="6" t="s">
        <v>69</v>
      </c>
      <c r="D125" s="6" t="s">
        <v>784</v>
      </c>
      <c r="E125">
        <v>1992</v>
      </c>
      <c r="F125" t="str">
        <f t="shared" si="4"/>
        <v>albertville_1992</v>
      </c>
      <c r="G125" s="6" t="s">
        <v>315</v>
      </c>
      <c r="H125" s="6" t="s">
        <v>657</v>
      </c>
      <c r="I125" s="6" t="s">
        <v>657</v>
      </c>
      <c r="J125" s="6"/>
      <c r="K125" s="12"/>
      <c r="L125" s="6">
        <f t="shared" si="3"/>
        <v>10000</v>
      </c>
      <c r="M125" s="6">
        <f t="shared" si="5"/>
        <v>10000</v>
      </c>
      <c r="N125" s="6">
        <v>45.468299999999999</v>
      </c>
      <c r="O125" s="6">
        <v>6.9055999999999997</v>
      </c>
      <c r="P125" s="6" t="s">
        <v>330</v>
      </c>
      <c r="Q125" s="6"/>
    </row>
    <row r="126" spans="1:17" ht="15" customHeight="1">
      <c r="A126" s="6">
        <v>124</v>
      </c>
      <c r="B126" s="6">
        <v>17</v>
      </c>
      <c r="C126" s="6" t="s">
        <v>69</v>
      </c>
      <c r="D126" s="6" t="s">
        <v>784</v>
      </c>
      <c r="E126">
        <v>1992</v>
      </c>
      <c r="F126" t="str">
        <f t="shared" si="4"/>
        <v>albertville_1992</v>
      </c>
      <c r="G126" s="6" t="s">
        <v>317</v>
      </c>
      <c r="H126" s="6" t="s">
        <v>658</v>
      </c>
      <c r="I126" s="6" t="s">
        <v>985</v>
      </c>
      <c r="J126" s="6"/>
      <c r="K126" s="12">
        <v>20000</v>
      </c>
      <c r="L126" s="6">
        <f t="shared" si="3"/>
        <v>10000</v>
      </c>
      <c r="M126" s="6">
        <f t="shared" si="5"/>
        <v>20000</v>
      </c>
      <c r="N126" s="6">
        <v>45.431399999999996</v>
      </c>
      <c r="O126" s="6">
        <v>6.61639</v>
      </c>
      <c r="P126" s="6" t="s">
        <v>331</v>
      </c>
      <c r="Q126" s="6"/>
    </row>
    <row r="127" spans="1:17" ht="15" customHeight="1">
      <c r="A127" s="6">
        <v>125</v>
      </c>
      <c r="B127" s="6">
        <v>17</v>
      </c>
      <c r="C127" s="6" t="s">
        <v>69</v>
      </c>
      <c r="D127" s="6" t="s">
        <v>784</v>
      </c>
      <c r="E127">
        <v>1992</v>
      </c>
      <c r="F127" t="str">
        <f t="shared" si="4"/>
        <v>albertville_1992</v>
      </c>
      <c r="G127" s="6" t="s">
        <v>319</v>
      </c>
      <c r="H127" s="6" t="s">
        <v>683</v>
      </c>
      <c r="I127" s="6" t="s">
        <v>625</v>
      </c>
      <c r="J127" s="6"/>
      <c r="K127" s="12"/>
      <c r="L127" s="6">
        <f t="shared" si="3"/>
        <v>10000</v>
      </c>
      <c r="M127" s="6">
        <f t="shared" si="5"/>
        <v>10000</v>
      </c>
      <c r="N127" s="6">
        <v>45.450600000000001</v>
      </c>
      <c r="O127" s="6">
        <v>6.9781000000000004</v>
      </c>
      <c r="P127" s="6" t="s">
        <v>332</v>
      </c>
      <c r="Q127" s="6"/>
    </row>
    <row r="128" spans="1:17" ht="15" customHeight="1">
      <c r="A128" s="6">
        <v>126</v>
      </c>
      <c r="B128" s="6">
        <v>18</v>
      </c>
      <c r="C128" s="6" t="s">
        <v>70</v>
      </c>
      <c r="D128" s="6" t="s">
        <v>785</v>
      </c>
      <c r="E128">
        <v>1994</v>
      </c>
      <c r="F128" t="str">
        <f t="shared" si="4"/>
        <v>lillehammer_1994</v>
      </c>
      <c r="G128" s="6" t="s">
        <v>334</v>
      </c>
      <c r="H128" s="6" t="s">
        <v>633</v>
      </c>
      <c r="I128" s="6" t="s">
        <v>999</v>
      </c>
      <c r="J128" s="6" t="s">
        <v>70</v>
      </c>
      <c r="K128" s="12">
        <v>34000</v>
      </c>
      <c r="L128" s="6">
        <f t="shared" si="3"/>
        <v>10000</v>
      </c>
      <c r="M128" s="6">
        <f t="shared" si="5"/>
        <v>34000</v>
      </c>
      <c r="N128" s="6">
        <v>61.134107</v>
      </c>
      <c r="O128" s="6">
        <v>10.506368</v>
      </c>
      <c r="P128" s="6" t="s">
        <v>348</v>
      </c>
      <c r="Q128" s="6"/>
    </row>
    <row r="129" spans="1:17" ht="15" customHeight="1">
      <c r="A129" s="6">
        <v>127</v>
      </c>
      <c r="B129" s="6">
        <v>18</v>
      </c>
      <c r="C129" s="6" t="s">
        <v>70</v>
      </c>
      <c r="D129" s="6" t="s">
        <v>785</v>
      </c>
      <c r="E129">
        <v>1994</v>
      </c>
      <c r="F129" t="str">
        <f t="shared" si="4"/>
        <v>lillehammer_1994</v>
      </c>
      <c r="G129" s="6" t="s">
        <v>335</v>
      </c>
      <c r="H129" s="6" t="s">
        <v>622</v>
      </c>
      <c r="I129" s="6" t="s">
        <v>622</v>
      </c>
      <c r="J129" s="6" t="s">
        <v>336</v>
      </c>
      <c r="K129" s="12">
        <v>5300</v>
      </c>
      <c r="L129" s="6">
        <f t="shared" si="3"/>
        <v>10000</v>
      </c>
      <c r="M129" s="6">
        <f t="shared" si="5"/>
        <v>5300</v>
      </c>
      <c r="N129" s="6">
        <v>60.793300000000002</v>
      </c>
      <c r="O129" s="6">
        <v>10.684699999999999</v>
      </c>
      <c r="P129" s="6" t="s">
        <v>349</v>
      </c>
      <c r="Q129" s="6"/>
    </row>
    <row r="130" spans="1:17" ht="15" customHeight="1">
      <c r="A130" s="6">
        <v>128</v>
      </c>
      <c r="B130" s="6">
        <v>18</v>
      </c>
      <c r="C130" s="6" t="s">
        <v>70</v>
      </c>
      <c r="D130" s="6" t="s">
        <v>785</v>
      </c>
      <c r="E130">
        <v>1994</v>
      </c>
      <c r="F130" t="str">
        <f t="shared" si="4"/>
        <v>lillehammer_1994</v>
      </c>
      <c r="G130" s="6" t="s">
        <v>337</v>
      </c>
      <c r="H130" s="6" t="s">
        <v>622</v>
      </c>
      <c r="I130" s="6" t="s">
        <v>622</v>
      </c>
      <c r="J130" s="6" t="s">
        <v>70</v>
      </c>
      <c r="K130" s="12">
        <v>10500</v>
      </c>
      <c r="L130" s="6">
        <f t="shared" ref="L130:L193" si="6">MEDIAN($K$2:$K$210)</f>
        <v>10000</v>
      </c>
      <c r="M130" s="6">
        <f t="shared" si="5"/>
        <v>10500</v>
      </c>
      <c r="N130" s="6">
        <v>61.123899999999999</v>
      </c>
      <c r="O130" s="6">
        <v>10.4741</v>
      </c>
      <c r="P130" s="6" t="s">
        <v>350</v>
      </c>
      <c r="Q130" s="6"/>
    </row>
    <row r="131" spans="1:17" ht="15" customHeight="1">
      <c r="A131" s="6">
        <v>129</v>
      </c>
      <c r="B131" s="6">
        <v>18</v>
      </c>
      <c r="C131" s="6" t="s">
        <v>70</v>
      </c>
      <c r="D131" s="6" t="s">
        <v>785</v>
      </c>
      <c r="E131">
        <v>1994</v>
      </c>
      <c r="F131" t="str">
        <f t="shared" ref="F131:F194" si="7">D131&amp;"_"&amp;E131</f>
        <v>lillehammer_1994</v>
      </c>
      <c r="G131" s="6" t="s">
        <v>338</v>
      </c>
      <c r="H131" s="6" t="s">
        <v>659</v>
      </c>
      <c r="I131" s="6" t="s">
        <v>1010</v>
      </c>
      <c r="J131" s="6" t="s">
        <v>339</v>
      </c>
      <c r="K131" s="12">
        <v>6000</v>
      </c>
      <c r="L131" s="6">
        <f t="shared" si="6"/>
        <v>10000</v>
      </c>
      <c r="M131" s="6">
        <f t="shared" ref="M131:M194" si="8">IF(K131="",L131,K131)</f>
        <v>6000</v>
      </c>
      <c r="N131" s="6">
        <v>60.801059000000002</v>
      </c>
      <c r="O131" s="6">
        <v>11.038342</v>
      </c>
      <c r="P131" s="6" t="s">
        <v>351</v>
      </c>
      <c r="Q131" s="6"/>
    </row>
    <row r="132" spans="1:17" ht="15" customHeight="1">
      <c r="A132" s="6">
        <v>130</v>
      </c>
      <c r="B132" s="6">
        <v>18</v>
      </c>
      <c r="C132" s="6" t="s">
        <v>70</v>
      </c>
      <c r="D132" s="6" t="s">
        <v>785</v>
      </c>
      <c r="E132">
        <v>1994</v>
      </c>
      <c r="F132" t="str">
        <f t="shared" si="7"/>
        <v>lillehammer_1994</v>
      </c>
      <c r="G132" s="6" t="s">
        <v>340</v>
      </c>
      <c r="H132" s="6" t="s">
        <v>630</v>
      </c>
      <c r="I132" s="6" t="s">
        <v>630</v>
      </c>
      <c r="J132" s="6" t="s">
        <v>339</v>
      </c>
      <c r="K132" s="12">
        <v>10600</v>
      </c>
      <c r="L132" s="6">
        <f t="shared" si="6"/>
        <v>10000</v>
      </c>
      <c r="M132" s="6">
        <f t="shared" si="8"/>
        <v>10600</v>
      </c>
      <c r="N132" s="6">
        <v>60.793149999999997</v>
      </c>
      <c r="O132" s="6">
        <v>11.099792000000001</v>
      </c>
      <c r="P132" s="6" t="s">
        <v>352</v>
      </c>
      <c r="Q132" s="6"/>
    </row>
    <row r="133" spans="1:17" ht="15" customHeight="1">
      <c r="A133" s="6">
        <v>131</v>
      </c>
      <c r="B133" s="6">
        <v>18</v>
      </c>
      <c r="C133" s="6" t="s">
        <v>70</v>
      </c>
      <c r="D133" s="6" t="s">
        <v>785</v>
      </c>
      <c r="E133">
        <v>1994</v>
      </c>
      <c r="F133" t="str">
        <f t="shared" si="7"/>
        <v>lillehammer_1994</v>
      </c>
      <c r="G133" s="6" t="s">
        <v>341</v>
      </c>
      <c r="H133" s="6" t="s">
        <v>657</v>
      </c>
      <c r="I133" s="6" t="s">
        <v>657</v>
      </c>
      <c r="J133" s="6" t="s">
        <v>70</v>
      </c>
      <c r="K133" s="12">
        <v>15000</v>
      </c>
      <c r="L133" s="6">
        <f t="shared" si="6"/>
        <v>10000</v>
      </c>
      <c r="M133" s="6">
        <f t="shared" si="8"/>
        <v>15000</v>
      </c>
      <c r="N133" s="6">
        <v>61.124267578124901</v>
      </c>
      <c r="O133" s="6">
        <v>10.48828125</v>
      </c>
      <c r="P133" s="6" t="s">
        <v>353</v>
      </c>
      <c r="Q133" s="6"/>
    </row>
    <row r="134" spans="1:17" ht="15" customHeight="1">
      <c r="A134" s="6">
        <v>132</v>
      </c>
      <c r="B134" s="6">
        <v>18</v>
      </c>
      <c r="C134" s="6" t="s">
        <v>70</v>
      </c>
      <c r="D134" s="6" t="s">
        <v>785</v>
      </c>
      <c r="E134">
        <v>1994</v>
      </c>
      <c r="F134" t="str">
        <f t="shared" si="7"/>
        <v>lillehammer_1994</v>
      </c>
      <c r="G134" s="6" t="s">
        <v>342</v>
      </c>
      <c r="H134" s="6" t="s">
        <v>660</v>
      </c>
      <c r="I134" s="6" t="s">
        <v>625</v>
      </c>
      <c r="J134" s="6" t="s">
        <v>343</v>
      </c>
      <c r="K134" s="12">
        <v>30000</v>
      </c>
      <c r="L134" s="6">
        <f t="shared" si="6"/>
        <v>10000</v>
      </c>
      <c r="M134" s="6">
        <f t="shared" si="8"/>
        <v>30000</v>
      </c>
      <c r="N134" s="6">
        <v>61.242221999999998</v>
      </c>
      <c r="O134" s="6">
        <v>10.441943999999999</v>
      </c>
      <c r="P134" s="6" t="s">
        <v>354</v>
      </c>
      <c r="Q134" s="6"/>
    </row>
    <row r="135" spans="1:17" ht="15" customHeight="1">
      <c r="A135" s="6">
        <v>133</v>
      </c>
      <c r="B135" s="6">
        <v>18</v>
      </c>
      <c r="C135" s="6" t="s">
        <v>70</v>
      </c>
      <c r="D135" s="6" t="s">
        <v>785</v>
      </c>
      <c r="E135">
        <v>1994</v>
      </c>
      <c r="F135" t="str">
        <f t="shared" si="7"/>
        <v>lillehammer_1994</v>
      </c>
      <c r="G135" s="6" t="s">
        <v>344</v>
      </c>
      <c r="H135" s="6" t="s">
        <v>661</v>
      </c>
      <c r="I135" s="6" t="s">
        <v>625</v>
      </c>
      <c r="J135" s="6" t="s">
        <v>345</v>
      </c>
      <c r="K135" s="12">
        <v>41000</v>
      </c>
      <c r="L135" s="6">
        <f t="shared" si="6"/>
        <v>10000</v>
      </c>
      <c r="M135" s="6">
        <f t="shared" si="8"/>
        <v>41000</v>
      </c>
      <c r="N135" s="6">
        <v>61.45</v>
      </c>
      <c r="O135" s="6">
        <v>10.119999999999999</v>
      </c>
      <c r="P135" s="6" t="s">
        <v>355</v>
      </c>
      <c r="Q135" s="6"/>
    </row>
    <row r="136" spans="1:17" ht="15" customHeight="1">
      <c r="A136" s="6">
        <v>134</v>
      </c>
      <c r="B136" s="6">
        <v>18</v>
      </c>
      <c r="C136" s="6" t="s">
        <v>70</v>
      </c>
      <c r="D136" s="6" t="s">
        <v>785</v>
      </c>
      <c r="E136">
        <v>1994</v>
      </c>
      <c r="F136" t="str">
        <f t="shared" si="7"/>
        <v>lillehammer_1994</v>
      </c>
      <c r="G136" s="6" t="s">
        <v>346</v>
      </c>
      <c r="H136" s="6" t="s">
        <v>200</v>
      </c>
      <c r="I136" s="6" t="s">
        <v>1000</v>
      </c>
      <c r="J136" s="6" t="s">
        <v>70</v>
      </c>
      <c r="K136" s="12">
        <v>10000</v>
      </c>
      <c r="L136" s="6">
        <f t="shared" si="6"/>
        <v>10000</v>
      </c>
      <c r="M136" s="6">
        <f t="shared" si="8"/>
        <v>10000</v>
      </c>
      <c r="N136" s="6">
        <v>61.224291000000001</v>
      </c>
      <c r="O136" s="6">
        <v>10.427415</v>
      </c>
      <c r="P136" s="6" t="s">
        <v>356</v>
      </c>
      <c r="Q136" s="6"/>
    </row>
    <row r="137" spans="1:17" ht="15" customHeight="1">
      <c r="A137" s="6">
        <v>135</v>
      </c>
      <c r="B137" s="6">
        <v>18</v>
      </c>
      <c r="C137" s="6" t="s">
        <v>70</v>
      </c>
      <c r="D137" s="6" t="s">
        <v>785</v>
      </c>
      <c r="E137">
        <v>1994</v>
      </c>
      <c r="F137" t="str">
        <f t="shared" si="7"/>
        <v>lillehammer_1994</v>
      </c>
      <c r="G137" s="6" t="s">
        <v>347</v>
      </c>
      <c r="H137" s="6" t="s">
        <v>662</v>
      </c>
      <c r="I137" s="6" t="s">
        <v>1011</v>
      </c>
      <c r="J137" s="6" t="s">
        <v>70</v>
      </c>
      <c r="K137" s="12">
        <v>35000</v>
      </c>
      <c r="L137" s="6">
        <f t="shared" si="6"/>
        <v>10000</v>
      </c>
      <c r="M137" s="6">
        <f t="shared" si="8"/>
        <v>35000</v>
      </c>
      <c r="N137" s="6">
        <v>61.125</v>
      </c>
      <c r="O137" s="6">
        <v>10.487221999999999</v>
      </c>
      <c r="P137" s="6" t="s">
        <v>357</v>
      </c>
      <c r="Q137" s="6"/>
    </row>
    <row r="138" spans="1:17" ht="15" customHeight="1">
      <c r="A138" s="6">
        <v>136</v>
      </c>
      <c r="B138" s="6">
        <v>19</v>
      </c>
      <c r="C138" s="6" t="s">
        <v>71</v>
      </c>
      <c r="D138" s="6" t="s">
        <v>786</v>
      </c>
      <c r="E138">
        <v>1998</v>
      </c>
      <c r="F138" t="str">
        <f t="shared" si="7"/>
        <v>nagano_1998</v>
      </c>
      <c r="G138" s="6" t="s">
        <v>358</v>
      </c>
      <c r="H138" s="6" t="s">
        <v>622</v>
      </c>
      <c r="I138" s="6" t="s">
        <v>622</v>
      </c>
      <c r="J138" s="6"/>
      <c r="K138" s="12">
        <v>6000</v>
      </c>
      <c r="L138" s="6">
        <f t="shared" si="6"/>
        <v>10000</v>
      </c>
      <c r="M138" s="6">
        <f t="shared" si="8"/>
        <v>6000</v>
      </c>
      <c r="N138" s="6">
        <v>36.660556</v>
      </c>
      <c r="O138" s="6">
        <v>138.233056</v>
      </c>
      <c r="P138" s="6" t="s">
        <v>373</v>
      </c>
      <c r="Q138" s="6"/>
    </row>
    <row r="139" spans="1:17" ht="15" customHeight="1">
      <c r="A139" s="6">
        <v>137</v>
      </c>
      <c r="B139" s="6">
        <v>19</v>
      </c>
      <c r="C139" s="6" t="s">
        <v>71</v>
      </c>
      <c r="D139" s="6" t="s">
        <v>786</v>
      </c>
      <c r="E139">
        <v>1998</v>
      </c>
      <c r="F139" t="str">
        <f t="shared" si="7"/>
        <v>nagano_1998</v>
      </c>
      <c r="G139" s="6" t="s">
        <v>359</v>
      </c>
      <c r="H139" s="6" t="s">
        <v>663</v>
      </c>
      <c r="I139" s="6" t="s">
        <v>622</v>
      </c>
      <c r="J139" s="6"/>
      <c r="K139" s="12">
        <v>10104</v>
      </c>
      <c r="L139" s="6">
        <f t="shared" si="6"/>
        <v>10000</v>
      </c>
      <c r="M139" s="6">
        <f t="shared" si="8"/>
        <v>10104</v>
      </c>
      <c r="N139" s="9">
        <v>36.629722000000001</v>
      </c>
      <c r="O139" s="9">
        <v>138.19583299999999</v>
      </c>
      <c r="P139" s="9" t="s">
        <v>374</v>
      </c>
      <c r="Q139" s="6"/>
    </row>
    <row r="140" spans="1:17" ht="15" customHeight="1">
      <c r="A140" s="6">
        <v>138</v>
      </c>
      <c r="B140" s="6">
        <v>19</v>
      </c>
      <c r="C140" s="6" t="s">
        <v>71</v>
      </c>
      <c r="D140" s="6" t="s">
        <v>786</v>
      </c>
      <c r="E140">
        <v>1998</v>
      </c>
      <c r="F140" t="str">
        <f t="shared" si="7"/>
        <v>nagano_1998</v>
      </c>
      <c r="G140" s="6" t="s">
        <v>360</v>
      </c>
      <c r="H140" s="6" t="s">
        <v>618</v>
      </c>
      <c r="I140" s="6" t="s">
        <v>985</v>
      </c>
      <c r="J140" s="6"/>
      <c r="K140" s="12">
        <v>45000</v>
      </c>
      <c r="L140" s="6">
        <f t="shared" si="6"/>
        <v>10000</v>
      </c>
      <c r="M140" s="6">
        <f t="shared" si="8"/>
        <v>45000</v>
      </c>
      <c r="N140" s="9">
        <v>36.695315000000001</v>
      </c>
      <c r="O140" s="9">
        <v>137.837391</v>
      </c>
      <c r="P140" s="9" t="s">
        <v>375</v>
      </c>
      <c r="Q140" s="6"/>
    </row>
    <row r="141" spans="1:17" ht="15" customHeight="1">
      <c r="A141" s="6">
        <v>139</v>
      </c>
      <c r="B141" s="6">
        <v>19</v>
      </c>
      <c r="C141" s="6" t="s">
        <v>71</v>
      </c>
      <c r="D141" s="6" t="s">
        <v>786</v>
      </c>
      <c r="E141">
        <v>1998</v>
      </c>
      <c r="F141" t="str">
        <f t="shared" si="7"/>
        <v>nagano_1998</v>
      </c>
      <c r="G141" s="6" t="s">
        <v>361</v>
      </c>
      <c r="H141" s="6" t="s">
        <v>664</v>
      </c>
      <c r="I141" s="6" t="s">
        <v>625</v>
      </c>
      <c r="J141" s="6"/>
      <c r="K141" s="12">
        <v>20000</v>
      </c>
      <c r="L141" s="6">
        <f t="shared" si="6"/>
        <v>10000</v>
      </c>
      <c r="M141" s="6">
        <f t="shared" si="8"/>
        <v>20000</v>
      </c>
      <c r="N141" s="9">
        <v>36.702077000000003</v>
      </c>
      <c r="O141" s="9">
        <v>137.83713299999999</v>
      </c>
      <c r="P141" s="9" t="s">
        <v>376</v>
      </c>
      <c r="Q141" s="6"/>
    </row>
    <row r="142" spans="1:17" ht="15" customHeight="1">
      <c r="A142" s="6">
        <v>140</v>
      </c>
      <c r="B142" s="6">
        <v>19</v>
      </c>
      <c r="C142" s="6" t="s">
        <v>71</v>
      </c>
      <c r="D142" s="6" t="s">
        <v>786</v>
      </c>
      <c r="E142">
        <v>1998</v>
      </c>
      <c r="F142" t="str">
        <f t="shared" si="7"/>
        <v>nagano_1998</v>
      </c>
      <c r="G142" s="6" t="s">
        <v>362</v>
      </c>
      <c r="H142" s="6" t="s">
        <v>657</v>
      </c>
      <c r="I142" s="6" t="s">
        <v>657</v>
      </c>
      <c r="J142" s="6"/>
      <c r="K142" s="12">
        <v>12000</v>
      </c>
      <c r="L142" s="6">
        <f t="shared" si="6"/>
        <v>10000</v>
      </c>
      <c r="M142" s="6">
        <f t="shared" si="8"/>
        <v>12000</v>
      </c>
      <c r="N142" s="9">
        <v>36.717059999999996</v>
      </c>
      <c r="O142" s="9">
        <v>138.13992300000001</v>
      </c>
      <c r="P142" s="9" t="s">
        <v>377</v>
      </c>
      <c r="Q142" s="6"/>
    </row>
    <row r="143" spans="1:17" ht="15" customHeight="1">
      <c r="A143" s="6">
        <v>141</v>
      </c>
      <c r="B143" s="6">
        <v>19</v>
      </c>
      <c r="C143" s="6" t="s">
        <v>71</v>
      </c>
      <c r="D143" s="6" t="s">
        <v>786</v>
      </c>
      <c r="E143">
        <v>1998</v>
      </c>
      <c r="F143" t="str">
        <f t="shared" si="7"/>
        <v>nagano_1998</v>
      </c>
      <c r="G143" s="6" t="s">
        <v>363</v>
      </c>
      <c r="H143" s="6" t="s">
        <v>665</v>
      </c>
      <c r="I143" s="6" t="s">
        <v>414</v>
      </c>
      <c r="J143" s="6"/>
      <c r="K143" s="12">
        <v>10000</v>
      </c>
      <c r="L143" s="6">
        <f t="shared" si="6"/>
        <v>10000</v>
      </c>
      <c r="M143" s="6">
        <f t="shared" si="8"/>
        <v>10000</v>
      </c>
      <c r="N143" s="9">
        <v>36.733333000000002</v>
      </c>
      <c r="O143" s="9">
        <v>138.41666699999999</v>
      </c>
      <c r="P143" s="9" t="s">
        <v>378</v>
      </c>
      <c r="Q143" s="6"/>
    </row>
    <row r="144" spans="1:17" ht="15" customHeight="1">
      <c r="A144" s="6">
        <v>142</v>
      </c>
      <c r="B144" s="6">
        <v>19</v>
      </c>
      <c r="C144" s="6" t="s">
        <v>71</v>
      </c>
      <c r="D144" s="6" t="s">
        <v>786</v>
      </c>
      <c r="E144">
        <v>1998</v>
      </c>
      <c r="F144" t="str">
        <f t="shared" si="7"/>
        <v>nagano_1998</v>
      </c>
      <c r="G144" s="6" t="s">
        <v>364</v>
      </c>
      <c r="H144" s="6" t="s">
        <v>89</v>
      </c>
      <c r="I144" s="6" t="s">
        <v>89</v>
      </c>
      <c r="J144" s="6"/>
      <c r="K144" s="12">
        <v>1924</v>
      </c>
      <c r="L144" s="6">
        <f t="shared" si="6"/>
        <v>10000</v>
      </c>
      <c r="M144" s="6">
        <f t="shared" si="8"/>
        <v>1924</v>
      </c>
      <c r="N144" s="9">
        <v>36.323847000000001</v>
      </c>
      <c r="O144" s="9">
        <v>138.59871999999999</v>
      </c>
      <c r="P144" s="9" t="s">
        <v>379</v>
      </c>
      <c r="Q144" s="6"/>
    </row>
    <row r="145" spans="1:17" ht="15" customHeight="1">
      <c r="A145" s="6">
        <v>143</v>
      </c>
      <c r="B145" s="6">
        <v>19</v>
      </c>
      <c r="C145" s="6" t="s">
        <v>71</v>
      </c>
      <c r="D145" s="6" t="s">
        <v>786</v>
      </c>
      <c r="E145">
        <v>1998</v>
      </c>
      <c r="F145" t="str">
        <f t="shared" si="7"/>
        <v>nagano_1998</v>
      </c>
      <c r="G145" s="6" t="s">
        <v>365</v>
      </c>
      <c r="H145" s="6" t="s">
        <v>630</v>
      </c>
      <c r="I145" s="6" t="s">
        <v>630</v>
      </c>
      <c r="J145" s="6"/>
      <c r="K145" s="12">
        <v>10000</v>
      </c>
      <c r="L145" s="6">
        <f t="shared" si="6"/>
        <v>10000</v>
      </c>
      <c r="M145" s="6">
        <f t="shared" si="8"/>
        <v>10000</v>
      </c>
      <c r="N145" s="9">
        <v>36.640555999999997</v>
      </c>
      <c r="O145" s="9">
        <v>138.240319</v>
      </c>
      <c r="P145" s="9" t="s">
        <v>380</v>
      </c>
      <c r="Q145" s="6"/>
    </row>
    <row r="146" spans="1:17" ht="15" customHeight="1">
      <c r="A146" s="6">
        <v>144</v>
      </c>
      <c r="B146" s="6">
        <v>19</v>
      </c>
      <c r="C146" s="6" t="s">
        <v>71</v>
      </c>
      <c r="D146" s="6" t="s">
        <v>786</v>
      </c>
      <c r="E146">
        <v>1998</v>
      </c>
      <c r="F146" t="str">
        <f t="shared" si="7"/>
        <v>nagano_1998</v>
      </c>
      <c r="G146" s="6" t="s">
        <v>366</v>
      </c>
      <c r="H146" s="6" t="s">
        <v>650</v>
      </c>
      <c r="I146" s="6" t="s">
        <v>699</v>
      </c>
      <c r="J146" s="6"/>
      <c r="K146" s="12">
        <v>50000</v>
      </c>
      <c r="L146" s="6">
        <f t="shared" si="6"/>
        <v>10000</v>
      </c>
      <c r="M146" s="6">
        <f t="shared" si="8"/>
        <v>50000</v>
      </c>
      <c r="N146" s="9">
        <v>36.579721999999997</v>
      </c>
      <c r="O146" s="9">
        <v>138.16555600000001</v>
      </c>
      <c r="P146" s="9" t="s">
        <v>381</v>
      </c>
      <c r="Q146" s="6"/>
    </row>
    <row r="147" spans="1:17" ht="15" customHeight="1">
      <c r="A147" s="6">
        <v>145</v>
      </c>
      <c r="B147" s="6">
        <v>19</v>
      </c>
      <c r="C147" s="6" t="s">
        <v>71</v>
      </c>
      <c r="D147" s="6" t="s">
        <v>786</v>
      </c>
      <c r="E147">
        <v>1998</v>
      </c>
      <c r="F147" t="str">
        <f t="shared" si="7"/>
        <v>nagano_1998</v>
      </c>
      <c r="G147" s="6" t="s">
        <v>367</v>
      </c>
      <c r="H147" s="6" t="s">
        <v>666</v>
      </c>
      <c r="I147" s="6" t="s">
        <v>625</v>
      </c>
      <c r="J147" s="6"/>
      <c r="K147" s="12">
        <v>20000</v>
      </c>
      <c r="L147" s="6">
        <f t="shared" si="6"/>
        <v>10000</v>
      </c>
      <c r="M147" s="6">
        <f t="shared" si="8"/>
        <v>20000</v>
      </c>
      <c r="N147" s="9">
        <v>36.732778000000003</v>
      </c>
      <c r="O147" s="9">
        <v>138.52361099999999</v>
      </c>
      <c r="P147" s="9" t="s">
        <v>382</v>
      </c>
      <c r="Q147" s="6"/>
    </row>
    <row r="148" spans="1:17" ht="15" customHeight="1">
      <c r="A148" s="6">
        <v>146</v>
      </c>
      <c r="B148" s="6">
        <v>19</v>
      </c>
      <c r="C148" s="6" t="s">
        <v>71</v>
      </c>
      <c r="D148" s="6" t="s">
        <v>786</v>
      </c>
      <c r="E148">
        <v>1998</v>
      </c>
      <c r="F148" t="str">
        <f t="shared" si="7"/>
        <v>nagano_1998</v>
      </c>
      <c r="G148" s="6" t="s">
        <v>368</v>
      </c>
      <c r="H148" s="6" t="s">
        <v>667</v>
      </c>
      <c r="I148" s="6" t="s">
        <v>1012</v>
      </c>
      <c r="J148" s="6"/>
      <c r="K148" s="12">
        <v>20000</v>
      </c>
      <c r="L148" s="6">
        <f t="shared" si="6"/>
        <v>10000</v>
      </c>
      <c r="M148" s="6">
        <f t="shared" si="8"/>
        <v>20000</v>
      </c>
      <c r="N148" s="9">
        <v>36.766666999999998</v>
      </c>
      <c r="O148" s="9">
        <v>138.51666700000001</v>
      </c>
      <c r="P148" s="9" t="s">
        <v>383</v>
      </c>
      <c r="Q148" s="6"/>
    </row>
    <row r="149" spans="1:17" ht="15" customHeight="1">
      <c r="A149" s="6">
        <v>147</v>
      </c>
      <c r="B149" s="6">
        <v>19</v>
      </c>
      <c r="C149" s="6" t="s">
        <v>71</v>
      </c>
      <c r="D149" s="6" t="s">
        <v>786</v>
      </c>
      <c r="E149">
        <v>1998</v>
      </c>
      <c r="F149" t="str">
        <f t="shared" si="7"/>
        <v>nagano_1998</v>
      </c>
      <c r="G149" s="6" t="s">
        <v>369</v>
      </c>
      <c r="H149" s="6" t="s">
        <v>214</v>
      </c>
      <c r="I149" s="6" t="s">
        <v>214</v>
      </c>
      <c r="J149" s="6"/>
      <c r="K149" s="12">
        <v>20000</v>
      </c>
      <c r="L149" s="6">
        <f t="shared" si="6"/>
        <v>10000</v>
      </c>
      <c r="M149" s="6">
        <f t="shared" si="8"/>
        <v>20000</v>
      </c>
      <c r="N149" s="9">
        <v>36.920031000000002</v>
      </c>
      <c r="O149" s="9">
        <v>138.451976</v>
      </c>
      <c r="P149" s="9" t="s">
        <v>384</v>
      </c>
      <c r="Q149" s="6"/>
    </row>
    <row r="150" spans="1:17" ht="15" customHeight="1">
      <c r="A150" s="6">
        <v>148</v>
      </c>
      <c r="B150" s="6">
        <v>19</v>
      </c>
      <c r="C150" s="6" t="s">
        <v>71</v>
      </c>
      <c r="D150" s="6" t="s">
        <v>786</v>
      </c>
      <c r="E150">
        <v>1998</v>
      </c>
      <c r="F150" t="str">
        <f t="shared" si="7"/>
        <v>nagano_1998</v>
      </c>
      <c r="G150" s="6" t="s">
        <v>370</v>
      </c>
      <c r="H150" s="6" t="s">
        <v>619</v>
      </c>
      <c r="I150" s="6" t="s">
        <v>986</v>
      </c>
      <c r="J150" s="6"/>
      <c r="K150" s="12">
        <v>20000</v>
      </c>
      <c r="L150" s="6">
        <f t="shared" si="6"/>
        <v>10000</v>
      </c>
      <c r="M150" s="6">
        <f t="shared" si="8"/>
        <v>20000</v>
      </c>
      <c r="N150" s="9">
        <v>36.634</v>
      </c>
      <c r="O150" s="9">
        <v>137.858</v>
      </c>
      <c r="P150" s="9" t="s">
        <v>385</v>
      </c>
      <c r="Q150" s="6"/>
    </row>
    <row r="151" spans="1:17" ht="15" customHeight="1">
      <c r="A151" s="6">
        <v>149</v>
      </c>
      <c r="B151" s="6">
        <v>19</v>
      </c>
      <c r="C151" s="6" t="s">
        <v>71</v>
      </c>
      <c r="D151" s="6" t="s">
        <v>786</v>
      </c>
      <c r="E151">
        <v>1998</v>
      </c>
      <c r="F151" t="str">
        <f t="shared" si="7"/>
        <v>nagano_1998</v>
      </c>
      <c r="G151" s="6" t="s">
        <v>371</v>
      </c>
      <c r="H151" s="6" t="s">
        <v>200</v>
      </c>
      <c r="I151" s="6" t="s">
        <v>1000</v>
      </c>
      <c r="J151" s="6"/>
      <c r="K151" s="12">
        <v>10000</v>
      </c>
      <c r="L151" s="6">
        <f t="shared" si="6"/>
        <v>10000</v>
      </c>
      <c r="M151" s="6">
        <f t="shared" si="8"/>
        <v>10000</v>
      </c>
      <c r="N151" s="9">
        <v>36.710833000000001</v>
      </c>
      <c r="O151" s="9">
        <v>138.1575</v>
      </c>
      <c r="P151" s="9" t="s">
        <v>386</v>
      </c>
      <c r="Q151" s="6"/>
    </row>
    <row r="152" spans="1:17" ht="15" customHeight="1">
      <c r="A152" s="6">
        <v>150</v>
      </c>
      <c r="B152" s="6">
        <v>19</v>
      </c>
      <c r="C152" s="6" t="s">
        <v>71</v>
      </c>
      <c r="D152" s="6" t="s">
        <v>786</v>
      </c>
      <c r="E152">
        <v>1998</v>
      </c>
      <c r="F152" t="str">
        <f t="shared" si="7"/>
        <v>nagano_1998</v>
      </c>
      <c r="G152" s="6" t="s">
        <v>372</v>
      </c>
      <c r="H152" s="6" t="s">
        <v>659</v>
      </c>
      <c r="I152" s="6" t="s">
        <v>1010</v>
      </c>
      <c r="J152" s="6"/>
      <c r="K152" s="12">
        <v>7351</v>
      </c>
      <c r="L152" s="6">
        <f t="shared" si="6"/>
        <v>10000</v>
      </c>
      <c r="M152" s="6">
        <f t="shared" si="8"/>
        <v>7351</v>
      </c>
      <c r="N152" s="9">
        <v>36.604722000000002</v>
      </c>
      <c r="O152" s="9">
        <v>138.206389</v>
      </c>
      <c r="P152" s="9" t="s">
        <v>387</v>
      </c>
      <c r="Q152" s="6"/>
    </row>
    <row r="153" spans="1:17" ht="15" customHeight="1">
      <c r="A153" s="6">
        <v>151</v>
      </c>
      <c r="B153" s="6">
        <v>20</v>
      </c>
      <c r="C153" s="6" t="s">
        <v>43</v>
      </c>
      <c r="D153" s="6" t="s">
        <v>795</v>
      </c>
      <c r="E153">
        <v>2002</v>
      </c>
      <c r="F153" t="str">
        <f t="shared" si="7"/>
        <v>saltlakecity_2002</v>
      </c>
      <c r="G153" s="6" t="s">
        <v>388</v>
      </c>
      <c r="H153" s="6" t="s">
        <v>668</v>
      </c>
      <c r="I153" s="6" t="s">
        <v>1007</v>
      </c>
      <c r="J153" s="6"/>
      <c r="K153" s="12">
        <v>13400</v>
      </c>
      <c r="L153" s="6">
        <f t="shared" si="6"/>
        <v>10000</v>
      </c>
      <c r="M153" s="6">
        <f t="shared" si="8"/>
        <v>13400</v>
      </c>
      <c r="N153" s="9">
        <v>40.622777999999997</v>
      </c>
      <c r="O153" s="9">
        <v>-111.48944400000001</v>
      </c>
      <c r="P153" s="6" t="s">
        <v>398</v>
      </c>
      <c r="Q153" s="6"/>
    </row>
    <row r="154" spans="1:17" ht="15" customHeight="1">
      <c r="A154" s="6">
        <v>152</v>
      </c>
      <c r="B154" s="6">
        <v>20</v>
      </c>
      <c r="C154" s="6" t="s">
        <v>43</v>
      </c>
      <c r="D154" s="6" t="s">
        <v>795</v>
      </c>
      <c r="E154">
        <v>2002</v>
      </c>
      <c r="F154" t="str">
        <f t="shared" si="7"/>
        <v>saltlakecity_2002</v>
      </c>
      <c r="G154" s="6" t="s">
        <v>389</v>
      </c>
      <c r="H154" s="6" t="s">
        <v>622</v>
      </c>
      <c r="I154" s="6" t="s">
        <v>622</v>
      </c>
      <c r="J154" s="6"/>
      <c r="K154" s="12">
        <v>10500</v>
      </c>
      <c r="L154" s="6">
        <f t="shared" si="6"/>
        <v>10000</v>
      </c>
      <c r="M154" s="6">
        <f t="shared" si="8"/>
        <v>10500</v>
      </c>
      <c r="N154" s="9">
        <v>40.702722000000001</v>
      </c>
      <c r="O154" s="9">
        <v>-111.950417</v>
      </c>
      <c r="P154" s="6" t="s">
        <v>399</v>
      </c>
      <c r="Q154" s="6"/>
    </row>
    <row r="155" spans="1:17" ht="15" customHeight="1">
      <c r="A155" s="6">
        <v>153</v>
      </c>
      <c r="B155" s="6">
        <v>20</v>
      </c>
      <c r="C155" s="6" t="s">
        <v>43</v>
      </c>
      <c r="D155" s="6" t="s">
        <v>795</v>
      </c>
      <c r="E155">
        <v>2002</v>
      </c>
      <c r="F155" t="str">
        <f t="shared" si="7"/>
        <v>saltlakecity_2002</v>
      </c>
      <c r="G155" s="6" t="s">
        <v>390</v>
      </c>
      <c r="H155" s="6" t="s">
        <v>669</v>
      </c>
      <c r="I155" s="6" t="s">
        <v>1012</v>
      </c>
      <c r="J155" s="6"/>
      <c r="K155" s="12">
        <v>16000</v>
      </c>
      <c r="L155" s="6">
        <f t="shared" si="6"/>
        <v>10000</v>
      </c>
      <c r="M155" s="6">
        <f t="shared" si="8"/>
        <v>16000</v>
      </c>
      <c r="N155" s="9">
        <v>40.650832999999999</v>
      </c>
      <c r="O155" s="9">
        <v>-111.50749999999999</v>
      </c>
      <c r="P155" s="6" t="s">
        <v>400</v>
      </c>
      <c r="Q155" s="6"/>
    </row>
    <row r="156" spans="1:17" ht="15" customHeight="1">
      <c r="A156" s="6">
        <v>154</v>
      </c>
      <c r="B156" s="6">
        <v>20</v>
      </c>
      <c r="C156" s="6" t="s">
        <v>43</v>
      </c>
      <c r="D156" s="6" t="s">
        <v>795</v>
      </c>
      <c r="E156">
        <v>2002</v>
      </c>
      <c r="F156" t="str">
        <f t="shared" si="7"/>
        <v>saltlakecity_2002</v>
      </c>
      <c r="G156" s="6" t="s">
        <v>391</v>
      </c>
      <c r="H156" s="6" t="s">
        <v>622</v>
      </c>
      <c r="I156" s="6" t="s">
        <v>622</v>
      </c>
      <c r="J156" s="6"/>
      <c r="K156" s="12">
        <v>8400</v>
      </c>
      <c r="L156" s="6">
        <f t="shared" si="6"/>
        <v>10000</v>
      </c>
      <c r="M156" s="6">
        <f t="shared" si="8"/>
        <v>8400</v>
      </c>
      <c r="N156" s="9">
        <v>40.234721999999998</v>
      </c>
      <c r="O156" s="9">
        <v>-111.63805600000001</v>
      </c>
      <c r="P156" s="6" t="s">
        <v>401</v>
      </c>
      <c r="Q156" s="6"/>
    </row>
    <row r="157" spans="1:17" ht="15" customHeight="1">
      <c r="A157" s="6">
        <v>155</v>
      </c>
      <c r="B157" s="6">
        <v>20</v>
      </c>
      <c r="C157" s="6" t="s">
        <v>43</v>
      </c>
      <c r="D157" s="6" t="s">
        <v>795</v>
      </c>
      <c r="E157">
        <v>2002</v>
      </c>
      <c r="F157" t="str">
        <f t="shared" si="7"/>
        <v>saltlakecity_2002</v>
      </c>
      <c r="G157" s="6" t="s">
        <v>392</v>
      </c>
      <c r="H157" s="6" t="s">
        <v>659</v>
      </c>
      <c r="I157" s="6" t="s">
        <v>1010</v>
      </c>
      <c r="J157" s="6"/>
      <c r="K157" s="12">
        <v>17500</v>
      </c>
      <c r="L157" s="6">
        <f t="shared" si="6"/>
        <v>10000</v>
      </c>
      <c r="M157" s="6">
        <f t="shared" si="8"/>
        <v>17500</v>
      </c>
      <c r="N157" s="9">
        <v>40.768332999999998</v>
      </c>
      <c r="O157" s="9">
        <v>-111.901111</v>
      </c>
      <c r="P157" s="6" t="s">
        <v>402</v>
      </c>
      <c r="Q157" s="6"/>
    </row>
    <row r="158" spans="1:17" ht="15" customHeight="1">
      <c r="A158" s="6">
        <v>156</v>
      </c>
      <c r="B158" s="6">
        <v>20</v>
      </c>
      <c r="C158" s="6" t="s">
        <v>43</v>
      </c>
      <c r="D158" s="6" t="s">
        <v>795</v>
      </c>
      <c r="E158">
        <v>2002</v>
      </c>
      <c r="F158" t="str">
        <f t="shared" si="7"/>
        <v>saltlakecity_2002</v>
      </c>
      <c r="G158" s="6" t="s">
        <v>393</v>
      </c>
      <c r="H158" s="6" t="s">
        <v>670</v>
      </c>
      <c r="I158" s="6" t="s">
        <v>625</v>
      </c>
      <c r="J158" s="6"/>
      <c r="K158" s="12">
        <v>22500</v>
      </c>
      <c r="L158" s="6">
        <f t="shared" si="6"/>
        <v>10000</v>
      </c>
      <c r="M158" s="6">
        <f t="shared" si="8"/>
        <v>22500</v>
      </c>
      <c r="N158" s="9">
        <v>41.216000000000001</v>
      </c>
      <c r="O158" s="9">
        <v>-111.857</v>
      </c>
      <c r="P158" s="6" t="s">
        <v>403</v>
      </c>
      <c r="Q158" s="6"/>
    </row>
    <row r="159" spans="1:17" ht="15" customHeight="1">
      <c r="A159" s="6">
        <v>157</v>
      </c>
      <c r="B159" s="6">
        <v>20</v>
      </c>
      <c r="C159" s="6" t="s">
        <v>43</v>
      </c>
      <c r="D159" s="6" t="s">
        <v>795</v>
      </c>
      <c r="E159">
        <v>2002</v>
      </c>
      <c r="F159" t="str">
        <f t="shared" si="7"/>
        <v>saltlakecity_2002</v>
      </c>
      <c r="G159" s="6" t="s">
        <v>394</v>
      </c>
      <c r="H159" s="6" t="s">
        <v>671</v>
      </c>
      <c r="I159" s="6" t="s">
        <v>999</v>
      </c>
      <c r="J159" s="6"/>
      <c r="K159" s="12">
        <v>15200</v>
      </c>
      <c r="L159" s="6">
        <f t="shared" si="6"/>
        <v>10000</v>
      </c>
      <c r="M159" s="6">
        <f t="shared" si="8"/>
        <v>15200</v>
      </c>
      <c r="N159" s="9">
        <v>40.479166999999997</v>
      </c>
      <c r="O159" s="9">
        <v>-111.49722199999999</v>
      </c>
      <c r="P159" s="6" t="s">
        <v>404</v>
      </c>
      <c r="Q159" s="6"/>
    </row>
    <row r="160" spans="1:17" ht="15" customHeight="1">
      <c r="A160" s="6">
        <v>158</v>
      </c>
      <c r="B160" s="6">
        <v>20</v>
      </c>
      <c r="C160" s="6" t="s">
        <v>43</v>
      </c>
      <c r="D160" s="6" t="s">
        <v>795</v>
      </c>
      <c r="E160">
        <v>2002</v>
      </c>
      <c r="F160" t="str">
        <f t="shared" si="7"/>
        <v>saltlakecity_2002</v>
      </c>
      <c r="G160" s="6" t="s">
        <v>395</v>
      </c>
      <c r="H160" s="6" t="s">
        <v>89</v>
      </c>
      <c r="I160" s="6" t="s">
        <v>89</v>
      </c>
      <c r="J160" s="6"/>
      <c r="K160" s="12">
        <v>2000</v>
      </c>
      <c r="L160" s="6">
        <f t="shared" si="6"/>
        <v>10000</v>
      </c>
      <c r="M160" s="6">
        <f t="shared" si="8"/>
        <v>2000</v>
      </c>
      <c r="N160" s="9">
        <v>41.183332999999998</v>
      </c>
      <c r="O160" s="9">
        <v>-111.946389</v>
      </c>
      <c r="P160" s="6" t="s">
        <v>405</v>
      </c>
      <c r="Q160" s="6"/>
    </row>
    <row r="161" spans="1:17" ht="15" customHeight="1">
      <c r="A161" s="6">
        <v>159</v>
      </c>
      <c r="B161" s="6">
        <v>20</v>
      </c>
      <c r="C161" s="6" t="s">
        <v>43</v>
      </c>
      <c r="D161" s="6" t="s">
        <v>795</v>
      </c>
      <c r="E161">
        <v>2002</v>
      </c>
      <c r="F161" t="str">
        <f t="shared" si="7"/>
        <v>saltlakecity_2002</v>
      </c>
      <c r="G161" s="6" t="s">
        <v>396</v>
      </c>
      <c r="H161" s="6" t="s">
        <v>630</v>
      </c>
      <c r="I161" s="6" t="s">
        <v>630</v>
      </c>
      <c r="J161" s="6"/>
      <c r="K161" s="12">
        <v>5236</v>
      </c>
      <c r="L161" s="6">
        <f t="shared" si="6"/>
        <v>10000</v>
      </c>
      <c r="M161" s="6">
        <f t="shared" si="8"/>
        <v>5236</v>
      </c>
      <c r="N161" s="9">
        <v>40.647840000000002</v>
      </c>
      <c r="O161" s="9">
        <v>-112.00877</v>
      </c>
      <c r="P161" s="6" t="s">
        <v>406</v>
      </c>
      <c r="Q161" s="6"/>
    </row>
    <row r="162" spans="1:17" ht="15" customHeight="1">
      <c r="A162" s="6">
        <v>160</v>
      </c>
      <c r="B162" s="6">
        <v>20</v>
      </c>
      <c r="C162" s="6" t="s">
        <v>43</v>
      </c>
      <c r="D162" s="6" t="s">
        <v>795</v>
      </c>
      <c r="E162">
        <v>2002</v>
      </c>
      <c r="F162" t="str">
        <f t="shared" si="7"/>
        <v>saltlakecity_2002</v>
      </c>
      <c r="G162" s="6" t="s">
        <v>397</v>
      </c>
      <c r="H162" s="6" t="s">
        <v>672</v>
      </c>
      <c r="I162" s="6" t="s">
        <v>1013</v>
      </c>
      <c r="J162" s="6"/>
      <c r="K162" s="12">
        <v>18100</v>
      </c>
      <c r="L162" s="6">
        <f t="shared" si="6"/>
        <v>10000</v>
      </c>
      <c r="M162" s="6">
        <f t="shared" si="8"/>
        <v>18100</v>
      </c>
      <c r="N162" s="9">
        <v>40.712069999999997</v>
      </c>
      <c r="O162" s="9">
        <v>-111.56193</v>
      </c>
      <c r="P162" s="6" t="s">
        <v>407</v>
      </c>
      <c r="Q162" s="6"/>
    </row>
    <row r="163" spans="1:17" ht="15" customHeight="1">
      <c r="A163" s="6">
        <v>161</v>
      </c>
      <c r="B163" s="6">
        <v>21</v>
      </c>
      <c r="C163" s="6" t="s">
        <v>72</v>
      </c>
      <c r="D163" s="6" t="s">
        <v>787</v>
      </c>
      <c r="E163">
        <v>2006</v>
      </c>
      <c r="F163" t="str">
        <f t="shared" si="7"/>
        <v>turin_2006</v>
      </c>
      <c r="G163" s="6" t="s">
        <v>408</v>
      </c>
      <c r="H163" s="6" t="s">
        <v>630</v>
      </c>
      <c r="I163" s="6" t="s">
        <v>630</v>
      </c>
      <c r="J163" s="6"/>
      <c r="K163" s="12">
        <v>8250</v>
      </c>
      <c r="L163" s="6">
        <f t="shared" si="6"/>
        <v>10000</v>
      </c>
      <c r="M163" s="6">
        <f t="shared" si="8"/>
        <v>8250</v>
      </c>
      <c r="N163" s="9">
        <v>45.027500000000003</v>
      </c>
      <c r="O163" s="9">
        <v>7.66</v>
      </c>
      <c r="P163" s="6" t="s">
        <v>424</v>
      </c>
      <c r="Q163" s="6"/>
    </row>
    <row r="164" spans="1:17" ht="15" customHeight="1">
      <c r="A164" s="6">
        <v>162</v>
      </c>
      <c r="B164" s="6">
        <v>21</v>
      </c>
      <c r="C164" s="6" t="s">
        <v>72</v>
      </c>
      <c r="D164" s="6" t="s">
        <v>787</v>
      </c>
      <c r="E164">
        <v>2006</v>
      </c>
      <c r="F164" t="str">
        <f t="shared" si="7"/>
        <v>turin_2006</v>
      </c>
      <c r="G164" s="6" t="s">
        <v>409</v>
      </c>
      <c r="H164" s="6" t="s">
        <v>659</v>
      </c>
      <c r="I164" s="6" t="s">
        <v>1010</v>
      </c>
      <c r="J164" s="6"/>
      <c r="K164" s="12">
        <v>8025</v>
      </c>
      <c r="L164" s="6">
        <f t="shared" si="6"/>
        <v>10000</v>
      </c>
      <c r="M164" s="6">
        <f t="shared" si="8"/>
        <v>8025</v>
      </c>
      <c r="N164" s="9">
        <v>45.023333000000001</v>
      </c>
      <c r="O164" s="9">
        <v>7.6691669999999998</v>
      </c>
      <c r="P164" s="6" t="s">
        <v>425</v>
      </c>
      <c r="Q164" s="6"/>
    </row>
    <row r="165" spans="1:17" ht="15" customHeight="1">
      <c r="A165" s="6">
        <v>163</v>
      </c>
      <c r="B165" s="6">
        <v>21</v>
      </c>
      <c r="C165" s="6" t="s">
        <v>72</v>
      </c>
      <c r="D165" s="6" t="s">
        <v>787</v>
      </c>
      <c r="E165">
        <v>2006</v>
      </c>
      <c r="F165" t="str">
        <f t="shared" si="7"/>
        <v>turin_2006</v>
      </c>
      <c r="G165" s="6" t="s">
        <v>410</v>
      </c>
      <c r="H165" s="6" t="s">
        <v>663</v>
      </c>
      <c r="I165" s="6" t="s">
        <v>622</v>
      </c>
      <c r="J165" s="6"/>
      <c r="K165" s="12">
        <v>12500</v>
      </c>
      <c r="L165" s="6">
        <f t="shared" si="6"/>
        <v>10000</v>
      </c>
      <c r="M165" s="6">
        <f t="shared" si="8"/>
        <v>12500</v>
      </c>
      <c r="N165" s="9">
        <v>45.041666999999997</v>
      </c>
      <c r="O165" s="9">
        <v>7.6522220000000001</v>
      </c>
      <c r="P165" s="6" t="s">
        <v>426</v>
      </c>
      <c r="Q165" s="6"/>
    </row>
    <row r="166" spans="1:17" ht="15" customHeight="1">
      <c r="A166" s="6">
        <v>164</v>
      </c>
      <c r="B166" s="6">
        <v>21</v>
      </c>
      <c r="C166" s="6" t="s">
        <v>72</v>
      </c>
      <c r="D166" s="6" t="s">
        <v>787</v>
      </c>
      <c r="E166">
        <v>2006</v>
      </c>
      <c r="F166" t="str">
        <f t="shared" si="7"/>
        <v>turin_2006</v>
      </c>
      <c r="G166" s="6" t="s">
        <v>411</v>
      </c>
      <c r="H166" s="6" t="s">
        <v>650</v>
      </c>
      <c r="I166" s="6" t="s">
        <v>699</v>
      </c>
      <c r="J166" s="6"/>
      <c r="K166" s="12">
        <v>35000</v>
      </c>
      <c r="L166" s="6">
        <f t="shared" si="6"/>
        <v>10000</v>
      </c>
      <c r="M166" s="6">
        <f t="shared" si="8"/>
        <v>35000</v>
      </c>
      <c r="N166" s="9">
        <v>45.04175</v>
      </c>
      <c r="O166" s="9">
        <v>7.6500139999999996</v>
      </c>
      <c r="P166" s="6" t="s">
        <v>427</v>
      </c>
      <c r="Q166" s="6"/>
    </row>
    <row r="167" spans="1:17" ht="15" customHeight="1">
      <c r="A167" s="6">
        <v>165</v>
      </c>
      <c r="B167" s="6">
        <v>21</v>
      </c>
      <c r="C167" s="6" t="s">
        <v>72</v>
      </c>
      <c r="D167" s="6" t="s">
        <v>787</v>
      </c>
      <c r="E167">
        <v>2006</v>
      </c>
      <c r="F167" t="str">
        <f t="shared" si="7"/>
        <v>turin_2006</v>
      </c>
      <c r="G167" s="6" t="s">
        <v>412</v>
      </c>
      <c r="H167" s="6" t="s">
        <v>622</v>
      </c>
      <c r="I167" s="6" t="s">
        <v>622</v>
      </c>
      <c r="J167" s="6"/>
      <c r="K167" s="12">
        <v>5400</v>
      </c>
      <c r="L167" s="6">
        <f t="shared" si="6"/>
        <v>10000</v>
      </c>
      <c r="M167" s="6">
        <f t="shared" si="8"/>
        <v>5400</v>
      </c>
      <c r="N167" s="9">
        <v>45.048611000000001</v>
      </c>
      <c r="O167" s="9">
        <v>7.6822220000000003</v>
      </c>
      <c r="P167" s="6" t="s">
        <v>428</v>
      </c>
      <c r="Q167" s="6"/>
    </row>
    <row r="168" spans="1:17" ht="15" customHeight="1">
      <c r="A168" s="6">
        <v>166</v>
      </c>
      <c r="B168" s="6">
        <v>21</v>
      </c>
      <c r="C168" s="6" t="s">
        <v>72</v>
      </c>
      <c r="D168" s="6" t="s">
        <v>787</v>
      </c>
      <c r="E168">
        <v>2006</v>
      </c>
      <c r="F168" t="str">
        <f t="shared" si="7"/>
        <v>turin_2006</v>
      </c>
      <c r="G168" s="6" t="s">
        <v>413</v>
      </c>
      <c r="H168" s="6" t="s">
        <v>414</v>
      </c>
      <c r="I168" s="6" t="s">
        <v>414</v>
      </c>
      <c r="J168" s="6"/>
      <c r="K168" s="12">
        <v>6763</v>
      </c>
      <c r="L168" s="6">
        <f t="shared" si="6"/>
        <v>10000</v>
      </c>
      <c r="M168" s="6">
        <f t="shared" si="8"/>
        <v>6763</v>
      </c>
      <c r="N168" s="9">
        <v>45.083333000000003</v>
      </c>
      <c r="O168" s="9">
        <v>6.7</v>
      </c>
      <c r="P168" s="6" t="s">
        <v>429</v>
      </c>
      <c r="Q168" s="6"/>
    </row>
    <row r="169" spans="1:17" ht="15" customHeight="1">
      <c r="A169" s="6">
        <v>167</v>
      </c>
      <c r="B169" s="6">
        <v>21</v>
      </c>
      <c r="C169" s="6" t="s">
        <v>72</v>
      </c>
      <c r="D169" s="6" t="s">
        <v>787</v>
      </c>
      <c r="E169">
        <v>2006</v>
      </c>
      <c r="F169" t="str">
        <f t="shared" si="7"/>
        <v>turin_2006</v>
      </c>
      <c r="G169" s="6" t="s">
        <v>415</v>
      </c>
      <c r="H169" s="6" t="s">
        <v>472</v>
      </c>
      <c r="I169" s="6" t="s">
        <v>1014</v>
      </c>
      <c r="J169" s="6"/>
      <c r="K169" s="12">
        <v>4400</v>
      </c>
      <c r="L169" s="6">
        <f t="shared" si="6"/>
        <v>10000</v>
      </c>
      <c r="M169" s="6">
        <f t="shared" si="8"/>
        <v>4400</v>
      </c>
      <c r="N169" s="9">
        <v>44.952345999999999</v>
      </c>
      <c r="O169" s="9">
        <v>6.8051469999999998</v>
      </c>
      <c r="P169" s="6" t="s">
        <v>430</v>
      </c>
      <c r="Q169" s="6"/>
    </row>
    <row r="170" spans="1:17" ht="15" customHeight="1">
      <c r="A170" s="6">
        <v>168</v>
      </c>
      <c r="B170" s="6">
        <v>21</v>
      </c>
      <c r="C170" s="6" t="s">
        <v>72</v>
      </c>
      <c r="D170" s="6" t="s">
        <v>787</v>
      </c>
      <c r="E170">
        <v>2006</v>
      </c>
      <c r="F170" t="str">
        <f t="shared" si="7"/>
        <v>turin_2006</v>
      </c>
      <c r="G170" s="6" t="s">
        <v>416</v>
      </c>
      <c r="H170" s="6" t="s">
        <v>214</v>
      </c>
      <c r="I170" s="6" t="s">
        <v>214</v>
      </c>
      <c r="J170" s="6"/>
      <c r="K170" s="12">
        <v>4700</v>
      </c>
      <c r="L170" s="6">
        <f t="shared" si="6"/>
        <v>10000</v>
      </c>
      <c r="M170" s="6">
        <f t="shared" si="8"/>
        <v>4700</v>
      </c>
      <c r="N170" s="9">
        <v>44.958120000000001</v>
      </c>
      <c r="O170" s="9">
        <v>6.8061999999999996</v>
      </c>
      <c r="P170" s="6" t="s">
        <v>431</v>
      </c>
      <c r="Q170" s="6"/>
    </row>
    <row r="171" spans="1:17" ht="15" customHeight="1">
      <c r="A171" s="6">
        <v>169</v>
      </c>
      <c r="B171" s="6">
        <v>21</v>
      </c>
      <c r="C171" s="6" t="s">
        <v>72</v>
      </c>
      <c r="D171" s="6" t="s">
        <v>787</v>
      </c>
      <c r="E171">
        <v>2006</v>
      </c>
      <c r="F171" t="str">
        <f t="shared" si="7"/>
        <v>turin_2006</v>
      </c>
      <c r="G171" s="6" t="s">
        <v>417</v>
      </c>
      <c r="H171" s="6" t="s">
        <v>89</v>
      </c>
      <c r="I171" s="6" t="s">
        <v>89</v>
      </c>
      <c r="J171" s="6"/>
      <c r="K171" s="12">
        <v>2000</v>
      </c>
      <c r="L171" s="6">
        <f t="shared" si="6"/>
        <v>10000</v>
      </c>
      <c r="M171" s="6">
        <f t="shared" si="8"/>
        <v>2000</v>
      </c>
      <c r="N171" s="9">
        <v>44.891122000000003</v>
      </c>
      <c r="O171" s="9">
        <v>7.3487030000000004</v>
      </c>
      <c r="P171" s="6" t="s">
        <v>432</v>
      </c>
      <c r="Q171" s="6"/>
    </row>
    <row r="172" spans="1:17" ht="15" customHeight="1">
      <c r="A172" s="6">
        <v>170</v>
      </c>
      <c r="B172" s="6">
        <v>21</v>
      </c>
      <c r="C172" s="6" t="s">
        <v>72</v>
      </c>
      <c r="D172" s="6" t="s">
        <v>787</v>
      </c>
      <c r="E172">
        <v>2006</v>
      </c>
      <c r="F172" t="str">
        <f t="shared" si="7"/>
        <v>turin_2006</v>
      </c>
      <c r="G172" s="6" t="s">
        <v>418</v>
      </c>
      <c r="H172" s="6" t="s">
        <v>618</v>
      </c>
      <c r="I172" s="6" t="s">
        <v>985</v>
      </c>
      <c r="J172" s="6"/>
      <c r="K172" s="12">
        <v>8055</v>
      </c>
      <c r="L172" s="6">
        <f t="shared" si="6"/>
        <v>10000</v>
      </c>
      <c r="M172" s="6">
        <f t="shared" si="8"/>
        <v>8055</v>
      </c>
      <c r="N172" s="9">
        <v>45.006853</v>
      </c>
      <c r="O172" s="9">
        <v>6.9410189999999998</v>
      </c>
      <c r="P172" s="6" t="s">
        <v>433</v>
      </c>
      <c r="Q172" s="6"/>
    </row>
    <row r="173" spans="1:17" ht="15" customHeight="1">
      <c r="A173" s="6">
        <v>171</v>
      </c>
      <c r="B173" s="6">
        <v>21</v>
      </c>
      <c r="C173" s="6" t="s">
        <v>72</v>
      </c>
      <c r="D173" s="6" t="s">
        <v>787</v>
      </c>
      <c r="E173">
        <v>2006</v>
      </c>
      <c r="F173" t="str">
        <f t="shared" si="7"/>
        <v>turin_2006</v>
      </c>
      <c r="G173" s="6" t="s">
        <v>419</v>
      </c>
      <c r="H173" s="6" t="s">
        <v>619</v>
      </c>
      <c r="I173" s="6" t="s">
        <v>986</v>
      </c>
      <c r="J173" s="6"/>
      <c r="K173" s="12">
        <v>5400</v>
      </c>
      <c r="L173" s="6">
        <f t="shared" si="6"/>
        <v>10000</v>
      </c>
      <c r="M173" s="6">
        <f t="shared" si="8"/>
        <v>5400</v>
      </c>
      <c r="N173" s="9">
        <v>44.985900000000001</v>
      </c>
      <c r="O173" s="9">
        <v>6.9356</v>
      </c>
      <c r="P173" s="6" t="s">
        <v>434</v>
      </c>
      <c r="Q173" s="6"/>
    </row>
    <row r="174" spans="1:17" ht="15" customHeight="1">
      <c r="A174" s="6">
        <v>172</v>
      </c>
      <c r="B174" s="6">
        <v>21</v>
      </c>
      <c r="C174" s="6" t="s">
        <v>72</v>
      </c>
      <c r="D174" s="6" t="s">
        <v>787</v>
      </c>
      <c r="E174">
        <v>2006</v>
      </c>
      <c r="F174" t="str">
        <f t="shared" si="7"/>
        <v>turin_2006</v>
      </c>
      <c r="G174" s="6" t="s">
        <v>420</v>
      </c>
      <c r="H174" s="6" t="s">
        <v>684</v>
      </c>
      <c r="I174" s="6" t="s">
        <v>625</v>
      </c>
      <c r="J174" s="6"/>
      <c r="K174" s="12">
        <v>6160</v>
      </c>
      <c r="L174" s="6">
        <f t="shared" si="6"/>
        <v>10000</v>
      </c>
      <c r="M174" s="6">
        <f t="shared" si="8"/>
        <v>6160</v>
      </c>
      <c r="N174" s="9">
        <v>44.95</v>
      </c>
      <c r="O174" s="9">
        <v>6.8</v>
      </c>
      <c r="P174" s="6" t="s">
        <v>435</v>
      </c>
      <c r="Q174" s="6"/>
    </row>
    <row r="175" spans="1:17" ht="15" customHeight="1">
      <c r="A175" s="6">
        <v>173</v>
      </c>
      <c r="B175" s="6">
        <v>21</v>
      </c>
      <c r="C175" s="6" t="s">
        <v>72</v>
      </c>
      <c r="D175" s="6" t="s">
        <v>787</v>
      </c>
      <c r="E175">
        <v>2006</v>
      </c>
      <c r="F175" t="str">
        <f t="shared" si="7"/>
        <v>turin_2006</v>
      </c>
      <c r="G175" s="6" t="s">
        <v>421</v>
      </c>
      <c r="H175" s="6" t="s">
        <v>657</v>
      </c>
      <c r="I175" s="6" t="s">
        <v>657</v>
      </c>
      <c r="J175" s="6"/>
      <c r="K175" s="12">
        <v>7900</v>
      </c>
      <c r="L175" s="6">
        <f t="shared" si="6"/>
        <v>10000</v>
      </c>
      <c r="M175" s="6">
        <f t="shared" si="8"/>
        <v>7900</v>
      </c>
      <c r="N175" s="9">
        <v>45.016666999999998</v>
      </c>
      <c r="O175" s="9">
        <v>6.85</v>
      </c>
      <c r="P175" s="6" t="s">
        <v>436</v>
      </c>
      <c r="Q175" s="6"/>
    </row>
    <row r="176" spans="1:17" ht="15" customHeight="1">
      <c r="A176" s="6">
        <v>174</v>
      </c>
      <c r="B176" s="6">
        <v>21</v>
      </c>
      <c r="C176" s="6" t="s">
        <v>72</v>
      </c>
      <c r="D176" s="6" t="s">
        <v>787</v>
      </c>
      <c r="E176">
        <v>2006</v>
      </c>
      <c r="F176" t="str">
        <f t="shared" si="7"/>
        <v>turin_2006</v>
      </c>
      <c r="G176" s="6" t="s">
        <v>422</v>
      </c>
      <c r="H176" s="6" t="s">
        <v>685</v>
      </c>
      <c r="I176" s="6" t="s">
        <v>625</v>
      </c>
      <c r="J176" s="6"/>
      <c r="K176" s="12">
        <v>6800</v>
      </c>
      <c r="L176" s="6">
        <f t="shared" si="6"/>
        <v>10000</v>
      </c>
      <c r="M176" s="6">
        <f t="shared" si="8"/>
        <v>6800</v>
      </c>
      <c r="N176" s="9">
        <v>44.95</v>
      </c>
      <c r="O176" s="9">
        <v>6.8833330000000004</v>
      </c>
      <c r="P176" s="6" t="s">
        <v>437</v>
      </c>
      <c r="Q176" s="6"/>
    </row>
    <row r="177" spans="1:17" ht="15" customHeight="1">
      <c r="A177" s="6">
        <v>175</v>
      </c>
      <c r="B177" s="6">
        <v>21</v>
      </c>
      <c r="C177" s="6" t="s">
        <v>72</v>
      </c>
      <c r="D177" s="6" t="s">
        <v>787</v>
      </c>
      <c r="E177">
        <v>2006</v>
      </c>
      <c r="F177" t="str">
        <f t="shared" si="7"/>
        <v>turin_2006</v>
      </c>
      <c r="G177" s="6" t="s">
        <v>423</v>
      </c>
      <c r="H177" s="6" t="s">
        <v>673</v>
      </c>
      <c r="I177" s="6" t="s">
        <v>625</v>
      </c>
      <c r="J177" s="6"/>
      <c r="K177" s="12">
        <v>7900</v>
      </c>
      <c r="L177" s="6">
        <f t="shared" si="6"/>
        <v>10000</v>
      </c>
      <c r="M177" s="6">
        <f t="shared" si="8"/>
        <v>7900</v>
      </c>
      <c r="N177" s="9">
        <v>44.95</v>
      </c>
      <c r="O177" s="9">
        <v>6.8833330000000004</v>
      </c>
      <c r="P177" s="6" t="s">
        <v>437</v>
      </c>
      <c r="Q177" s="6"/>
    </row>
    <row r="178" spans="1:17" ht="15" customHeight="1">
      <c r="A178" s="6">
        <v>176</v>
      </c>
      <c r="B178" s="6">
        <v>22</v>
      </c>
      <c r="C178" s="6" t="s">
        <v>73</v>
      </c>
      <c r="D178" s="6" t="s">
        <v>788</v>
      </c>
      <c r="E178">
        <v>2010</v>
      </c>
      <c r="F178" t="str">
        <f t="shared" si="7"/>
        <v>vancouver_2010</v>
      </c>
      <c r="G178" s="6" t="s">
        <v>438</v>
      </c>
      <c r="H178" s="6" t="s">
        <v>663</v>
      </c>
      <c r="I178" s="6" t="s">
        <v>622</v>
      </c>
      <c r="J178" s="6" t="s">
        <v>73</v>
      </c>
      <c r="K178" s="12">
        <v>18630</v>
      </c>
      <c r="L178" s="6">
        <f t="shared" si="6"/>
        <v>10000</v>
      </c>
      <c r="M178" s="6">
        <f t="shared" si="8"/>
        <v>18630</v>
      </c>
      <c r="N178" s="9">
        <v>49.277777999999998</v>
      </c>
      <c r="O178" s="9">
        <v>-123.108889</v>
      </c>
      <c r="P178" s="6" t="s">
        <v>451</v>
      </c>
      <c r="Q178" s="6"/>
    </row>
    <row r="179" spans="1:17" ht="15" customHeight="1">
      <c r="A179" s="6">
        <v>177</v>
      </c>
      <c r="B179" s="6">
        <v>22</v>
      </c>
      <c r="C179" s="6" t="s">
        <v>73</v>
      </c>
      <c r="D179" s="6" t="s">
        <v>788</v>
      </c>
      <c r="E179">
        <v>2010</v>
      </c>
      <c r="F179" t="str">
        <f t="shared" si="7"/>
        <v>vancouver_2010</v>
      </c>
      <c r="G179" s="6" t="s">
        <v>439</v>
      </c>
      <c r="H179" s="6" t="s">
        <v>674</v>
      </c>
      <c r="I179" s="6" t="s">
        <v>1015</v>
      </c>
      <c r="J179" s="6" t="s">
        <v>440</v>
      </c>
      <c r="K179" s="12">
        <v>8000</v>
      </c>
      <c r="L179" s="6">
        <f t="shared" si="6"/>
        <v>10000</v>
      </c>
      <c r="M179" s="6">
        <f t="shared" si="8"/>
        <v>8000</v>
      </c>
      <c r="N179" s="9">
        <v>49.395555999999999</v>
      </c>
      <c r="O179" s="9">
        <v>-123.203333</v>
      </c>
      <c r="P179" s="6" t="s">
        <v>452</v>
      </c>
      <c r="Q179" s="6"/>
    </row>
    <row r="180" spans="1:17" ht="15" customHeight="1">
      <c r="A180" s="6">
        <v>178</v>
      </c>
      <c r="B180" s="6">
        <v>22</v>
      </c>
      <c r="C180" s="6" t="s">
        <v>73</v>
      </c>
      <c r="D180" s="6" t="s">
        <v>788</v>
      </c>
      <c r="E180">
        <v>2010</v>
      </c>
      <c r="F180" t="str">
        <f t="shared" si="7"/>
        <v>vancouver_2010</v>
      </c>
      <c r="G180" s="6" t="s">
        <v>441</v>
      </c>
      <c r="H180" s="6" t="s">
        <v>659</v>
      </c>
      <c r="I180" s="6" t="s">
        <v>1010</v>
      </c>
      <c r="J180" s="6" t="s">
        <v>73</v>
      </c>
      <c r="K180" s="12">
        <v>14239</v>
      </c>
      <c r="L180" s="6">
        <f t="shared" si="6"/>
        <v>10000</v>
      </c>
      <c r="M180" s="6">
        <f t="shared" si="8"/>
        <v>14239</v>
      </c>
      <c r="N180" s="9">
        <v>49.285832999999997</v>
      </c>
      <c r="O180" s="9">
        <v>-123.042778</v>
      </c>
      <c r="P180" s="6" t="s">
        <v>453</v>
      </c>
      <c r="Q180" s="6"/>
    </row>
    <row r="181" spans="1:17" ht="15" customHeight="1">
      <c r="A181" s="6">
        <v>179</v>
      </c>
      <c r="B181" s="6">
        <v>22</v>
      </c>
      <c r="C181" s="6" t="s">
        <v>73</v>
      </c>
      <c r="D181" s="6" t="s">
        <v>788</v>
      </c>
      <c r="E181">
        <v>2010</v>
      </c>
      <c r="F181" t="str">
        <f t="shared" si="7"/>
        <v>vancouver_2010</v>
      </c>
      <c r="G181" s="6" t="s">
        <v>442</v>
      </c>
      <c r="H181" s="6" t="s">
        <v>630</v>
      </c>
      <c r="I181" s="6" t="s">
        <v>630</v>
      </c>
      <c r="J181" s="6" t="s">
        <v>443</v>
      </c>
      <c r="K181" s="12">
        <v>8000</v>
      </c>
      <c r="L181" s="6">
        <f t="shared" si="6"/>
        <v>10000</v>
      </c>
      <c r="M181" s="6">
        <f t="shared" si="8"/>
        <v>8000</v>
      </c>
      <c r="N181" s="9">
        <v>49.174722000000003</v>
      </c>
      <c r="O181" s="9">
        <v>-123.15138899999999</v>
      </c>
      <c r="P181" s="6" t="s">
        <v>454</v>
      </c>
      <c r="Q181" s="6"/>
    </row>
    <row r="182" spans="1:17" ht="15" customHeight="1">
      <c r="A182" s="6">
        <v>180</v>
      </c>
      <c r="B182" s="6">
        <v>22</v>
      </c>
      <c r="C182" s="6" t="s">
        <v>73</v>
      </c>
      <c r="D182" s="6" t="s">
        <v>788</v>
      </c>
      <c r="E182">
        <v>2010</v>
      </c>
      <c r="F182" t="str">
        <f t="shared" si="7"/>
        <v>vancouver_2010</v>
      </c>
      <c r="G182" s="6" t="s">
        <v>444</v>
      </c>
      <c r="H182" s="6" t="s">
        <v>622</v>
      </c>
      <c r="I182" s="6" t="s">
        <v>622</v>
      </c>
      <c r="J182" s="6" t="s">
        <v>445</v>
      </c>
      <c r="K182" s="12">
        <v>7200</v>
      </c>
      <c r="L182" s="6">
        <f t="shared" si="6"/>
        <v>10000</v>
      </c>
      <c r="M182" s="6">
        <f t="shared" si="8"/>
        <v>7200</v>
      </c>
      <c r="N182" s="9">
        <v>49.261105999999998</v>
      </c>
      <c r="O182" s="9">
        <v>-123.243056</v>
      </c>
      <c r="P182" s="6" t="s">
        <v>455</v>
      </c>
      <c r="Q182" s="6"/>
    </row>
    <row r="183" spans="1:17" ht="15" customHeight="1">
      <c r="A183" s="6">
        <v>181</v>
      </c>
      <c r="B183" s="6">
        <v>22</v>
      </c>
      <c r="C183" s="6" t="s">
        <v>73</v>
      </c>
      <c r="D183" s="6" t="s">
        <v>788</v>
      </c>
      <c r="E183">
        <v>2010</v>
      </c>
      <c r="F183" t="str">
        <f t="shared" si="7"/>
        <v>vancouver_2010</v>
      </c>
      <c r="G183" s="6" t="s">
        <v>446</v>
      </c>
      <c r="H183" s="6" t="s">
        <v>89</v>
      </c>
      <c r="I183" s="6" t="s">
        <v>89</v>
      </c>
      <c r="J183" s="6" t="s">
        <v>73</v>
      </c>
      <c r="K183" s="12">
        <v>6000</v>
      </c>
      <c r="L183" s="6">
        <f t="shared" si="6"/>
        <v>10000</v>
      </c>
      <c r="M183" s="6">
        <f t="shared" si="8"/>
        <v>6000</v>
      </c>
      <c r="N183" s="9">
        <v>49.244444000000001</v>
      </c>
      <c r="O183" s="9">
        <v>-123.108056</v>
      </c>
      <c r="P183" s="6" t="s">
        <v>456</v>
      </c>
      <c r="Q183" s="6"/>
    </row>
    <row r="184" spans="1:17" ht="15" customHeight="1">
      <c r="A184" s="6">
        <v>182</v>
      </c>
      <c r="B184" s="6">
        <v>22</v>
      </c>
      <c r="C184" s="6" t="s">
        <v>73</v>
      </c>
      <c r="D184" s="6" t="s">
        <v>788</v>
      </c>
      <c r="E184">
        <v>2010</v>
      </c>
      <c r="F184" t="str">
        <f t="shared" si="7"/>
        <v>vancouver_2010</v>
      </c>
      <c r="G184" s="6" t="s">
        <v>447</v>
      </c>
      <c r="H184" s="6" t="s">
        <v>625</v>
      </c>
      <c r="I184" s="6" t="s">
        <v>625</v>
      </c>
      <c r="J184" s="6" t="s">
        <v>448</v>
      </c>
      <c r="K184" s="12">
        <v>7600</v>
      </c>
      <c r="L184" s="6">
        <f t="shared" si="6"/>
        <v>10000</v>
      </c>
      <c r="M184" s="6">
        <f t="shared" si="8"/>
        <v>7600</v>
      </c>
      <c r="N184" s="9">
        <v>50.108333000000002</v>
      </c>
      <c r="O184" s="9">
        <v>-122.9425</v>
      </c>
      <c r="P184" s="6" t="s">
        <v>457</v>
      </c>
      <c r="Q184" s="6"/>
    </row>
    <row r="185" spans="1:17" ht="15" customHeight="1">
      <c r="A185" s="6">
        <v>183</v>
      </c>
      <c r="B185" s="6">
        <v>22</v>
      </c>
      <c r="C185" s="6" t="s">
        <v>73</v>
      </c>
      <c r="D185" s="6" t="s">
        <v>788</v>
      </c>
      <c r="E185">
        <v>2010</v>
      </c>
      <c r="F185" t="str">
        <f t="shared" si="7"/>
        <v>vancouver_2010</v>
      </c>
      <c r="G185" s="6" t="s">
        <v>449</v>
      </c>
      <c r="H185" s="6" t="s">
        <v>675</v>
      </c>
      <c r="I185" s="6" t="s">
        <v>1001</v>
      </c>
      <c r="J185" s="6" t="s">
        <v>448</v>
      </c>
      <c r="K185" s="12">
        <v>6000</v>
      </c>
      <c r="L185" s="6">
        <f t="shared" si="6"/>
        <v>10000</v>
      </c>
      <c r="M185" s="6">
        <f t="shared" si="8"/>
        <v>6000</v>
      </c>
      <c r="N185" s="9">
        <v>50.135278</v>
      </c>
      <c r="O185" s="9">
        <v>-123.119167</v>
      </c>
      <c r="P185" s="6" t="s">
        <v>458</v>
      </c>
      <c r="Q185" s="6"/>
    </row>
    <row r="186" spans="1:17" ht="15" customHeight="1">
      <c r="A186" s="6">
        <v>184</v>
      </c>
      <c r="B186" s="6">
        <v>22</v>
      </c>
      <c r="C186" s="6" t="s">
        <v>73</v>
      </c>
      <c r="D186" s="6" t="s">
        <v>788</v>
      </c>
      <c r="E186">
        <v>2010</v>
      </c>
      <c r="F186" t="str">
        <f t="shared" si="7"/>
        <v>vancouver_2010</v>
      </c>
      <c r="G186" s="6" t="s">
        <v>450</v>
      </c>
      <c r="H186" s="6" t="s">
        <v>472</v>
      </c>
      <c r="I186" s="6" t="s">
        <v>1014</v>
      </c>
      <c r="J186" s="6" t="s">
        <v>448</v>
      </c>
      <c r="K186" s="12">
        <v>12000</v>
      </c>
      <c r="L186" s="6">
        <f t="shared" si="6"/>
        <v>10000</v>
      </c>
      <c r="M186" s="6">
        <f t="shared" si="8"/>
        <v>12000</v>
      </c>
      <c r="N186" s="9">
        <v>50.107500000000002</v>
      </c>
      <c r="O186" s="9">
        <v>-122.94499999999999</v>
      </c>
      <c r="P186" s="6" t="s">
        <v>459</v>
      </c>
      <c r="Q186" s="6"/>
    </row>
    <row r="187" spans="1:17" ht="15" customHeight="1">
      <c r="A187" s="6">
        <v>185</v>
      </c>
      <c r="B187" s="6">
        <v>23</v>
      </c>
      <c r="C187" s="6" t="s">
        <v>74</v>
      </c>
      <c r="D187" s="6" t="s">
        <v>789</v>
      </c>
      <c r="E187">
        <v>2014</v>
      </c>
      <c r="F187" t="str">
        <f t="shared" si="7"/>
        <v>sochi_2014</v>
      </c>
      <c r="G187" s="6" t="s">
        <v>460</v>
      </c>
      <c r="H187" s="6" t="s">
        <v>676</v>
      </c>
      <c r="I187" s="6" t="s">
        <v>463</v>
      </c>
      <c r="J187" s="6"/>
      <c r="K187" s="12">
        <v>12000</v>
      </c>
      <c r="L187" s="6">
        <f t="shared" si="6"/>
        <v>10000</v>
      </c>
      <c r="M187" s="6">
        <f t="shared" si="8"/>
        <v>12000</v>
      </c>
      <c r="N187" s="9">
        <v>43.404477999999997</v>
      </c>
      <c r="O187" s="9">
        <v>39.949933000000001</v>
      </c>
      <c r="P187" s="9" t="s">
        <v>473</v>
      </c>
      <c r="Q187" s="6"/>
    </row>
    <row r="188" spans="1:17" ht="15" customHeight="1">
      <c r="A188" s="6">
        <v>186</v>
      </c>
      <c r="B188" s="6">
        <v>23</v>
      </c>
      <c r="C188" s="6" t="s">
        <v>74</v>
      </c>
      <c r="D188" s="6" t="s">
        <v>789</v>
      </c>
      <c r="E188">
        <v>2014</v>
      </c>
      <c r="F188" t="str">
        <f t="shared" si="7"/>
        <v>sochi_2014</v>
      </c>
      <c r="G188" s="6" t="s">
        <v>461</v>
      </c>
      <c r="H188" s="6" t="s">
        <v>650</v>
      </c>
      <c r="I188" s="6" t="s">
        <v>699</v>
      </c>
      <c r="J188" s="6"/>
      <c r="K188" s="12">
        <v>40000</v>
      </c>
      <c r="L188" s="6">
        <f t="shared" si="6"/>
        <v>10000</v>
      </c>
      <c r="M188" s="6">
        <f t="shared" si="8"/>
        <v>40000</v>
      </c>
      <c r="N188" s="9">
        <v>43.402267000000002</v>
      </c>
      <c r="O188" s="9">
        <v>39.956111</v>
      </c>
      <c r="P188" s="9" t="s">
        <v>474</v>
      </c>
      <c r="Q188" s="6"/>
    </row>
    <row r="189" spans="1:17" ht="15" customHeight="1">
      <c r="A189" s="6">
        <v>187</v>
      </c>
      <c r="B189" s="6">
        <v>23</v>
      </c>
      <c r="C189" s="6" t="s">
        <v>74</v>
      </c>
      <c r="D189" s="6" t="s">
        <v>789</v>
      </c>
      <c r="E189">
        <v>2014</v>
      </c>
      <c r="F189" t="str">
        <f t="shared" si="7"/>
        <v>sochi_2014</v>
      </c>
      <c r="G189" s="6" t="s">
        <v>462</v>
      </c>
      <c r="H189" s="6" t="s">
        <v>463</v>
      </c>
      <c r="I189" s="6" t="s">
        <v>463</v>
      </c>
      <c r="J189" s="6"/>
      <c r="K189" s="12">
        <v>7000</v>
      </c>
      <c r="L189" s="6">
        <f t="shared" si="6"/>
        <v>10000</v>
      </c>
      <c r="M189" s="6">
        <f t="shared" si="8"/>
        <v>7000</v>
      </c>
      <c r="N189" s="9">
        <v>43.402352</v>
      </c>
      <c r="O189" s="9">
        <v>39.951967000000003</v>
      </c>
      <c r="P189" s="9" t="s">
        <v>475</v>
      </c>
      <c r="Q189" s="6"/>
    </row>
    <row r="190" spans="1:17" ht="15" customHeight="1">
      <c r="A190" s="6">
        <v>188</v>
      </c>
      <c r="B190" s="6">
        <v>23</v>
      </c>
      <c r="C190" s="6" t="s">
        <v>74</v>
      </c>
      <c r="D190" s="6" t="s">
        <v>789</v>
      </c>
      <c r="E190">
        <v>2014</v>
      </c>
      <c r="F190" t="str">
        <f t="shared" si="7"/>
        <v>sochi_2014</v>
      </c>
      <c r="G190" s="6" t="s">
        <v>464</v>
      </c>
      <c r="H190" s="6" t="s">
        <v>89</v>
      </c>
      <c r="I190" s="6" t="s">
        <v>89</v>
      </c>
      <c r="J190" s="6"/>
      <c r="K190" s="12">
        <v>3000</v>
      </c>
      <c r="L190" s="6">
        <f t="shared" si="6"/>
        <v>10000</v>
      </c>
      <c r="M190" s="6">
        <f t="shared" si="8"/>
        <v>3000</v>
      </c>
      <c r="N190" s="9">
        <v>43.406731000000001</v>
      </c>
      <c r="O190" s="9">
        <v>39.949292999999997</v>
      </c>
      <c r="P190" s="9" t="s">
        <v>476</v>
      </c>
      <c r="Q190" s="6"/>
    </row>
    <row r="191" spans="1:17" ht="15" customHeight="1">
      <c r="A191" s="6">
        <v>189</v>
      </c>
      <c r="B191" s="6">
        <v>23</v>
      </c>
      <c r="C191" s="6" t="s">
        <v>74</v>
      </c>
      <c r="D191" s="6" t="s">
        <v>789</v>
      </c>
      <c r="E191">
        <v>2014</v>
      </c>
      <c r="F191" t="str">
        <f t="shared" si="7"/>
        <v>sochi_2014</v>
      </c>
      <c r="G191" s="6" t="s">
        <v>465</v>
      </c>
      <c r="H191" s="6" t="s">
        <v>630</v>
      </c>
      <c r="I191" s="6" t="s">
        <v>630</v>
      </c>
      <c r="J191" s="6"/>
      <c r="K191" s="12">
        <v>8000</v>
      </c>
      <c r="L191" s="6">
        <f t="shared" si="6"/>
        <v>10000</v>
      </c>
      <c r="M191" s="6">
        <f t="shared" si="8"/>
        <v>8000</v>
      </c>
      <c r="N191" s="9">
        <v>43.408617</v>
      </c>
      <c r="O191" s="9">
        <v>39.952810999999997</v>
      </c>
      <c r="P191" s="9" t="s">
        <v>477</v>
      </c>
      <c r="Q191" s="6"/>
    </row>
    <row r="192" spans="1:17" ht="15" customHeight="1">
      <c r="A192" s="6">
        <v>190</v>
      </c>
      <c r="B192" s="6">
        <v>23</v>
      </c>
      <c r="C192" s="6" t="s">
        <v>74</v>
      </c>
      <c r="D192" s="6" t="s">
        <v>789</v>
      </c>
      <c r="E192">
        <v>2014</v>
      </c>
      <c r="F192" t="str">
        <f t="shared" si="7"/>
        <v>sochi_2014</v>
      </c>
      <c r="G192" s="6" t="s">
        <v>466</v>
      </c>
      <c r="H192" s="6" t="s">
        <v>677</v>
      </c>
      <c r="I192" s="6" t="s">
        <v>677</v>
      </c>
      <c r="J192" s="6"/>
      <c r="K192" s="12">
        <v>12000</v>
      </c>
      <c r="L192" s="6">
        <f t="shared" si="6"/>
        <v>10000</v>
      </c>
      <c r="M192" s="6">
        <f t="shared" si="8"/>
        <v>12000</v>
      </c>
      <c r="N192" s="9">
        <v>43.407392000000002</v>
      </c>
      <c r="O192" s="9">
        <v>39.958350000000003</v>
      </c>
      <c r="P192" s="9" t="s">
        <v>478</v>
      </c>
      <c r="Q192" s="6"/>
    </row>
    <row r="193" spans="1:17" ht="15" customHeight="1">
      <c r="A193" s="6">
        <v>191</v>
      </c>
      <c r="B193" s="6">
        <v>23</v>
      </c>
      <c r="C193" s="6" t="s">
        <v>74</v>
      </c>
      <c r="D193" s="6" t="s">
        <v>789</v>
      </c>
      <c r="E193">
        <v>2014</v>
      </c>
      <c r="F193" t="str">
        <f t="shared" si="7"/>
        <v>sochi_2014</v>
      </c>
      <c r="G193" s="6" t="s">
        <v>467</v>
      </c>
      <c r="H193" s="6" t="s">
        <v>633</v>
      </c>
      <c r="I193" s="6" t="s">
        <v>999</v>
      </c>
      <c r="J193" s="6"/>
      <c r="K193" s="12">
        <v>7500</v>
      </c>
      <c r="L193" s="6">
        <f t="shared" si="6"/>
        <v>10000</v>
      </c>
      <c r="M193" s="6">
        <f t="shared" si="8"/>
        <v>7500</v>
      </c>
      <c r="N193" s="9">
        <v>43.692563999999997</v>
      </c>
      <c r="O193" s="9">
        <v>40.325395999999998</v>
      </c>
      <c r="P193" s="9" t="s">
        <v>479</v>
      </c>
      <c r="Q193" s="6"/>
    </row>
    <row r="194" spans="1:17" ht="15" customHeight="1">
      <c r="A194" s="6">
        <v>192</v>
      </c>
      <c r="B194" s="6">
        <v>23</v>
      </c>
      <c r="C194" s="6" t="s">
        <v>74</v>
      </c>
      <c r="D194" s="6" t="s">
        <v>789</v>
      </c>
      <c r="E194">
        <v>2014</v>
      </c>
      <c r="F194" t="str">
        <f t="shared" si="7"/>
        <v>sochi_2014</v>
      </c>
      <c r="G194" s="6" t="s">
        <v>468</v>
      </c>
      <c r="H194" s="6" t="s">
        <v>674</v>
      </c>
      <c r="I194" s="6" t="s">
        <v>1015</v>
      </c>
      <c r="J194" s="6"/>
      <c r="K194" s="12">
        <v>6250</v>
      </c>
      <c r="L194" s="6">
        <f t="shared" ref="L194:L210" si="9">MEDIAN($K$2:$K$210)</f>
        <v>10000</v>
      </c>
      <c r="M194" s="6">
        <f t="shared" si="8"/>
        <v>6250</v>
      </c>
      <c r="N194" s="9">
        <v>43.657378000000001</v>
      </c>
      <c r="O194" s="9">
        <v>40.319614000000001</v>
      </c>
      <c r="P194" s="9" t="s">
        <v>480</v>
      </c>
      <c r="Q194" s="6"/>
    </row>
    <row r="195" spans="1:17" ht="15" customHeight="1">
      <c r="A195" s="6">
        <v>193</v>
      </c>
      <c r="B195" s="6">
        <v>23</v>
      </c>
      <c r="C195" s="6" t="s">
        <v>74</v>
      </c>
      <c r="D195" s="6" t="s">
        <v>789</v>
      </c>
      <c r="E195">
        <v>2014</v>
      </c>
      <c r="F195" t="str">
        <f t="shared" ref="F195:F210" si="10">D195&amp;"_"&amp;E195</f>
        <v>sochi_2014</v>
      </c>
      <c r="G195" s="6" t="s">
        <v>469</v>
      </c>
      <c r="H195" s="6" t="s">
        <v>625</v>
      </c>
      <c r="I195" s="6" t="s">
        <v>625</v>
      </c>
      <c r="J195" s="6"/>
      <c r="K195" s="12">
        <v>7500</v>
      </c>
      <c r="L195" s="6">
        <f t="shared" si="9"/>
        <v>10000</v>
      </c>
      <c r="M195" s="6">
        <f t="shared" ref="M195:M210" si="11">IF(K195="",L195,K195)</f>
        <v>7500</v>
      </c>
      <c r="N195" s="9">
        <v>43.646447000000002</v>
      </c>
      <c r="O195" s="9">
        <v>40.332205999999999</v>
      </c>
      <c r="P195" s="9" t="s">
        <v>481</v>
      </c>
      <c r="Q195" s="6"/>
    </row>
    <row r="196" spans="1:17" ht="15" customHeight="1">
      <c r="A196" s="6">
        <v>194</v>
      </c>
      <c r="B196" s="6">
        <v>23</v>
      </c>
      <c r="C196" s="6" t="s">
        <v>74</v>
      </c>
      <c r="D196" s="6" t="s">
        <v>789</v>
      </c>
      <c r="E196">
        <v>2014</v>
      </c>
      <c r="F196" t="str">
        <f t="shared" si="10"/>
        <v>sochi_2014</v>
      </c>
      <c r="G196" s="6" t="s">
        <v>470</v>
      </c>
      <c r="H196" s="6" t="s">
        <v>618</v>
      </c>
      <c r="I196" s="6" t="s">
        <v>985</v>
      </c>
      <c r="J196" s="6"/>
      <c r="K196" s="12">
        <v>7500</v>
      </c>
      <c r="L196" s="6">
        <f t="shared" si="9"/>
        <v>10000</v>
      </c>
      <c r="M196" s="6">
        <f t="shared" si="11"/>
        <v>7500</v>
      </c>
      <c r="N196" s="9">
        <v>43.675879999999999</v>
      </c>
      <c r="O196" s="9">
        <v>40.241</v>
      </c>
      <c r="P196" s="9" t="s">
        <v>482</v>
      </c>
      <c r="Q196" s="6"/>
    </row>
    <row r="197" spans="1:17" ht="15" customHeight="1">
      <c r="A197" s="6">
        <v>195</v>
      </c>
      <c r="B197" s="6">
        <v>23</v>
      </c>
      <c r="C197" s="6" t="s">
        <v>74</v>
      </c>
      <c r="D197" s="6" t="s">
        <v>789</v>
      </c>
      <c r="E197">
        <v>2014</v>
      </c>
      <c r="F197" t="str">
        <f t="shared" si="10"/>
        <v>sochi_2014</v>
      </c>
      <c r="G197" s="6" t="s">
        <v>471</v>
      </c>
      <c r="H197" s="6" t="s">
        <v>472</v>
      </c>
      <c r="I197" s="6" t="s">
        <v>1014</v>
      </c>
      <c r="J197" s="6"/>
      <c r="K197" s="12">
        <v>5000</v>
      </c>
      <c r="L197" s="6">
        <f t="shared" si="9"/>
        <v>10000</v>
      </c>
      <c r="M197" s="6">
        <f t="shared" si="11"/>
        <v>5000</v>
      </c>
      <c r="N197" s="9">
        <v>43.667000000000002</v>
      </c>
      <c r="O197" s="9">
        <v>40.28857</v>
      </c>
      <c r="P197" s="9" t="s">
        <v>483</v>
      </c>
      <c r="Q197" s="6"/>
    </row>
    <row r="198" spans="1:17" ht="15" customHeight="1">
      <c r="A198" s="6">
        <v>196</v>
      </c>
      <c r="B198" s="6">
        <v>24</v>
      </c>
      <c r="C198" s="6" t="s">
        <v>75</v>
      </c>
      <c r="D198" s="6" t="s">
        <v>790</v>
      </c>
      <c r="E198">
        <v>2018</v>
      </c>
      <c r="F198" t="str">
        <f t="shared" si="10"/>
        <v>pyeongchang_2018</v>
      </c>
      <c r="G198" s="6" t="s">
        <v>724</v>
      </c>
      <c r="H198" s="6" t="s">
        <v>750</v>
      </c>
      <c r="I198" s="6" t="s">
        <v>750</v>
      </c>
      <c r="J198" s="6"/>
      <c r="K198" s="12"/>
      <c r="L198" s="6">
        <f t="shared" si="9"/>
        <v>10000</v>
      </c>
      <c r="M198" s="6">
        <f t="shared" si="11"/>
        <v>10000</v>
      </c>
      <c r="N198" s="9">
        <v>37.667366000000001</v>
      </c>
      <c r="O198" s="9">
        <v>128.705984</v>
      </c>
      <c r="P198" s="6" t="s">
        <v>484</v>
      </c>
      <c r="Q198" s="6"/>
    </row>
    <row r="199" spans="1:17" ht="15" customHeight="1">
      <c r="A199" s="6">
        <v>197</v>
      </c>
      <c r="B199" s="6">
        <v>24</v>
      </c>
      <c r="C199" s="6" t="s">
        <v>75</v>
      </c>
      <c r="D199" s="6" t="s">
        <v>790</v>
      </c>
      <c r="E199">
        <v>2018</v>
      </c>
      <c r="F199" t="str">
        <f t="shared" si="10"/>
        <v>pyeongchang_2018</v>
      </c>
      <c r="G199" s="6" t="s">
        <v>725</v>
      </c>
      <c r="H199" s="6" t="s">
        <v>692</v>
      </c>
      <c r="I199" s="6" t="s">
        <v>991</v>
      </c>
      <c r="J199" s="6"/>
      <c r="K199" s="12"/>
      <c r="L199" s="6">
        <f t="shared" si="9"/>
        <v>10000</v>
      </c>
      <c r="M199" s="6">
        <f t="shared" si="11"/>
        <v>10000</v>
      </c>
      <c r="N199" s="9">
        <v>37.661667000000001</v>
      </c>
      <c r="O199" s="9">
        <v>128.680556</v>
      </c>
      <c r="P199" s="6" t="s">
        <v>485</v>
      </c>
      <c r="Q199" s="6"/>
    </row>
    <row r="200" spans="1:17" ht="15" customHeight="1">
      <c r="A200" s="6">
        <v>198</v>
      </c>
      <c r="B200" s="6">
        <v>24</v>
      </c>
      <c r="C200" s="6" t="s">
        <v>75</v>
      </c>
      <c r="D200" s="6" t="s">
        <v>790</v>
      </c>
      <c r="E200">
        <v>2018</v>
      </c>
      <c r="F200" t="str">
        <f t="shared" si="10"/>
        <v>pyeongchang_2018</v>
      </c>
      <c r="G200" s="6" t="s">
        <v>726</v>
      </c>
      <c r="H200" s="6" t="s">
        <v>214</v>
      </c>
      <c r="I200" s="6" t="s">
        <v>214</v>
      </c>
      <c r="J200" s="6"/>
      <c r="K200" s="12"/>
      <c r="L200" s="6">
        <f t="shared" si="9"/>
        <v>10000</v>
      </c>
      <c r="M200" s="6">
        <f t="shared" si="11"/>
        <v>10000</v>
      </c>
      <c r="N200" s="9">
        <v>37.662995000000002</v>
      </c>
      <c r="O200" s="9">
        <v>128.68776800000001</v>
      </c>
      <c r="P200" s="6" t="s">
        <v>486</v>
      </c>
      <c r="Q200" s="6"/>
    </row>
    <row r="201" spans="1:17" ht="15" customHeight="1">
      <c r="A201" s="6">
        <v>199</v>
      </c>
      <c r="B201" s="6">
        <v>24</v>
      </c>
      <c r="C201" s="6" t="s">
        <v>75</v>
      </c>
      <c r="D201" s="6" t="s">
        <v>790</v>
      </c>
      <c r="E201">
        <v>2018</v>
      </c>
      <c r="F201" t="str">
        <f t="shared" si="10"/>
        <v>pyeongchang_2018</v>
      </c>
      <c r="G201" s="6" t="s">
        <v>727</v>
      </c>
      <c r="H201" s="6" t="s">
        <v>691</v>
      </c>
      <c r="I201" s="6" t="s">
        <v>986</v>
      </c>
      <c r="J201" s="6"/>
      <c r="K201" s="12"/>
      <c r="L201" s="6">
        <f t="shared" si="9"/>
        <v>10000</v>
      </c>
      <c r="M201" s="6">
        <f t="shared" si="11"/>
        <v>10000</v>
      </c>
      <c r="N201" s="9">
        <v>37.664295000000003</v>
      </c>
      <c r="O201" s="9">
        <v>128.68529899999999</v>
      </c>
      <c r="P201" s="6" t="s">
        <v>487</v>
      </c>
      <c r="Q201" s="6"/>
    </row>
    <row r="202" spans="1:17" ht="15" customHeight="1">
      <c r="A202" s="6">
        <v>200</v>
      </c>
      <c r="B202" s="6">
        <v>24</v>
      </c>
      <c r="C202" s="6" t="s">
        <v>75</v>
      </c>
      <c r="D202" s="6" t="s">
        <v>790</v>
      </c>
      <c r="E202">
        <v>2018</v>
      </c>
      <c r="F202" t="str">
        <f t="shared" si="10"/>
        <v>pyeongchang_2018</v>
      </c>
      <c r="G202" s="6" t="s">
        <v>728</v>
      </c>
      <c r="H202" s="6" t="s">
        <v>754</v>
      </c>
      <c r="I202" s="6" t="s">
        <v>1016</v>
      </c>
      <c r="J202" s="6"/>
      <c r="K202" s="12"/>
      <c r="L202" s="6">
        <f t="shared" si="9"/>
        <v>10000</v>
      </c>
      <c r="M202" s="6">
        <f t="shared" si="11"/>
        <v>10000</v>
      </c>
      <c r="N202" s="9">
        <v>37.653714000000001</v>
      </c>
      <c r="O202" s="9">
        <v>128.681389</v>
      </c>
      <c r="P202" s="6" t="s">
        <v>488</v>
      </c>
      <c r="Q202" s="6"/>
    </row>
    <row r="203" spans="1:17" ht="15" customHeight="1">
      <c r="A203" s="6">
        <v>201</v>
      </c>
      <c r="B203" s="6">
        <v>24</v>
      </c>
      <c r="C203" s="6" t="s">
        <v>75</v>
      </c>
      <c r="D203" s="6" t="s">
        <v>790</v>
      </c>
      <c r="E203">
        <v>2018</v>
      </c>
      <c r="F203" t="str">
        <f t="shared" si="10"/>
        <v>pyeongchang_2018</v>
      </c>
      <c r="G203" s="6" t="s">
        <v>729</v>
      </c>
      <c r="H203" s="6" t="s">
        <v>645</v>
      </c>
      <c r="I203" s="6" t="s">
        <v>625</v>
      </c>
      <c r="J203" s="6"/>
      <c r="K203" s="12"/>
      <c r="L203" s="6">
        <f t="shared" si="9"/>
        <v>10000</v>
      </c>
      <c r="M203" s="6">
        <f t="shared" si="11"/>
        <v>10000</v>
      </c>
      <c r="N203" s="9">
        <v>37.645000000000003</v>
      </c>
      <c r="O203" s="9">
        <v>128.68100000000001</v>
      </c>
      <c r="P203" s="6" t="s">
        <v>489</v>
      </c>
      <c r="Q203" s="6"/>
    </row>
    <row r="204" spans="1:17" ht="15" customHeight="1">
      <c r="A204" s="6">
        <v>202</v>
      </c>
      <c r="B204" s="6">
        <v>24</v>
      </c>
      <c r="C204" s="6" t="s">
        <v>75</v>
      </c>
      <c r="D204" s="6" t="s">
        <v>790</v>
      </c>
      <c r="E204">
        <v>2018</v>
      </c>
      <c r="F204" t="str">
        <f t="shared" si="10"/>
        <v>pyeongchang_2018</v>
      </c>
      <c r="G204" s="6" t="s">
        <v>730</v>
      </c>
      <c r="H204" s="6" t="s">
        <v>755</v>
      </c>
      <c r="I204" s="6" t="s">
        <v>1017</v>
      </c>
      <c r="J204" s="6"/>
      <c r="K204" s="12"/>
      <c r="L204" s="6">
        <f t="shared" si="9"/>
        <v>10000</v>
      </c>
      <c r="M204" s="6">
        <f t="shared" si="11"/>
        <v>10000</v>
      </c>
      <c r="N204" s="9">
        <v>37.579894000000003</v>
      </c>
      <c r="O204" s="9">
        <v>128.32020299999999</v>
      </c>
      <c r="P204" s="6" t="s">
        <v>490</v>
      </c>
      <c r="Q204" s="6"/>
    </row>
    <row r="205" spans="1:17" ht="15" customHeight="1">
      <c r="A205" s="6">
        <v>203</v>
      </c>
      <c r="B205" s="6">
        <v>24</v>
      </c>
      <c r="C205" s="6" t="s">
        <v>75</v>
      </c>
      <c r="D205" s="6" t="s">
        <v>790</v>
      </c>
      <c r="E205">
        <v>2018</v>
      </c>
      <c r="F205" t="str">
        <f t="shared" si="10"/>
        <v>pyeongchang_2018</v>
      </c>
      <c r="G205" s="6" t="s">
        <v>731</v>
      </c>
      <c r="H205" s="6" t="s">
        <v>661</v>
      </c>
      <c r="I205" s="6" t="s">
        <v>625</v>
      </c>
      <c r="J205" s="6"/>
      <c r="K205" s="12"/>
      <c r="L205" s="6">
        <f t="shared" si="9"/>
        <v>10000</v>
      </c>
      <c r="M205" s="6">
        <f t="shared" si="11"/>
        <v>10000</v>
      </c>
      <c r="N205" s="9">
        <v>37.473999999999997</v>
      </c>
      <c r="O205" s="9">
        <v>128.61000000000001</v>
      </c>
      <c r="P205" s="6" t="s">
        <v>491</v>
      </c>
      <c r="Q205" s="6"/>
    </row>
    <row r="206" spans="1:17" ht="15" customHeight="1">
      <c r="A206" s="6">
        <v>204</v>
      </c>
      <c r="B206" s="6">
        <v>24</v>
      </c>
      <c r="C206" s="6" t="s">
        <v>75</v>
      </c>
      <c r="D206" s="6" t="s">
        <v>790</v>
      </c>
      <c r="E206">
        <v>2018</v>
      </c>
      <c r="F206" t="str">
        <f t="shared" si="10"/>
        <v>pyeongchang_2018</v>
      </c>
      <c r="G206" s="6" t="s">
        <v>732</v>
      </c>
      <c r="H206" s="6" t="s">
        <v>756</v>
      </c>
      <c r="I206" s="6" t="s">
        <v>622</v>
      </c>
      <c r="J206" s="6"/>
      <c r="K206" s="12"/>
      <c r="L206" s="6">
        <f t="shared" si="9"/>
        <v>10000</v>
      </c>
      <c r="M206" s="6">
        <f t="shared" si="11"/>
        <v>10000</v>
      </c>
      <c r="N206" s="9">
        <v>37.776197000000003</v>
      </c>
      <c r="O206" s="9">
        <v>128.90127200000001</v>
      </c>
      <c r="P206" s="6" t="s">
        <v>492</v>
      </c>
      <c r="Q206" s="6"/>
    </row>
    <row r="207" spans="1:17" ht="15" customHeight="1">
      <c r="A207" s="6">
        <v>205</v>
      </c>
      <c r="B207" s="6">
        <v>24</v>
      </c>
      <c r="C207" s="6" t="s">
        <v>75</v>
      </c>
      <c r="D207" s="6" t="s">
        <v>790</v>
      </c>
      <c r="E207">
        <v>2018</v>
      </c>
      <c r="F207" t="str">
        <f t="shared" si="10"/>
        <v>pyeongchang_2018</v>
      </c>
      <c r="G207" s="6" t="s">
        <v>733</v>
      </c>
      <c r="H207" s="6" t="s">
        <v>89</v>
      </c>
      <c r="I207" s="6" t="s">
        <v>89</v>
      </c>
      <c r="J207" s="6"/>
      <c r="K207" s="12"/>
      <c r="L207" s="6">
        <f t="shared" si="9"/>
        <v>10000</v>
      </c>
      <c r="M207" s="6">
        <f t="shared" si="11"/>
        <v>10000</v>
      </c>
      <c r="N207" s="9">
        <v>37.773764</v>
      </c>
      <c r="O207" s="9">
        <v>128.89251899999999</v>
      </c>
      <c r="P207" s="6" t="s">
        <v>493</v>
      </c>
      <c r="Q207" s="6"/>
    </row>
    <row r="208" spans="1:17" ht="15" customHeight="1">
      <c r="A208" s="6">
        <v>206</v>
      </c>
      <c r="B208" s="6">
        <v>24</v>
      </c>
      <c r="C208" s="6" t="s">
        <v>75</v>
      </c>
      <c r="D208" s="6" t="s">
        <v>790</v>
      </c>
      <c r="E208">
        <v>2018</v>
      </c>
      <c r="F208" t="str">
        <f t="shared" si="10"/>
        <v>pyeongchang_2018</v>
      </c>
      <c r="G208" s="6" t="s">
        <v>765</v>
      </c>
      <c r="H208" s="6" t="s">
        <v>92</v>
      </c>
      <c r="I208" s="6" t="s">
        <v>92</v>
      </c>
      <c r="J208" s="6"/>
      <c r="K208" s="12"/>
      <c r="L208" s="6">
        <f t="shared" si="9"/>
        <v>10000</v>
      </c>
      <c r="M208" s="6">
        <f t="shared" si="11"/>
        <v>10000</v>
      </c>
      <c r="N208" s="9">
        <v>37.778824999999998</v>
      </c>
      <c r="O208" s="9">
        <v>128.90011000000001</v>
      </c>
      <c r="P208" s="6" t="s">
        <v>494</v>
      </c>
      <c r="Q208" s="6"/>
    </row>
    <row r="209" spans="1:17" ht="15" customHeight="1">
      <c r="A209" s="6">
        <v>207</v>
      </c>
      <c r="B209" s="6">
        <v>24</v>
      </c>
      <c r="C209" s="6" t="s">
        <v>75</v>
      </c>
      <c r="D209" s="6" t="s">
        <v>790</v>
      </c>
      <c r="E209">
        <v>2018</v>
      </c>
      <c r="F209" t="str">
        <f t="shared" si="10"/>
        <v>pyeongchang_2018</v>
      </c>
      <c r="G209" s="6" t="s">
        <v>734</v>
      </c>
      <c r="H209" s="6" t="s">
        <v>752</v>
      </c>
      <c r="I209" s="6" t="s">
        <v>1018</v>
      </c>
      <c r="J209" s="6"/>
      <c r="K209" s="12"/>
      <c r="L209" s="6">
        <f t="shared" si="9"/>
        <v>10000</v>
      </c>
      <c r="M209" s="6">
        <f t="shared" si="11"/>
        <v>10000</v>
      </c>
      <c r="N209" s="9">
        <v>37.779305999999998</v>
      </c>
      <c r="O209" s="9">
        <v>128.897111</v>
      </c>
      <c r="P209" s="6" t="s">
        <v>495</v>
      </c>
      <c r="Q209" s="6"/>
    </row>
    <row r="210" spans="1:17" ht="15" customHeight="1">
      <c r="A210" s="6">
        <v>208</v>
      </c>
      <c r="B210" s="6">
        <v>24</v>
      </c>
      <c r="C210" s="6" t="s">
        <v>75</v>
      </c>
      <c r="D210" s="6" t="s">
        <v>790</v>
      </c>
      <c r="E210">
        <v>2018</v>
      </c>
      <c r="F210" t="str">
        <f t="shared" si="10"/>
        <v>pyeongchang_2018</v>
      </c>
      <c r="G210" s="6" t="s">
        <v>764</v>
      </c>
      <c r="H210" s="6" t="s">
        <v>766</v>
      </c>
      <c r="I210" s="6" t="s">
        <v>622</v>
      </c>
      <c r="J210" s="6"/>
      <c r="K210" s="12"/>
      <c r="L210" s="6">
        <f t="shared" si="9"/>
        <v>10000</v>
      </c>
      <c r="M210" s="6">
        <f t="shared" si="11"/>
        <v>10000</v>
      </c>
      <c r="N210" s="9">
        <v>37.738222</v>
      </c>
      <c r="O210" s="9">
        <v>128.877092</v>
      </c>
      <c r="P210" s="6" t="s">
        <v>496</v>
      </c>
      <c r="Q210" s="6"/>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events work</vt:lpstr>
      <vt:lpstr>events</vt:lpstr>
      <vt:lpstr>nations work</vt:lpstr>
      <vt:lpstr>nations</vt:lpstr>
      <vt:lpstr>sports</vt:lpstr>
      <vt:lpstr>locations work</vt:lpstr>
      <vt:lpstr>locations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lars v</dc:creator>
  <cp:lastModifiedBy>lars v</cp:lastModifiedBy>
  <dcterms:created xsi:type="dcterms:W3CDTF">2016-11-14T20:24:32Z</dcterms:created>
  <dcterms:modified xsi:type="dcterms:W3CDTF">2017-02-20T06:54:32Z</dcterms:modified>
</cp:coreProperties>
</file>