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ydreiner/Desktop/"/>
    </mc:Choice>
  </mc:AlternateContent>
  <xr:revisionPtr revIDLastSave="0" documentId="8_{ED69CEB2-5DA3-DA45-BF4D-3BBE8CFAA639}" xr6:coauthVersionLast="45" xr6:coauthVersionMax="45" xr10:uidLastSave="{00000000-0000-0000-0000-000000000000}"/>
  <bookViews>
    <workbookView xWindow="0" yWindow="460" windowWidth="27500" windowHeight="16480" xr2:uid="{94892CC5-86F0-0F48-A518-A91E1B141DB5}"/>
  </bookViews>
  <sheets>
    <sheet name="final table" sheetId="4" r:id="rId1"/>
    <sheet name="raw 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94" i="4" l="1"/>
  <c r="E291" i="4"/>
  <c r="J293" i="4" s="1"/>
  <c r="B178" i="4"/>
  <c r="B80" i="4"/>
  <c r="B2" i="4"/>
  <c r="M295" i="4" l="1"/>
  <c r="J292" i="4"/>
  <c r="C178" i="3"/>
  <c r="H294" i="3"/>
  <c r="C80" i="3" l="1"/>
  <c r="C2" i="3"/>
  <c r="E291" i="3" l="1"/>
  <c r="E293" i="3" l="1"/>
  <c r="E292" i="3"/>
  <c r="H295" i="3"/>
</calcChain>
</file>

<file path=xl/sharedStrings.xml><?xml version="1.0" encoding="utf-8"?>
<sst xmlns="http://schemas.openxmlformats.org/spreadsheetml/2006/main" count="2937" uniqueCount="1042">
  <si>
    <t>fs379</t>
  </si>
  <si>
    <t>fs379@cornell.edu</t>
  </si>
  <si>
    <t>gsf2</t>
  </si>
  <si>
    <t>gsf2@cornell.edu</t>
  </si>
  <si>
    <t>ims28</t>
  </si>
  <si>
    <t>schmutte@uga.edu</t>
  </si>
  <si>
    <t>jbc266</t>
  </si>
  <si>
    <t>jbc266@cornell.edu</t>
  </si>
  <si>
    <t>jma7</t>
  </si>
  <si>
    <t>john.abowd@cornell.edu</t>
  </si>
  <si>
    <t>lmt88</t>
  </si>
  <si>
    <t>lauratach@cornell.edu</t>
  </si>
  <si>
    <t>lng29</t>
  </si>
  <si>
    <t>lng29@cornell.edu</t>
  </si>
  <si>
    <t>lv39</t>
  </si>
  <si>
    <t>lv39@cornell.edu</t>
  </si>
  <si>
    <t>mdc282</t>
  </si>
  <si>
    <t>mdc282@cornell.edu</t>
  </si>
  <si>
    <t>poa8</t>
  </si>
  <si>
    <t>poa8@cornell.edu</t>
  </si>
  <si>
    <t>sp947</t>
  </si>
  <si>
    <t>sp947@cornell.edu</t>
  </si>
  <si>
    <t>spec133</t>
  </si>
  <si>
    <t>martha.stinson@census.gov</t>
  </si>
  <si>
    <t>spec134</t>
  </si>
  <si>
    <t>Gary.Linus.Benedetto@census.gov</t>
  </si>
  <si>
    <t>spec143</t>
  </si>
  <si>
    <t>davehedengren@gmail.com</t>
  </si>
  <si>
    <t>spec144</t>
  </si>
  <si>
    <t>gottscha@bc.edu</t>
  </si>
  <si>
    <t>spec145</t>
  </si>
  <si>
    <t>gopi@stanford.edu</t>
  </si>
  <si>
    <t>spec146</t>
  </si>
  <si>
    <t>ssuen@stanford.edu</t>
  </si>
  <si>
    <t>spec147</t>
  </si>
  <si>
    <t>alice.henriques@gmail.com</t>
  </si>
  <si>
    <t>spec149</t>
  </si>
  <si>
    <t>hao@jhu.edu</t>
  </si>
  <si>
    <t>spec150</t>
  </si>
  <si>
    <t>karen.c.masken@irs.gov</t>
  </si>
  <si>
    <t>spec267</t>
  </si>
  <si>
    <t>roozbeh.hosseini@asu.edu</t>
  </si>
  <si>
    <t>spec306</t>
  </si>
  <si>
    <t>Jason.M.Fields@Census.Gov</t>
  </si>
  <si>
    <t>spec307</t>
  </si>
  <si>
    <t>nastone@urban.org</t>
  </si>
  <si>
    <t>spec321</t>
  </si>
  <si>
    <t>lshaefer@umich.edu</t>
  </si>
  <si>
    <t>spec324</t>
  </si>
  <si>
    <t>kjmumfor@purdue.edu</t>
  </si>
  <si>
    <t>spec330</t>
  </si>
  <si>
    <t>csespinoza@jhu.edu</t>
  </si>
  <si>
    <t>spec331</t>
  </si>
  <si>
    <t>hollymonti@gmail.com</t>
  </si>
  <si>
    <t>spec332</t>
  </si>
  <si>
    <t>tyler.ransom@duke.edu</t>
  </si>
  <si>
    <t>spec337</t>
  </si>
  <si>
    <t>Lori.Beth.Reeder@census.gov</t>
  </si>
  <si>
    <t>spec359</t>
  </si>
  <si>
    <t>rebecca.l.chenevert@census.gov</t>
  </si>
  <si>
    <t>spec364</t>
  </si>
  <si>
    <t>junekim@umich.edu</t>
  </si>
  <si>
    <t>spec388</t>
  </si>
  <si>
    <t>ggathright@gmail.com</t>
  </si>
  <si>
    <t>spec390</t>
  </si>
  <si>
    <t>hubert.p.janicki@census.gov</t>
  </si>
  <si>
    <t>spec409</t>
  </si>
  <si>
    <t>ldwschmidt@uchicago.edu</t>
  </si>
  <si>
    <t>spec414</t>
  </si>
  <si>
    <t>cjuhn@uh.edu</t>
  </si>
  <si>
    <t>spec427</t>
  </si>
  <si>
    <t>wongkp@bc.edu</t>
  </si>
  <si>
    <t>spec436</t>
  </si>
  <si>
    <t>gsaioc@uci.edu</t>
  </si>
  <si>
    <t>spec440</t>
  </si>
  <si>
    <t>ezraoberfield@gmail.com</t>
  </si>
  <si>
    <t>spec449</t>
  </si>
  <si>
    <t>bohn@ppic.org</t>
  </si>
  <si>
    <t>spec451</t>
  </si>
  <si>
    <t>bmiller@rand.org</t>
  </si>
  <si>
    <t>spec456</t>
  </si>
  <si>
    <t>mgonzalo@asu.edu</t>
  </si>
  <si>
    <t>spec462</t>
  </si>
  <si>
    <t>brian.j.mcelroy@census.gov</t>
  </si>
  <si>
    <t>spec467</t>
  </si>
  <si>
    <t>andrea.stella@frb.gov</t>
  </si>
  <si>
    <t>spec472</t>
  </si>
  <si>
    <t>eide.lars@gmail.com</t>
  </si>
  <si>
    <t>spec516</t>
  </si>
  <si>
    <t>michael.strain@aei.org</t>
  </si>
  <si>
    <t>spec517</t>
  </si>
  <si>
    <t>tfriedline@ku.edu</t>
  </si>
  <si>
    <t>spec518</t>
  </si>
  <si>
    <t>qi.guan@bc.edu</t>
  </si>
  <si>
    <t>spec523</t>
  </si>
  <si>
    <t>stan.veuger@aei.org</t>
  </si>
  <si>
    <t>spec524</t>
  </si>
  <si>
    <t>jeffclemens@ucsd.edu</t>
  </si>
  <si>
    <t>spec527</t>
  </si>
  <si>
    <t>fb4k@virginia.edu</t>
  </si>
  <si>
    <t>spec542</t>
  </si>
  <si>
    <t>vkatsalap@gmail.com</t>
  </si>
  <si>
    <t>spec554</t>
  </si>
  <si>
    <t>al3045@columbia.edu</t>
  </si>
  <si>
    <t>spec555</t>
  </si>
  <si>
    <t>emily.wiemers@umb.edu</t>
  </si>
  <si>
    <t>spec556</t>
  </si>
  <si>
    <t>smm67@psu.edu</t>
  </si>
  <si>
    <t>spec557</t>
  </si>
  <si>
    <t>amr5763@psu.edu</t>
  </si>
  <si>
    <t>spec565</t>
  </si>
  <si>
    <t>avanderwerken@albany.edu</t>
  </si>
  <si>
    <t>spec566</t>
  </si>
  <si>
    <t>jmeer@econmail.tamu.edu</t>
  </si>
  <si>
    <t>spec568</t>
  </si>
  <si>
    <t>alexmasucci@tamu.edu</t>
  </si>
  <si>
    <t>spec569</t>
  </si>
  <si>
    <t>kirkreese101789@neo.tamu.edu</t>
  </si>
  <si>
    <t>spec570</t>
  </si>
  <si>
    <t>yulingsw@uw.edu</t>
  </si>
  <si>
    <t>spec571</t>
  </si>
  <si>
    <t>jkcamp81@gmail.com</t>
  </si>
  <si>
    <t>spec572</t>
  </si>
  <si>
    <t>colincampbell@unc.edu</t>
  </si>
  <si>
    <t>spec573</t>
  </si>
  <si>
    <t>eac1987@gmail.com</t>
  </si>
  <si>
    <t>spec574</t>
  </si>
  <si>
    <t>wickslim@peri.umass.edu</t>
  </si>
  <si>
    <t>spec576</t>
  </si>
  <si>
    <t>td495@georgetown.edu</t>
  </si>
  <si>
    <t>spec577</t>
  </si>
  <si>
    <t>toddsorensen1@mac.com</t>
  </si>
  <si>
    <t>spec578</t>
  </si>
  <si>
    <t>maria.perez@tamu.edu</t>
  </si>
  <si>
    <t>spec579</t>
  </si>
  <si>
    <t>douglas.webber@temple.edu</t>
  </si>
  <si>
    <t>spec586</t>
  </si>
  <si>
    <t>lshore@williams.edu</t>
  </si>
  <si>
    <t>spec589</t>
  </si>
  <si>
    <t>tim.harris@uky.edu</t>
  </si>
  <si>
    <t>spec590</t>
  </si>
  <si>
    <t>webbt@newschool.edu</t>
  </si>
  <si>
    <t>spec592</t>
  </si>
  <si>
    <t>jcdiebol@ncsu.edu</t>
  </si>
  <si>
    <t>spec593</t>
  </si>
  <si>
    <t>j.trent.alexander@census.gov</t>
  </si>
  <si>
    <t>spec594</t>
  </si>
  <si>
    <t>cgaylord@vt.edu</t>
  </si>
  <si>
    <t>spec603</t>
  </si>
  <si>
    <t>ksmith@ui.urban.org</t>
  </si>
  <si>
    <t>spec608</t>
  </si>
  <si>
    <t>michael.carr@umb.edu</t>
  </si>
  <si>
    <t>spec609</t>
  </si>
  <si>
    <t>kripa@metolabs.com</t>
  </si>
  <si>
    <t>spec611</t>
  </si>
  <si>
    <t>dk764@georgetown.edu</t>
  </si>
  <si>
    <t>spec615</t>
  </si>
  <si>
    <t>mcampos@princeton.edu</t>
  </si>
  <si>
    <t>spec616</t>
  </si>
  <si>
    <t>ngdao@indiana.edu</t>
  </si>
  <si>
    <t>spec617</t>
  </si>
  <si>
    <t>pbutton@uci.edu</t>
  </si>
  <si>
    <t>spec620</t>
  </si>
  <si>
    <t>RWEST@AMERICANPROGRESS.ORG</t>
  </si>
  <si>
    <t>spec623</t>
  </si>
  <si>
    <t>llochner@uwo.ca</t>
  </si>
  <si>
    <t>spec625</t>
  </si>
  <si>
    <t>ypark96@uwo.ca</t>
  </si>
  <si>
    <t>spec626</t>
  </si>
  <si>
    <t>yshin12@gmail.com</t>
  </si>
  <si>
    <t>spec627</t>
  </si>
  <si>
    <t>qliu94@uwo.ca</t>
  </si>
  <si>
    <t>spec630</t>
  </si>
  <si>
    <t>fpfeffer@umich.edu</t>
  </si>
  <si>
    <t>spec631</t>
  </si>
  <si>
    <t>michielparis@gmail.com</t>
  </si>
  <si>
    <t>spec636</t>
  </si>
  <si>
    <t>courchenematthew@gmail.com</t>
  </si>
  <si>
    <t>spec638</t>
  </si>
  <si>
    <t>tyler.crabb@census.gov</t>
  </si>
  <si>
    <t>spec644</t>
  </si>
  <si>
    <t>sanzenba@bc.edu</t>
  </si>
  <si>
    <t>spec646</t>
  </si>
  <si>
    <t>thekrispi@gmail.com</t>
  </si>
  <si>
    <t>spec647</t>
  </si>
  <si>
    <t>joanna.motro@census.gov</t>
  </si>
  <si>
    <t>spec649</t>
  </si>
  <si>
    <t>mmorrissey@epi.org</t>
  </si>
  <si>
    <t>spec654</t>
  </si>
  <si>
    <t>ajr127@georgetown.edu</t>
  </si>
  <si>
    <t>spec655</t>
  </si>
  <si>
    <t>mattda@wharton.upenn.edu</t>
  </si>
  <si>
    <t>spec657</t>
  </si>
  <si>
    <t>msander4@uncg.edu</t>
  </si>
  <si>
    <t>spec659</t>
  </si>
  <si>
    <t>musick@cornell.edu</t>
  </si>
  <si>
    <t>spec660</t>
  </si>
  <si>
    <t>cschwart@ssc.wisc.edu</t>
  </si>
  <si>
    <t>spec661</t>
  </si>
  <si>
    <t>pgonalons@soz.uni-frankfurt.de</t>
  </si>
  <si>
    <t>spec662</t>
  </si>
  <si>
    <t>djprice@stanford.edu</t>
  </si>
  <si>
    <t>spec663</t>
  </si>
  <si>
    <t>guvenen@umn.edu</t>
  </si>
  <si>
    <t>spec664</t>
  </si>
  <si>
    <t>benssmith@ucla.edu</t>
  </si>
  <si>
    <t>spec665</t>
  </si>
  <si>
    <t>nbloom@stanford.edu</t>
  </si>
  <si>
    <t>spec666</t>
  </si>
  <si>
    <t>tvwachter@econ.ucla.edu</t>
  </si>
  <si>
    <t>spec669</t>
  </si>
  <si>
    <t>danielle.h.sandler@census.gov</t>
  </si>
  <si>
    <t>spec670</t>
  </si>
  <si>
    <t>chungyoonie@gmail.com</t>
  </si>
  <si>
    <t>spec678</t>
  </si>
  <si>
    <t>lli37@syr.edu</t>
  </si>
  <si>
    <t>spec679</t>
  </si>
  <si>
    <t>alexanderbcampbell@gmail.com</t>
  </si>
  <si>
    <t>spec680</t>
  </si>
  <si>
    <t>luna.bellani@uni-konstanz.de</t>
  </si>
  <si>
    <t>spec690</t>
  </si>
  <si>
    <t>lttcf@mail.missouri.edu</t>
  </si>
  <si>
    <t>spec692</t>
  </si>
  <si>
    <t>coglianese@fas.harvard.edu</t>
  </si>
  <si>
    <t>spec693</t>
  </si>
  <si>
    <t>linh.thuy.to@gmail.com</t>
  </si>
  <si>
    <t>spec694</t>
  </si>
  <si>
    <t>hromero@ucsd.edu</t>
  </si>
  <si>
    <t>spec703</t>
  </si>
  <si>
    <t>davidnov@uchicago.edu</t>
  </si>
  <si>
    <t>spec705</t>
  </si>
  <si>
    <t>Jonandr01@tamu.edu</t>
  </si>
  <si>
    <t>spec706</t>
  </si>
  <si>
    <t>pmitnik@stanford.edu</t>
  </si>
  <si>
    <t>spec710</t>
  </si>
  <si>
    <t>jn2462@columbia.edu</t>
  </si>
  <si>
    <t>spec713</t>
  </si>
  <si>
    <t>khsmar@yahoo.com</t>
  </si>
  <si>
    <t>spec714</t>
  </si>
  <si>
    <t>weich@iastate.edu</t>
  </si>
  <si>
    <t>spec716</t>
  </si>
  <si>
    <t>david.rothwell@oregonstate.edu</t>
  </si>
  <si>
    <t>spec719</t>
  </si>
  <si>
    <t>zhuz@iastate.edu</t>
  </si>
  <si>
    <t>spec720</t>
  </si>
  <si>
    <t>hhjensen@iastate.edu</t>
  </si>
  <si>
    <t>spec721</t>
  </si>
  <si>
    <t>bkreider@iastate.edu</t>
  </si>
  <si>
    <t>spec722</t>
  </si>
  <si>
    <t>jkim@iastate.edu</t>
  </si>
  <si>
    <t>spec723</t>
  </si>
  <si>
    <t>jinyoung.lee.2012@gmail.com</t>
  </si>
  <si>
    <t>spec726</t>
  </si>
  <si>
    <t>salga010@umn.edu</t>
  </si>
  <si>
    <t>spec727</t>
  </si>
  <si>
    <t>kearly@cs.cmu.edu</t>
  </si>
  <si>
    <t>spec728</t>
  </si>
  <si>
    <t>lesliehodges@mail.missouri.edu</t>
  </si>
  <si>
    <t>spec729</t>
  </si>
  <si>
    <t>jbrown@american.edu</t>
  </si>
  <si>
    <t>spec730</t>
  </si>
  <si>
    <t>nencka.2@osu.edu</t>
  </si>
  <si>
    <t>spec731</t>
  </si>
  <si>
    <t>lloyd.grieger@yale.edu</t>
  </si>
  <si>
    <t>spec733</t>
  </si>
  <si>
    <t>drotz@mathematica-mpr.com</t>
  </si>
  <si>
    <t>spec737</t>
  </si>
  <si>
    <t>ramosmer@bc.edu</t>
  </si>
  <si>
    <t>spec738</t>
  </si>
  <si>
    <t>dradwin@rti.org</t>
  </si>
  <si>
    <t>spec739</t>
  </si>
  <si>
    <t>matthew.c.marlay@census.gov</t>
  </si>
  <si>
    <t>spec740</t>
  </si>
  <si>
    <t>andrew.biggs@aei.org</t>
  </si>
  <si>
    <t>spec742</t>
  </si>
  <si>
    <t>schoefer@berkeley.edu</t>
  </si>
  <si>
    <t>spec743</t>
  </si>
  <si>
    <t>mui@berkeley.edu</t>
  </si>
  <si>
    <t>spec744</t>
  </si>
  <si>
    <t>jgnehm@andrew.cmu.edu</t>
  </si>
  <si>
    <t>spec746</t>
  </si>
  <si>
    <t>natalia.zinovyeva@aalto.fi</t>
  </si>
  <si>
    <t>spec748</t>
  </si>
  <si>
    <t>drvaugh@verizon.net</t>
  </si>
  <si>
    <t>spec749</t>
  </si>
  <si>
    <t>ejee@econs.umass.edu</t>
  </si>
  <si>
    <t>spec751</t>
  </si>
  <si>
    <t>pjsmock@umich.edu</t>
  </si>
  <si>
    <t>spec752</t>
  </si>
  <si>
    <t>estefania.galvan@etu.univ-amu.fr</t>
  </si>
  <si>
    <t>spec753</t>
  </si>
  <si>
    <t>farleya@uw.edu</t>
  </si>
  <si>
    <t>spec754</t>
  </si>
  <si>
    <t>obara.emmi.e@gmail.com</t>
  </si>
  <si>
    <t>spec755</t>
  </si>
  <si>
    <t>mlcadig@uw.edu</t>
  </si>
  <si>
    <t>spec756</t>
  </si>
  <si>
    <t>marta.murray.close@census.gov</t>
  </si>
  <si>
    <t>spec759</t>
  </si>
  <si>
    <t>benzipperer@gmail.com</t>
  </si>
  <si>
    <t>spec760</t>
  </si>
  <si>
    <t>jordan.c.stanley@census.gov</t>
  </si>
  <si>
    <t>spec761</t>
  </si>
  <si>
    <t>evan.scott.totty@census.gov</t>
  </si>
  <si>
    <t>spec770</t>
  </si>
  <si>
    <t>jaime.lancaster@vuw.ac.nz</t>
  </si>
  <si>
    <t>spec772</t>
  </si>
  <si>
    <t>egouinbo@ucsd.edu</t>
  </si>
  <si>
    <t>spec773</t>
  </si>
  <si>
    <t>misra@soc.umass.edu</t>
  </si>
  <si>
    <t>spec774</t>
  </si>
  <si>
    <t>rutledma@bc.edu</t>
  </si>
  <si>
    <t>spec775</t>
  </si>
  <si>
    <t>esoltas@gmail.com</t>
  </si>
  <si>
    <t>spec780</t>
  </si>
  <si>
    <t>ajbinder@umich.edu</t>
  </si>
  <si>
    <t>spec781</t>
  </si>
  <si>
    <t>chuz@uw.edu</t>
  </si>
  <si>
    <t>spec786</t>
  </si>
  <si>
    <t>LSHIFERAW@berkeley.edu</t>
  </si>
  <si>
    <t>spec788</t>
  </si>
  <si>
    <t>behzad.kianian@emory.edu</t>
  </si>
  <si>
    <t>spec789</t>
  </si>
  <si>
    <t>jmhampton1@crimson.ua.edu</t>
  </si>
  <si>
    <t>spec790</t>
  </si>
  <si>
    <t>edrabo@stanford.edu</t>
  </si>
  <si>
    <t>spec791</t>
  </si>
  <si>
    <t>dhnsingh@tamu.edu</t>
  </si>
  <si>
    <t>spec795</t>
  </si>
  <si>
    <t>jrpage@hawaii.edu</t>
  </si>
  <si>
    <t>spec797</t>
  </si>
  <si>
    <t>alexkellogg@ucsd.edu</t>
  </si>
  <si>
    <t>spec798</t>
  </si>
  <si>
    <t>anakab@ucsd.edu</t>
  </si>
  <si>
    <t>spec801</t>
  </si>
  <si>
    <t>jolly@chialichien.com</t>
  </si>
  <si>
    <t>spec802</t>
  </si>
  <si>
    <t>jessicaliu@g.harvard.edu</t>
  </si>
  <si>
    <t>spec810</t>
  </si>
  <si>
    <t>nicholas_reynolds@brown.edu</t>
  </si>
  <si>
    <t>spec812</t>
  </si>
  <si>
    <t>jose.mustre-del-rio@kc.frb.org</t>
  </si>
  <si>
    <t>spec814</t>
  </si>
  <si>
    <t>sarah_bana@umail.ucsb.edu</t>
  </si>
  <si>
    <t>yl2294</t>
  </si>
  <si>
    <t>yananlzd@gmail.com</t>
  </si>
  <si>
    <t>zen2</t>
  </si>
  <si>
    <t>nazarovz@ipfw.edu</t>
  </si>
  <si>
    <t>gak56</t>
  </si>
  <si>
    <t>gak56@cornell.edu</t>
  </si>
  <si>
    <t>hw543</t>
  </si>
  <si>
    <t>hw543@cornell.edu</t>
  </si>
  <si>
    <t>ia233</t>
  </si>
  <si>
    <t>ia233@cornell.edu</t>
  </si>
  <si>
    <t>jdc364</t>
  </si>
  <si>
    <t>julieta.caunedo@cornell.edu</t>
  </si>
  <si>
    <t>jl3397</t>
  </si>
  <si>
    <t>jl3397@cornell.edu</t>
  </si>
  <si>
    <t>jl3447</t>
  </si>
  <si>
    <t>jl3447@cornell.edu</t>
  </si>
  <si>
    <t>jmh544</t>
  </si>
  <si>
    <t>jmh544@cornell.edu</t>
  </si>
  <si>
    <t>lz77</t>
  </si>
  <si>
    <t>lz77@cornell.edu</t>
  </si>
  <si>
    <t>mh975</t>
  </si>
  <si>
    <t>mh975@cornell.edu</t>
  </si>
  <si>
    <t>nz96</t>
  </si>
  <si>
    <t>nz96@cornell.edu</t>
  </si>
  <si>
    <t>rj327</t>
  </si>
  <si>
    <t>rj327@cornell.edu</t>
  </si>
  <si>
    <t>sas648</t>
  </si>
  <si>
    <t>sas648@cornell.edu</t>
  </si>
  <si>
    <t>sh2258</t>
  </si>
  <si>
    <t>sh2258@cornell.edu</t>
  </si>
  <si>
    <t>sl2296</t>
  </si>
  <si>
    <t>sl2296@cornell.edu</t>
  </si>
  <si>
    <t>spec135</t>
  </si>
  <si>
    <t>Javier.Miranda@census.gov</t>
  </si>
  <si>
    <t>spec148</t>
  </si>
  <si>
    <t>ron.s.jarmin@census.gov</t>
  </si>
  <si>
    <t>spec154</t>
  </si>
  <si>
    <t>bpugsley@uchicago.edu</t>
  </si>
  <si>
    <t>spec273</t>
  </si>
  <si>
    <t>giuseppe.moscarini@yale.edu</t>
  </si>
  <si>
    <t>spec278</t>
  </si>
  <si>
    <t>f.postel-vinay@ucl.ac.uk</t>
  </si>
  <si>
    <t>spec290</t>
  </si>
  <si>
    <t>sandai@umich.edu</t>
  </si>
  <si>
    <t>spec301</t>
  </si>
  <si>
    <t>chsieh@chicagobooth.edu</t>
  </si>
  <si>
    <t>spec302</t>
  </si>
  <si>
    <t>yparamon@umich.edu</t>
  </si>
  <si>
    <t>spec329</t>
  </si>
  <si>
    <t>hgmueller@ucdavis.edu</t>
  </si>
  <si>
    <t>spec338</t>
  </si>
  <si>
    <t>pobarrett@uchicago.edu</t>
  </si>
  <si>
    <t>spec361</t>
  </si>
  <si>
    <t>chanont@uchicago.edu</t>
  </si>
  <si>
    <t>spec374</t>
  </si>
  <si>
    <t>marcelo.8a@gmail.com</t>
  </si>
  <si>
    <t>spec375</t>
  </si>
  <si>
    <t>allentran@ucla.edu</t>
  </si>
  <si>
    <t>spec376</t>
  </si>
  <si>
    <t>m-fossett@tamu.edu</t>
  </si>
  <si>
    <t>spec377</t>
  </si>
  <si>
    <t>sgyeszly@asu.edu</t>
  </si>
  <si>
    <t>spec379</t>
  </si>
  <si>
    <t>hghoddus@stevens.edu</t>
  </si>
  <si>
    <t>spec386</t>
  </si>
  <si>
    <t>mujeung.yang@gmail.com</t>
  </si>
  <si>
    <t>spec387</t>
  </si>
  <si>
    <t>rossb013@umn.edu</t>
  </si>
  <si>
    <t>spec428</t>
  </si>
  <si>
    <t>costas.arkolakis@yale.edu</t>
  </si>
  <si>
    <t>spec430</t>
  </si>
  <si>
    <t>erikl@mit.edu</t>
  </si>
  <si>
    <t>spec439</t>
  </si>
  <si>
    <t>tdrautzburg@uchicago.edu</t>
  </si>
  <si>
    <t>spec441</t>
  </si>
  <si>
    <t>jantonio@uci.edu</t>
  </si>
  <si>
    <t>spec443</t>
  </si>
  <si>
    <t>analuisapessoa@ucla.edu</t>
  </si>
  <si>
    <t>spec444</t>
  </si>
  <si>
    <t>amas@princeton.edu</t>
  </si>
  <si>
    <t>spec448</t>
  </si>
  <si>
    <t>JOSELUIS.GROIZARD@UIB.ES</t>
  </si>
  <si>
    <t>spec450</t>
  </si>
  <si>
    <t>joseph.mullins@nyu.edu</t>
  </si>
  <si>
    <t>spec455</t>
  </si>
  <si>
    <t>d.grechyna@auckland.ac.nz</t>
  </si>
  <si>
    <t>spec465</t>
  </si>
  <si>
    <t>munseob@gmail.com</t>
  </si>
  <si>
    <t>spec466</t>
  </si>
  <si>
    <t>skothari@imf.org</t>
  </si>
  <si>
    <t>spec493</t>
  </si>
  <si>
    <t>izumia@uw.edu</t>
  </si>
  <si>
    <t>spec494</t>
  </si>
  <si>
    <t>tohuiyu@gmail.com</t>
  </si>
  <si>
    <t>spec495</t>
  </si>
  <si>
    <t>m.bustamante@lse.ac.uk</t>
  </si>
  <si>
    <t>spec496</t>
  </si>
  <si>
    <t>yurdagul@wustl.edu</t>
  </si>
  <si>
    <t>spec497</t>
  </si>
  <si>
    <t>mfperezv@bu.edu</t>
  </si>
  <si>
    <t>spec499</t>
  </si>
  <si>
    <t>Kevin_Miceli@kenan-flagler.unc.edu</t>
  </si>
  <si>
    <t>spec506</t>
  </si>
  <si>
    <t>spmoreira@uchicago.edu</t>
  </si>
  <si>
    <t>spec509</t>
  </si>
  <si>
    <t>v.sterk@ucl.ac.uk</t>
  </si>
  <si>
    <t>spec513</t>
  </si>
  <si>
    <t>noyes.erik@gmail.com</t>
  </si>
  <si>
    <t>spec515</t>
  </si>
  <si>
    <t>mattgee@gmail.com</t>
  </si>
  <si>
    <t>spec519</t>
  </si>
  <si>
    <t>sedlacek@uni-bonn.de</t>
  </si>
  <si>
    <t>spec520</t>
  </si>
  <si>
    <t>liegeym@gmail.com</t>
  </si>
  <si>
    <t>spec539</t>
  </si>
  <si>
    <t>jlfranci@ucsc.edu</t>
  </si>
  <si>
    <t>spec540</t>
  </si>
  <si>
    <t>bestwu@uga.edu</t>
  </si>
  <si>
    <t>spec541</t>
  </si>
  <si>
    <t>ccmiller@berkeley.edu</t>
  </si>
  <si>
    <t>spec551</t>
  </si>
  <si>
    <t>brian.bergfeld@go.wustl.edu</t>
  </si>
  <si>
    <t>spec552</t>
  </si>
  <si>
    <t>robert.kurtzman@gmail.com</t>
  </si>
  <si>
    <t>spec559</t>
  </si>
  <si>
    <t>Struckc@tcd.ie</t>
  </si>
  <si>
    <t>spec560</t>
  </si>
  <si>
    <t>jgreenbe@stern.nyu.edu</t>
  </si>
  <si>
    <t>spec562</t>
  </si>
  <si>
    <t>ulf.lewrick@bis.org</t>
  </si>
  <si>
    <t>spec580</t>
  </si>
  <si>
    <t>bryan.kelly@chicagobooth.edu</t>
  </si>
  <si>
    <t>spec583</t>
  </si>
  <si>
    <t>alex.henry@yale.edu</t>
  </si>
  <si>
    <t>spec588</t>
  </si>
  <si>
    <t>rave0049@umn.edu</t>
  </si>
  <si>
    <t>spec595</t>
  </si>
  <si>
    <t>kevin.andrew@queensu.ca</t>
  </si>
  <si>
    <t>spec598</t>
  </si>
  <si>
    <t>cruane@stanford.edu</t>
  </si>
  <si>
    <t>spec601</t>
  </si>
  <si>
    <t>ayre0041@umn.edu</t>
  </si>
  <si>
    <t>spec604</t>
  </si>
  <si>
    <t>Yfang39@gmail.com</t>
  </si>
  <si>
    <t>spec605</t>
  </si>
  <si>
    <t>spencer.smith@economics.ox.ac.uk</t>
  </si>
  <si>
    <t>spec606</t>
  </si>
  <si>
    <t>nmejia@prgs.edu</t>
  </si>
  <si>
    <t>spec607</t>
  </si>
  <si>
    <t>jesse.perla@ubc.ca</t>
  </si>
  <si>
    <t>spec618</t>
  </si>
  <si>
    <t>dmunro@ucsc.edu</t>
  </si>
  <si>
    <t>spec619</t>
  </si>
  <si>
    <t>t.carr@lse.ac.uk</t>
  </si>
  <si>
    <t>spec632</t>
  </si>
  <si>
    <t>alma.bezares-calderon@cgu.edu</t>
  </si>
  <si>
    <t>spec633</t>
  </si>
  <si>
    <t>wilmers@fas.harvard.edu</t>
  </si>
  <si>
    <t>spec635</t>
  </si>
  <si>
    <t>p.mitch.downey@gmail.com</t>
  </si>
  <si>
    <t>spec641</t>
  </si>
  <si>
    <t>chenyeh@uchicago.edu</t>
  </si>
  <si>
    <t>spec642</t>
  </si>
  <si>
    <t>laphamb@econ.queensu.ca</t>
  </si>
  <si>
    <t>spec643</t>
  </si>
  <si>
    <t>davidson.heath@eccles.utah.edu</t>
  </si>
  <si>
    <t>spec648</t>
  </si>
  <si>
    <t>jga35@georgetown.edu</t>
  </si>
  <si>
    <t>spec656</t>
  </si>
  <si>
    <t>nic.j.koz@nyu.edu</t>
  </si>
  <si>
    <t>spec667</t>
  </si>
  <si>
    <t>joseph.chien@abs.gov.au</t>
  </si>
  <si>
    <t>spec668</t>
  </si>
  <si>
    <t>hector.ormenoc@gmail.com</t>
  </si>
  <si>
    <t>spec672</t>
  </si>
  <si>
    <t>asevil@iae.edu.ar</t>
  </si>
  <si>
    <t>spec673</t>
  </si>
  <si>
    <t>philip.a.luck@drexel.edu</t>
  </si>
  <si>
    <t>spec674</t>
  </si>
  <si>
    <t>swellington@wolferesearch.com</t>
  </si>
  <si>
    <t>spec675</t>
  </si>
  <si>
    <t>jinheew@gmail.com</t>
  </si>
  <si>
    <t>spec676</t>
  </si>
  <si>
    <t>mwaugh@stern.nyu.edu</t>
  </si>
  <si>
    <t>spec691</t>
  </si>
  <si>
    <t>helujiang@wustl.edu</t>
  </si>
  <si>
    <t>spec704</t>
  </si>
  <si>
    <t>h.singhania2@exeter.ac.uk</t>
  </si>
  <si>
    <t>spec707</t>
  </si>
  <si>
    <t>jaeyoonlee@uchicago.edu</t>
  </si>
  <si>
    <t>spec711</t>
  </si>
  <si>
    <t>mccord@ucmo.edu</t>
  </si>
  <si>
    <t>spec712</t>
  </si>
  <si>
    <t>wangxiaoquan@pku.edu.cn</t>
  </si>
  <si>
    <t>spec717</t>
  </si>
  <si>
    <t>joachim.hubmer@yale.edu</t>
  </si>
  <si>
    <t>spec718</t>
  </si>
  <si>
    <t>sergio.salgado.i@gmail.com</t>
  </si>
  <si>
    <t>spec732</t>
  </si>
  <si>
    <t>sophie.osotimehin@virginia.edu</t>
  </si>
  <si>
    <t>spec747</t>
  </si>
  <si>
    <t>emin.m.dinlersoz@census.gov</t>
  </si>
  <si>
    <t>spec750</t>
  </si>
  <si>
    <t>dongyoung.lee@mcgill.ca</t>
  </si>
  <si>
    <t>spec762</t>
  </si>
  <si>
    <t>pw831@stern.nyu.edu</t>
  </si>
  <si>
    <t>spec767</t>
  </si>
  <si>
    <t>hqn@berkeley.edu</t>
  </si>
  <si>
    <t>spec769</t>
  </si>
  <si>
    <t>fabian.eckert@yale.edu</t>
  </si>
  <si>
    <t>spec784</t>
  </si>
  <si>
    <t>foster@soc.ucla.edu</t>
  </si>
  <si>
    <t>spec792</t>
  </si>
  <si>
    <t>wxu11@ucsc.edu</t>
  </si>
  <si>
    <t>spec793</t>
  </si>
  <si>
    <t>eranhoff@stanford.edu</t>
  </si>
  <si>
    <t>spec794</t>
  </si>
  <si>
    <t>lin.j.shao@Gmail.com</t>
  </si>
  <si>
    <t>spec799</t>
  </si>
  <si>
    <t>fschwart@gmail.com</t>
  </si>
  <si>
    <t>spec807</t>
  </si>
  <si>
    <t>bernardkoch@ucla.edu</t>
  </si>
  <si>
    <t>spec811</t>
  </si>
  <si>
    <t>kuczura.gregory@dol.gov</t>
  </si>
  <si>
    <t>spec817</t>
  </si>
  <si>
    <t>cpaek@kenan-flagler.unc.edu</t>
  </si>
  <si>
    <t>xz478</t>
  </si>
  <si>
    <t>xz478@cornell.edu</t>
  </si>
  <si>
    <t>yb252</t>
  </si>
  <si>
    <t>yb252@cornell.edu</t>
  </si>
  <si>
    <t>ys693</t>
  </si>
  <si>
    <t>ys693@cornell.edu</t>
  </si>
  <si>
    <t>zpm5</t>
  </si>
  <si>
    <t>zmokhiber@epi.org</t>
  </si>
  <si>
    <t>Flavio Stanchi</t>
  </si>
  <si>
    <t>Gary Fields</t>
  </si>
  <si>
    <t>Ian Schmutte</t>
  </si>
  <si>
    <t>Jason Cook</t>
  </si>
  <si>
    <t>John Abowd</t>
  </si>
  <si>
    <t>Laura Tach</t>
  </si>
  <si>
    <t>Lauren Griffin</t>
  </si>
  <si>
    <t>Lars Vilhuber</t>
  </si>
  <si>
    <t>Melissa Colbeth</t>
  </si>
  <si>
    <t>Philip Armour</t>
  </si>
  <si>
    <t>Sida Peng</t>
  </si>
  <si>
    <t>Martha Stinson</t>
  </si>
  <si>
    <t>Gary Benedetto</t>
  </si>
  <si>
    <t>David Hedengren</t>
  </si>
  <si>
    <t>Peter Gottschalk</t>
  </si>
  <si>
    <t>Gopi Goda</t>
  </si>
  <si>
    <t>Sze Suen</t>
  </si>
  <si>
    <t>Alice Henriques</t>
  </si>
  <si>
    <t>Lingxin Hao</t>
  </si>
  <si>
    <t>Karen Masken</t>
  </si>
  <si>
    <t>Roozbeh Hosseini</t>
  </si>
  <si>
    <t>Jason Fields</t>
  </si>
  <si>
    <t>Nan Astone</t>
  </si>
  <si>
    <t>Luke Shaefer</t>
  </si>
  <si>
    <t>Kevin Mumford</t>
  </si>
  <si>
    <t>Cindy Soledad Espinoza</t>
  </si>
  <si>
    <t>Holly Monti</t>
  </si>
  <si>
    <t>Tyler Ransom</t>
  </si>
  <si>
    <t>Lori Reeder</t>
  </si>
  <si>
    <t>Rebecca Chenevert</t>
  </si>
  <si>
    <t>Jiyoon Kim</t>
  </si>
  <si>
    <t>Graton Gathright</t>
  </si>
  <si>
    <t>Hubert Janicki</t>
  </si>
  <si>
    <t>Lawrence Schmidt</t>
  </si>
  <si>
    <t>Chinhui Juhn</t>
  </si>
  <si>
    <t>Kendrew Wong</t>
  </si>
  <si>
    <t>George Saioc</t>
  </si>
  <si>
    <t>Ezra Oberfield</t>
  </si>
  <si>
    <t>Sarah Bohn</t>
  </si>
  <si>
    <t>Ben Miller</t>
  </si>
  <si>
    <t>Maria Gonzalo</t>
  </si>
  <si>
    <t>Brian McElroy</t>
  </si>
  <si>
    <t>Andrea Stella</t>
  </si>
  <si>
    <t>Lars Eide</t>
  </si>
  <si>
    <t>Michael Strain</t>
  </si>
  <si>
    <t>Terri Friedline</t>
  </si>
  <si>
    <t>Qi Guan</t>
  </si>
  <si>
    <t>Stan Veuger</t>
  </si>
  <si>
    <t>Jeffrey Clemens</t>
  </si>
  <si>
    <t>Felipe Benguria</t>
  </si>
  <si>
    <t>Valentyna Katsalap</t>
  </si>
  <si>
    <t>Ajin Lee</t>
  </si>
  <si>
    <t>Emily Wiemers</t>
  </si>
  <si>
    <t>Shannon Monnat</t>
  </si>
  <si>
    <t>Angela VanDerwerken</t>
  </si>
  <si>
    <t>Jonathan Meer</t>
  </si>
  <si>
    <t>Alex Masucci</t>
  </si>
  <si>
    <t>Roger Reese Jr.</t>
  </si>
  <si>
    <t>Yu-Ling Chang</t>
  </si>
  <si>
    <t>Jessica Camp</t>
  </si>
  <si>
    <t>Colin Campbell</t>
  </si>
  <si>
    <t>Elizabeth Crowe</t>
  </si>
  <si>
    <t>Jeanette Wicks-Lim</t>
  </si>
  <si>
    <t>Thomas DeLeire</t>
  </si>
  <si>
    <t>Todd Sorensen</t>
  </si>
  <si>
    <t>Maria Perez-Patron</t>
  </si>
  <si>
    <t>Doug Webber</t>
  </si>
  <si>
    <t>Lara Shore-Sheppard</t>
  </si>
  <si>
    <t>Timothy Harris</t>
  </si>
  <si>
    <t>Anthony Webb</t>
  </si>
  <si>
    <t>Jeffrey Diebold</t>
  </si>
  <si>
    <t>J Alexander</t>
  </si>
  <si>
    <t>Clark Gaylord</t>
  </si>
  <si>
    <t>Karen Smith</t>
  </si>
  <si>
    <t>Michael Carr</t>
  </si>
  <si>
    <t>Kripa Rajshekhar</t>
  </si>
  <si>
    <t>Dan Kinber</t>
  </si>
  <si>
    <t>Mariana Horta</t>
  </si>
  <si>
    <t>Ngoc Dao</t>
  </si>
  <si>
    <t>Patrick Button</t>
  </si>
  <si>
    <t>Rachel West</t>
  </si>
  <si>
    <t>Lance Lochner</t>
  </si>
  <si>
    <t>Youngmin Park</t>
  </si>
  <si>
    <t>Youngki Shin</t>
  </si>
  <si>
    <t>Qian Liu</t>
  </si>
  <si>
    <t>Fabian Pfeffer</t>
  </si>
  <si>
    <t>Michiel Paris</t>
  </si>
  <si>
    <t>Matthew Courchene</t>
  </si>
  <si>
    <t>Tyler Crabb</t>
  </si>
  <si>
    <t>Geoffrey Sazenbacher</t>
  </si>
  <si>
    <t>Christian Neumeier</t>
  </si>
  <si>
    <t>Joanna Motro</t>
  </si>
  <si>
    <t>Monique Morrissey</t>
  </si>
  <si>
    <t>Alex Rosenberg</t>
  </si>
  <si>
    <t>Matthew Davis</t>
  </si>
  <si>
    <t>Martin Andersen</t>
  </si>
  <si>
    <t>Kelly Musick</t>
  </si>
  <si>
    <t>Christine Schwartz</t>
  </si>
  <si>
    <t>Pilar Goñalons-Pons</t>
  </si>
  <si>
    <t>David Price</t>
  </si>
  <si>
    <t>Fatih Guvenen</t>
  </si>
  <si>
    <t>Ben Smith</t>
  </si>
  <si>
    <t>Nicholas Bloom</t>
  </si>
  <si>
    <t>Till von Wachter</t>
  </si>
  <si>
    <t>Danielle Sandler</t>
  </si>
  <si>
    <t>YoonKyung Chung</t>
  </si>
  <si>
    <t>Ling Li</t>
  </si>
  <si>
    <t>Alexander Campbell</t>
  </si>
  <si>
    <t>Luna Bellani</t>
  </si>
  <si>
    <t>Li Tan</t>
  </si>
  <si>
    <t>John Coglianese</t>
  </si>
  <si>
    <t>Linh To</t>
  </si>
  <si>
    <t>Henrique Romero</t>
  </si>
  <si>
    <t>David Novgorodsky</t>
  </si>
  <si>
    <t>Jonathan Smith</t>
  </si>
  <si>
    <t>Pablo Mitnik</t>
  </si>
  <si>
    <t>Jaehyun Nam</t>
  </si>
  <si>
    <t>Hyun Kwon</t>
  </si>
  <si>
    <t>Weicheng Zhu</t>
  </si>
  <si>
    <t>David Rothwell</t>
  </si>
  <si>
    <t>Zhengyuan Zhu</t>
  </si>
  <si>
    <t>Helen Jensen</t>
  </si>
  <si>
    <t>Brent Kreider</t>
  </si>
  <si>
    <t>Jae Kim</t>
  </si>
  <si>
    <t>Jinyoung Lee</t>
  </si>
  <si>
    <t>Sergio Ibanez</t>
  </si>
  <si>
    <t>Kirstin Early</t>
  </si>
  <si>
    <t>Jennifer Brown</t>
  </si>
  <si>
    <t>Peter Nencka</t>
  </si>
  <si>
    <t>Lloyd Grieger</t>
  </si>
  <si>
    <t>Dana Rotz</t>
  </si>
  <si>
    <t>Jorge Ramos-Mercado</t>
  </si>
  <si>
    <t>David Radwin</t>
  </si>
  <si>
    <t>Matthew Marlay</t>
  </si>
  <si>
    <t>Andrew Biggs</t>
  </si>
  <si>
    <t>Benjamin Schoefer</t>
  </si>
  <si>
    <t>Preston Mui</t>
  </si>
  <si>
    <t>Joseph Gnehm</t>
  </si>
  <si>
    <t>Natalia Zinovyeva</t>
  </si>
  <si>
    <t>Denton Vaughan</t>
  </si>
  <si>
    <t>Eunjung Jee</t>
  </si>
  <si>
    <t>Pamela Smock</t>
  </si>
  <si>
    <t>Estefania Galvan</t>
  </si>
  <si>
    <t>Alexander Farley</t>
  </si>
  <si>
    <t>Emmi Obara</t>
  </si>
  <si>
    <t>Michele Cadigan</t>
  </si>
  <si>
    <t>Marta Murray-Close</t>
  </si>
  <si>
    <t>Ben Zipperer</t>
  </si>
  <si>
    <t>Jordan Stanley</t>
  </si>
  <si>
    <t>Jaime Lancaster</t>
  </si>
  <si>
    <t>Emilien Gouin-Bonenfant</t>
  </si>
  <si>
    <t>Joya Misra</t>
  </si>
  <si>
    <t>Matthew Rutledge</t>
  </si>
  <si>
    <t>Evan Soltas</t>
  </si>
  <si>
    <t>Ariel Binder</t>
  </si>
  <si>
    <t>Chu Zhuang</t>
  </si>
  <si>
    <t>Leah Shiferaw</t>
  </si>
  <si>
    <t>Behzad Kianian</t>
  </si>
  <si>
    <t>J Hampton</t>
  </si>
  <si>
    <t>Emmanuel Drabo</t>
  </si>
  <si>
    <t>Dhruv Singh</t>
  </si>
  <si>
    <t>Jonathan Page</t>
  </si>
  <si>
    <t>Alex Kellogg</t>
  </si>
  <si>
    <t>Alejandro Nakab</t>
  </si>
  <si>
    <t>Chia-Li Chien</t>
  </si>
  <si>
    <t>Jessica Liu</t>
  </si>
  <si>
    <t>Nicholas Reynolds</t>
  </si>
  <si>
    <t>Jose Mustre-del-Rio</t>
  </si>
  <si>
    <t>Sarah Bana</t>
  </si>
  <si>
    <t>Yanan Li</t>
  </si>
  <si>
    <t>Zafar Nazarov</t>
  </si>
  <si>
    <t>George Karolyi</t>
  </si>
  <si>
    <t>Hao Wang</t>
  </si>
  <si>
    <t>Isha Agarwal</t>
  </si>
  <si>
    <t>Julieta Caunedo</t>
  </si>
  <si>
    <t>Jingyi Liu</t>
  </si>
  <si>
    <t>Jingwen Li</t>
  </si>
  <si>
    <t>Jorgen Harris</t>
  </si>
  <si>
    <t>Lingwen Zheng</t>
  </si>
  <si>
    <t>Malin Hu</t>
  </si>
  <si>
    <t>Nahim Bin Zahur</t>
  </si>
  <si>
    <t>Ruxin Jia</t>
  </si>
  <si>
    <t>Stephanie Schauder</t>
  </si>
  <si>
    <t>Sylverie Herbert</t>
  </si>
  <si>
    <t>Sun Woo Lee</t>
  </si>
  <si>
    <t>Javier Miranda</t>
  </si>
  <si>
    <t>Ron Jarmin</t>
  </si>
  <si>
    <t>Benjamin Pugsley</t>
  </si>
  <si>
    <t>Giuseppe Moscarini</t>
  </si>
  <si>
    <t>Fabien Postel-Vinay</t>
  </si>
  <si>
    <t>Sanda Ionescu</t>
  </si>
  <si>
    <t>Chang-Tai Hsieh</t>
  </si>
  <si>
    <t>Yulia Paramonova</t>
  </si>
  <si>
    <t>Hans-Georg Mueller</t>
  </si>
  <si>
    <t>Philip Barrett</t>
  </si>
  <si>
    <t>Chanont Banternghansa</t>
  </si>
  <si>
    <t>Allen Tran</t>
  </si>
  <si>
    <t>Mark Fossett</t>
  </si>
  <si>
    <t>Susan Gyeszly</t>
  </si>
  <si>
    <t>Hamed Ghoddusi</t>
  </si>
  <si>
    <t>Mu-Jeung Yang</t>
  </si>
  <si>
    <t>Jack Rossbach</t>
  </si>
  <si>
    <t>Konstantinos Arkolakis</t>
  </si>
  <si>
    <t>Erik Loualiche</t>
  </si>
  <si>
    <t>Thorsten Drautzburg</t>
  </si>
  <si>
    <t>Jose Rodriguez Lopez</t>
  </si>
  <si>
    <t>Ana Luisa Araujo</t>
  </si>
  <si>
    <t>Alexandre Mas</t>
  </si>
  <si>
    <t>JOSE GROIZARD CARDOSA</t>
  </si>
  <si>
    <t>Joseph Mullins</t>
  </si>
  <si>
    <t>Daryna Grechyna</t>
  </si>
  <si>
    <t>Munseob Lee</t>
  </si>
  <si>
    <t>Siddharth Kothari</t>
  </si>
  <si>
    <t>Atsuko Izumi</t>
  </si>
  <si>
    <t>Huiyu Li</t>
  </si>
  <si>
    <t>Maria Bustamante</t>
  </si>
  <si>
    <t>Emircan Yurdagul</t>
  </si>
  <si>
    <t>Maria Perez</t>
  </si>
  <si>
    <t>Kevin Miceli</t>
  </si>
  <si>
    <t>Sara Patricia Ferreira Moreira</t>
  </si>
  <si>
    <t>dr Sterk</t>
  </si>
  <si>
    <t>Erik Noyes</t>
  </si>
  <si>
    <t>Matthew Gee</t>
  </si>
  <si>
    <t>Dr Sedlaceck</t>
  </si>
  <si>
    <t>Maxime Liégey</t>
  </si>
  <si>
    <t>Johanna Francis</t>
  </si>
  <si>
    <t>Xuedong Wu</t>
  </si>
  <si>
    <t>Conrad Miller</t>
  </si>
  <si>
    <t>Brian Bergfeld</t>
  </si>
  <si>
    <t>Robert Kurtzman</t>
  </si>
  <si>
    <t>Clemens Struck</t>
  </si>
  <si>
    <t>Jason Greenberg</t>
  </si>
  <si>
    <t>Ulf Lewrick</t>
  </si>
  <si>
    <t>Bryan Kelly</t>
  </si>
  <si>
    <t>Alex Henry</t>
  </si>
  <si>
    <t>Gajendran Raveendranathan</t>
  </si>
  <si>
    <t>Kevin Andrew</t>
  </si>
  <si>
    <t>Cian Ruane</t>
  </si>
  <si>
    <t>Joao Luiz Ayres Queiroz da Silva</t>
  </si>
  <si>
    <t>Yue Fang</t>
  </si>
  <si>
    <t>Spencer Smith</t>
  </si>
  <si>
    <t>Nelly Mejia Gonzalez</t>
  </si>
  <si>
    <t>Jesse Perla Jesse Perla</t>
  </si>
  <si>
    <t>David Munro</t>
  </si>
  <si>
    <t>Thomas Carr</t>
  </si>
  <si>
    <t>Alma Bezares Calderon</t>
  </si>
  <si>
    <t>Nathan Wilmers</t>
  </si>
  <si>
    <t>Chen Yeh</t>
  </si>
  <si>
    <t>Beverly Lapham</t>
  </si>
  <si>
    <t>Davidson Heath</t>
  </si>
  <si>
    <t>Jose Asturias</t>
  </si>
  <si>
    <t>Nicholas Kozeniauskas</t>
  </si>
  <si>
    <t>Joseph Chien</t>
  </si>
  <si>
    <t>Hector Campos</t>
  </si>
  <si>
    <t>Angel Sevil</t>
  </si>
  <si>
    <t>Philip Luck</t>
  </si>
  <si>
    <t>Scott Wellington</t>
  </si>
  <si>
    <t>Jinhee Woo</t>
  </si>
  <si>
    <t>Michael Waugh</t>
  </si>
  <si>
    <t>Helu Jiang</t>
  </si>
  <si>
    <t>Hrishikesh Singhania</t>
  </si>
  <si>
    <t>Jaeyoon Lee</t>
  </si>
  <si>
    <t>Mary McCord</t>
  </si>
  <si>
    <t>Xiaoquan Wang</t>
  </si>
  <si>
    <t>Joachim HUBMER</t>
  </si>
  <si>
    <t>Sergio Salgado</t>
  </si>
  <si>
    <t>sophie osotimehin</t>
  </si>
  <si>
    <t>Emin Dinlersoz</t>
  </si>
  <si>
    <t>Dongyoung Lee</t>
  </si>
  <si>
    <t>Peifan Wu</t>
  </si>
  <si>
    <t>Hoai-Luu Nguyen</t>
  </si>
  <si>
    <t>Fabian Eckert</t>
  </si>
  <si>
    <t>Jacob Foster</t>
  </si>
  <si>
    <t>Wei Xu</t>
  </si>
  <si>
    <t>Eran Blass-Hoffmann</t>
  </si>
  <si>
    <t>lin shao</t>
  </si>
  <si>
    <t>Felipe Schwartzman</t>
  </si>
  <si>
    <t>Bernard Koch</t>
  </si>
  <si>
    <t>GREGORY KUCZURA</t>
  </si>
  <si>
    <t>Catherine Paek</t>
  </si>
  <si>
    <t>xinrong zhu</t>
  </si>
  <si>
    <t>Yash Bhardwaj</t>
  </si>
  <si>
    <t>Yu She</t>
  </si>
  <si>
    <t>Zane Mokhiber</t>
  </si>
  <si>
    <t>Netids</t>
  </si>
  <si>
    <t>Author's Name</t>
  </si>
  <si>
    <t>Date:</t>
  </si>
  <si>
    <t>2017-06-29</t>
  </si>
  <si>
    <t>2016-06-16</t>
  </si>
  <si>
    <t>2016-11-16</t>
  </si>
  <si>
    <t>2017-05-24</t>
  </si>
  <si>
    <t>2015-07-19</t>
  </si>
  <si>
    <t>2016-08-17</t>
  </si>
  <si>
    <t>2017-06-01</t>
  </si>
  <si>
    <t>2017-05-03</t>
  </si>
  <si>
    <t>2017-06-22</t>
  </si>
  <si>
    <t>2016-08-19</t>
  </si>
  <si>
    <t>2017-06-27</t>
  </si>
  <si>
    <t>2017-06-13</t>
  </si>
  <si>
    <t>2016-02-03</t>
  </si>
  <si>
    <t>2017-06-30</t>
  </si>
  <si>
    <t>2017-01-11</t>
  </si>
  <si>
    <t>2016-09-14</t>
  </si>
  <si>
    <t>2017-05-11</t>
  </si>
  <si>
    <t>2016-05-03</t>
  </si>
  <si>
    <t>2015-12-16</t>
  </si>
  <si>
    <t>2016-08-31</t>
  </si>
  <si>
    <t>2016-09-01</t>
  </si>
  <si>
    <t>2017-02-04</t>
  </si>
  <si>
    <t>2016-12-09</t>
  </si>
  <si>
    <t>2017-07-03</t>
  </si>
  <si>
    <t>2017-07-01</t>
  </si>
  <si>
    <t>2017-04-23</t>
  </si>
  <si>
    <t>2017-01-09</t>
  </si>
  <si>
    <t>2017-01-17</t>
  </si>
  <si>
    <t>2017-05-08</t>
  </si>
  <si>
    <t>2017-04-30</t>
  </si>
  <si>
    <t>2016-08-09</t>
  </si>
  <si>
    <t>2015-11-04</t>
  </si>
  <si>
    <t>2017-01-18</t>
  </si>
  <si>
    <t>2016-10-26</t>
  </si>
  <si>
    <t>2016-08-29</t>
  </si>
  <si>
    <t>2016-02-25</t>
  </si>
  <si>
    <t>2016-10-27</t>
  </si>
  <si>
    <t>2016-08-10</t>
  </si>
  <si>
    <t>2017-04-27</t>
  </si>
  <si>
    <t>2017-02-02</t>
  </si>
  <si>
    <t>2017-03-10</t>
  </si>
  <si>
    <t>2017-03-09</t>
  </si>
  <si>
    <t>2017-06-20</t>
  </si>
  <si>
    <t>2017-05-13</t>
  </si>
  <si>
    <t>2016-11-08</t>
  </si>
  <si>
    <t>2017-01-30</t>
  </si>
  <si>
    <t>2017-06-07</t>
  </si>
  <si>
    <t>2017-03-16</t>
  </si>
  <si>
    <t>2017-04-06</t>
  </si>
  <si>
    <t>2017-01-06</t>
  </si>
  <si>
    <t>2017-06-16</t>
  </si>
  <si>
    <t>2015-06-19</t>
  </si>
  <si>
    <t>2017-05-12</t>
  </si>
  <si>
    <t>2017-06-21</t>
  </si>
  <si>
    <t>2015-08-04</t>
  </si>
  <si>
    <t>2014-06-15</t>
  </si>
  <si>
    <t>2017-03-22</t>
  </si>
  <si>
    <t>2016-04-30</t>
  </si>
  <si>
    <t>2017-06-23</t>
  </si>
  <si>
    <t>2016-03-09</t>
  </si>
  <si>
    <t>2017-05-22</t>
  </si>
  <si>
    <t>2016-05-23</t>
  </si>
  <si>
    <t>2016-07-22</t>
  </si>
  <si>
    <t>2017-03-12</t>
  </si>
  <si>
    <t>2016-10-07</t>
  </si>
  <si>
    <t>2016-02-06</t>
  </si>
  <si>
    <t>2015-06-29</t>
  </si>
  <si>
    <t>2016-04-11</t>
  </si>
  <si>
    <t>2015-09-15</t>
  </si>
  <si>
    <t>2016-04-25</t>
  </si>
  <si>
    <t>2016-12-01</t>
  </si>
  <si>
    <t>2016-08-15</t>
  </si>
  <si>
    <t>2017-04-19</t>
  </si>
  <si>
    <t>2016-10-20</t>
  </si>
  <si>
    <t>2016-08-02</t>
  </si>
  <si>
    <t>2016-12-12</t>
  </si>
  <si>
    <t>2016-11-27</t>
  </si>
  <si>
    <t>2016-11-29</t>
  </si>
  <si>
    <t>2017-06-26</t>
  </si>
  <si>
    <t>2017-04-10</t>
  </si>
  <si>
    <t>2015-05-27</t>
  </si>
  <si>
    <t>2016-03-22</t>
  </si>
  <si>
    <t>2015-09-09</t>
  </si>
  <si>
    <t>2015-07-17</t>
  </si>
  <si>
    <t>2016-09-02</t>
  </si>
  <si>
    <t>2017-05-05</t>
  </si>
  <si>
    <t>2016-10-19</t>
  </si>
  <si>
    <t>2016-11-02</t>
  </si>
  <si>
    <t>2016-06-19</t>
  </si>
  <si>
    <t>2017-05-31</t>
  </si>
  <si>
    <t>Author's email</t>
  </si>
  <si>
    <t>result</t>
  </si>
  <si>
    <t>too generic name</t>
  </si>
  <si>
    <t>full texts unavailable online</t>
  </si>
  <si>
    <t>AOM (journal for all his publications) provides only abstracts</t>
  </si>
  <si>
    <t>diff grant acknowledged</t>
  </si>
  <si>
    <t>Done</t>
  </si>
  <si>
    <t>Left</t>
  </si>
  <si>
    <t>% done</t>
  </si>
  <si>
    <t>only 1 publication found, biology researcher</t>
  </si>
  <si>
    <t>couldn't find any academic pbulications, just news articles from https://www.epi.org/people/ben-zipperer/</t>
  </si>
  <si>
    <t>no research published (he's a doctor)</t>
  </si>
  <si>
    <t>if it mentions sipp synthetic beta or NSF #104</t>
  </si>
  <si>
    <t>grant funded: sipp syntheitc data and synLBD</t>
  </si>
  <si>
    <t>mentioned other ones (sipp, lbd, bds) because they might've mentioned the wrong data set (actually used syn or synLBD)</t>
  </si>
  <si>
    <t>^ using those if of interest, add to zotero and mention what they used, Lars will take a look and judge what's interesting</t>
  </si>
  <si>
    <t>things that are of interest may not be apparent- broad spectrum of search key</t>
  </si>
  <si>
    <t>one article mentioned SIPP (added to Zotero)</t>
  </si>
  <si>
    <t>no mentions</t>
  </si>
  <si>
    <t>1 relevant paper already in zotero</t>
  </si>
  <si>
    <t>one article mentioned LBD and synthetic datasets (added to Zotero)</t>
  </si>
  <si>
    <t>mostly publishes journalism (no real research since 2009ish)</t>
  </si>
  <si>
    <t>IMO, unlikely that it used the synthetic data but doesn't hurt to add it</t>
  </si>
  <si>
    <t>3 articles mentioned LBD (all added to Zotero)</t>
  </si>
  <si>
    <t>no research published</t>
  </si>
  <si>
    <t>one article mentioned LBD, another synthetic datasets (both added to Zotero)</t>
  </si>
  <si>
    <t>no recent research (none since 2015)</t>
  </si>
  <si>
    <t>2 articles mentioned SIPP and SSB (added to Zotero)</t>
  </si>
  <si>
    <t>no recent research (retired)</t>
  </si>
  <si>
    <t>one article mentioned LBD</t>
  </si>
  <si>
    <t>too many Elizabeth Crowe's- didn't find any economics-oriented papers</t>
  </si>
  <si>
    <t>2 papers mentioned lbd, one also mentioned SIPP</t>
  </si>
  <si>
    <t xml:space="preserve">2 articles mentioned SIPP </t>
  </si>
  <si>
    <t>website mentions work with SIPP Synthetic Beta (SSB) project</t>
  </si>
  <si>
    <t>3 papers use SIPP/SSB</t>
  </si>
  <si>
    <t>several articles mentioned SIPP, but in ways irrelevant to the synthetic database</t>
  </si>
  <si>
    <t>SIPP mentioned, but not relevant</t>
  </si>
  <si>
    <t>lots of relevant articles, all already in zotero</t>
  </si>
  <si>
    <t>2 papers mention SIPP, one SSB</t>
  </si>
  <si>
    <t># of 'no mentions':</t>
  </si>
  <si>
    <t>% that had papers</t>
  </si>
  <si>
    <t>4 papers mentioned SIPP, but none seemed relevant. I added one as a test case (i.e- if that one is relevant, then his other publications are too)</t>
  </si>
  <si>
    <t>no papers but added a relevant presentation</t>
  </si>
  <si>
    <t>already added</t>
  </si>
  <si>
    <t>2 articles mention LBD</t>
  </si>
  <si>
    <t>generic name? couldn't find any economists with that name</t>
  </si>
  <si>
    <t>added 1 paper (more already in Zotero)</t>
  </si>
  <si>
    <t>most random collection of publications by far</t>
  </si>
  <si>
    <t>generic name- couldn't find any of his publications</t>
  </si>
  <si>
    <t>researcher for SIPP</t>
  </si>
  <si>
    <t>some already there, nearly all mention LBD</t>
  </si>
  <si>
    <t>added 2 papers as a litmus test</t>
  </si>
  <si>
    <t>one article mentions synLBD</t>
  </si>
  <si>
    <t>one article mentioned SIPP/SSB (added to Zotero)</t>
  </si>
  <si>
    <t>2 articles mention LBD, but irrelevantly (not added to zotero)</t>
  </si>
  <si>
    <t>couldn't access his research (Australian)</t>
  </si>
  <si>
    <t>2 papers mention sipp</t>
  </si>
  <si>
    <t>Marcelo Ochoa</t>
  </si>
  <si>
    <t>several SIPP articles</t>
  </si>
  <si>
    <t>future work will likely contain SSB</t>
  </si>
  <si>
    <t>lots of SIPP mentions</t>
  </si>
  <si>
    <t>no research found</t>
  </si>
  <si>
    <t>generic name- couldn't find any publications</t>
  </si>
  <si>
    <t>couldn't access his research (law school only)</t>
  </si>
  <si>
    <t>2 LBD mentions</t>
  </si>
  <si>
    <t>Mitch Downey</t>
  </si>
  <si>
    <t>one sipp</t>
  </si>
  <si>
    <t>one Sipp/SSB</t>
  </si>
  <si>
    <t>3 sipps, one already added</t>
  </si>
  <si>
    <t>lots of LBD</t>
  </si>
  <si>
    <t>1 lbd</t>
  </si>
  <si>
    <t>2 sipps</t>
  </si>
  <si>
    <t>1 sipp</t>
  </si>
  <si>
    <t>3 sipps</t>
  </si>
  <si>
    <t>SIPP</t>
  </si>
  <si>
    <t/>
  </si>
  <si>
    <t>LBD</t>
  </si>
  <si>
    <t>SSB and SIPP</t>
  </si>
  <si>
    <t>LBD and SIPP</t>
  </si>
  <si>
    <t>raw notes</t>
  </si>
  <si>
    <t>already had papers in zotero</t>
  </si>
  <si>
    <t>Fast facts:</t>
  </si>
  <si>
    <t>already had papers in zotero and LBD</t>
  </si>
  <si>
    <t>already had papers in zotero and SIPP</t>
  </si>
  <si>
    <t>one article mentioned SIPP (added to Zotero), website mentions that future work will likely contain SSB</t>
  </si>
  <si>
    <t>full texts unavailable online (AOM (journal for all his publications) provides only abstracts)</t>
  </si>
  <si>
    <t>nearly all mention SIPP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</si>
</sst>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NumberFormat="1"/>
    <xf numFmtId="164" fontId="0" fillId="0" borderId="0" xfId="1" applyNumberFormat="1" applyFont="1"/>
    <xf numFmtId="0" fontId="0" fillId="0" borderId="1" xfId="0" applyFont="1" applyFill="1" applyBorder="1"/>
    <xf numFmtId="0" fontId="0" fillId="0" borderId="0" xfId="0" applyFill="1"/>
    <xf numFmtId="0" fontId="4" fillId="0" borderId="0" xfId="2"/>
    <xf numFmtId="0" fontId="4" fillId="0" borderId="0" xfId="2" applyFont="1" applyFill="1" applyBorder="1"/>
    <xf numFmtId="0" fontId="0" fillId="0" borderId="0" xfId="0" applyFont="1" applyFill="1" applyBorder="1"/>
    <xf numFmtId="0" fontId="0" fillId="0" borderId="0" xfId="0" applyFill="1" applyBorder="1"/>
    <xf numFmtId="0" fontId="0" fillId="2" borderId="0" xfId="0" applyFill="1"/>
    <xf numFmtId="0" fontId="5" fillId="2" borderId="0" xfId="0" applyFont="1" applyFill="1"/>
  </cellXfs>
  <cellStyles count="3">
    <cellStyle name="Hyperlink" xfId="2" builtinId="8"/>
    <cellStyle name="Normal" xfId="0" builtinId="0"/>
    <cellStyle name="Percent" xfId="1" builtinId="5"/>
  </cellStyles>
  <dxfs count="16"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D56CCE-29BC-C548-86D8-21E32A1B57F6}" name="Table22" displayName="Table22" ref="A1:E291" totalsRowCount="1" headerRowDxfId="10">
  <autoFilter ref="A1:E290" xr:uid="{EA585A3B-AC97-DF4E-83D5-C7C97C60AE29}"/>
  <sortState xmlns:xlrd2="http://schemas.microsoft.com/office/spreadsheetml/2017/richdata2" ref="A2:B290">
    <sortCondition ref="B1:B290"/>
  </sortState>
  <tableColumns count="5">
    <tableColumn id="2" xr3:uid="{DD7ABB6F-9E56-FA49-8777-773C96D47D92}" name="Date:"/>
    <tableColumn id="3" xr3:uid="{421439C9-F310-4C49-8918-411BBE988E97}" name="Author's Name" dataDxfId="9" totalsRowDxfId="2"/>
    <tableColumn id="5" xr3:uid="{B1876D3B-0C29-134F-A401-9A3323632ADE}" name="Author's email" totalsRowLabel="Done" dataDxfId="8" totalsRowDxfId="1"/>
    <tableColumn id="10" xr3:uid="{0F8062AC-6463-0440-ABA1-DDFF004FA189}" name="Fast facts:" dataDxfId="7" totalsRowDxfId="0"/>
    <tableColumn id="6" xr3:uid="{48120968-9988-9A4E-BE2B-CC5E4795EEA2}" name="raw notes" totalsRowFunction="custom">
      <totalsRowFormula>COUNTA(Table22[raw notes])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5A8AC5-3DAE-BC46-BA27-04831A4509C7}" name="Table2" displayName="Table2" ref="A1:E291" totalsRowCount="1" headerRowDxfId="15">
  <autoFilter ref="A1:E290" xr:uid="{EA585A3B-AC97-DF4E-83D5-C7C97C60AE29}"/>
  <sortState xmlns:xlrd2="http://schemas.microsoft.com/office/spreadsheetml/2017/richdata2" ref="A2:C290">
    <sortCondition ref="C1:C290"/>
  </sortState>
  <tableColumns count="5">
    <tableColumn id="1" xr3:uid="{06157CC2-BBE4-2843-8B1D-43CD07717EF3}" name="Netids"/>
    <tableColumn id="2" xr3:uid="{067D164A-BDF9-E94C-BE56-2CB563EA2913}" name="Date:"/>
    <tableColumn id="3" xr3:uid="{C7356807-EADE-C947-8844-9C12C13F0828}" name="Author's Name" dataDxfId="14" totalsRowDxfId="12"/>
    <tableColumn id="5" xr3:uid="{73518E77-D574-7444-B460-84C24076B896}" name="Author's email" totalsRowLabel="Done" dataDxfId="13" totalsRowDxfId="11"/>
    <tableColumn id="6" xr3:uid="{39007F92-CF81-DA48-B690-8DCCF24DCB71}" name="result" totalsRowFunction="custom">
      <totalsRowFormula>COUNTA(Table2[result])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963B7-4884-2C42-9935-AF2AF76219A0}">
  <dimension ref="A1:AB316"/>
  <sheetViews>
    <sheetView tabSelected="1" topLeftCell="A99" workbookViewId="0">
      <selection activeCell="B2" sqref="B2:B290"/>
    </sheetView>
  </sheetViews>
  <sheetFormatPr baseColWidth="10" defaultRowHeight="16"/>
  <cols>
    <col min="1" max="1" width="10.5" bestFit="1" customWidth="1"/>
    <col min="2" max="2" width="27.6640625" bestFit="1" customWidth="1"/>
    <col min="3" max="3" width="32" bestFit="1" customWidth="1"/>
    <col min="4" max="9" width="32" customWidth="1"/>
    <col min="10" max="10" width="21.83203125" customWidth="1"/>
  </cols>
  <sheetData>
    <row r="1" spans="1:23">
      <c r="A1" s="1" t="s">
        <v>864</v>
      </c>
      <c r="B1" s="1" t="s">
        <v>863</v>
      </c>
      <c r="C1" s="1" t="s">
        <v>955</v>
      </c>
      <c r="D1" s="1" t="s">
        <v>1036</v>
      </c>
      <c r="E1" s="1" t="s">
        <v>1034</v>
      </c>
    </row>
    <row r="2" spans="1:23">
      <c r="A2" t="s">
        <v>865</v>
      </c>
      <c r="B2" s="6" t="str">
        <f>HYPERLINK("https://scholar.google.com/citations?hl=en&amp;user=ytD3n0IAAAAJ&amp;view_op=list_works&amp;sortby=pubdate", "Adriana Reyes")</f>
        <v>Adriana Reyes</v>
      </c>
      <c r="C2" t="s">
        <v>109</v>
      </c>
      <c r="D2" t="s">
        <v>1029</v>
      </c>
      <c r="E2" t="s">
        <v>972</v>
      </c>
      <c r="W2" s="7"/>
    </row>
    <row r="3" spans="1:23">
      <c r="A3" t="s">
        <v>865</v>
      </c>
      <c r="B3" t="s">
        <v>629</v>
      </c>
      <c r="C3" t="s">
        <v>103</v>
      </c>
      <c r="D3" t="s">
        <v>1030</v>
      </c>
      <c r="E3" t="s">
        <v>973</v>
      </c>
      <c r="W3" s="8"/>
    </row>
    <row r="4" spans="1:23">
      <c r="A4" t="s">
        <v>890</v>
      </c>
      <c r="B4" t="s">
        <v>741</v>
      </c>
      <c r="C4" t="s">
        <v>333</v>
      </c>
      <c r="D4" t="s">
        <v>1030</v>
      </c>
      <c r="E4" t="s">
        <v>973</v>
      </c>
      <c r="W4" s="8"/>
    </row>
    <row r="5" spans="1:23">
      <c r="A5" t="s">
        <v>865</v>
      </c>
      <c r="B5" t="s">
        <v>812</v>
      </c>
      <c r="C5" t="s">
        <v>477</v>
      </c>
      <c r="D5" t="s">
        <v>1030</v>
      </c>
      <c r="E5" t="s">
        <v>973</v>
      </c>
      <c r="L5" t="s">
        <v>967</v>
      </c>
      <c r="W5" s="8"/>
    </row>
    <row r="6" spans="1:23">
      <c r="A6" t="s">
        <v>890</v>
      </c>
      <c r="B6" t="s">
        <v>740</v>
      </c>
      <c r="C6" t="s">
        <v>331</v>
      </c>
      <c r="D6" t="s">
        <v>1030</v>
      </c>
      <c r="E6" t="s">
        <v>973</v>
      </c>
      <c r="L6" t="s">
        <v>968</v>
      </c>
      <c r="W6" s="8"/>
    </row>
    <row r="7" spans="1:23">
      <c r="A7" t="s">
        <v>865</v>
      </c>
      <c r="B7" t="s">
        <v>634</v>
      </c>
      <c r="C7" t="s">
        <v>115</v>
      </c>
      <c r="D7" t="s">
        <v>1030</v>
      </c>
      <c r="E7" t="s">
        <v>973</v>
      </c>
      <c r="L7" t="s">
        <v>969</v>
      </c>
      <c r="W7" s="8"/>
    </row>
    <row r="8" spans="1:23">
      <c r="A8" t="s">
        <v>866</v>
      </c>
      <c r="B8" t="s">
        <v>671</v>
      </c>
      <c r="C8" t="s">
        <v>189</v>
      </c>
      <c r="D8" t="s">
        <v>1030</v>
      </c>
      <c r="E8" t="s">
        <v>973</v>
      </c>
      <c r="L8" t="s">
        <v>970</v>
      </c>
      <c r="W8" s="8"/>
    </row>
    <row r="9" spans="1:23">
      <c r="A9" t="s">
        <v>865</v>
      </c>
      <c r="B9" t="s">
        <v>685</v>
      </c>
      <c r="C9" t="s">
        <v>217</v>
      </c>
      <c r="D9" t="s">
        <v>1030</v>
      </c>
      <c r="E9" t="s">
        <v>957</v>
      </c>
      <c r="L9" t="s">
        <v>971</v>
      </c>
      <c r="W9" s="8"/>
    </row>
    <row r="10" spans="1:23">
      <c r="A10" t="s">
        <v>867</v>
      </c>
      <c r="B10" t="s">
        <v>721</v>
      </c>
      <c r="C10" t="s">
        <v>291</v>
      </c>
      <c r="D10" t="s">
        <v>1030</v>
      </c>
      <c r="E10" t="s">
        <v>973</v>
      </c>
      <c r="W10" s="8"/>
    </row>
    <row r="11" spans="1:23">
      <c r="A11" t="s">
        <v>891</v>
      </c>
      <c r="B11" t="s">
        <v>785</v>
      </c>
      <c r="C11" t="s">
        <v>423</v>
      </c>
      <c r="D11" t="s">
        <v>1035</v>
      </c>
      <c r="E11" t="s">
        <v>974</v>
      </c>
      <c r="W11" s="8"/>
    </row>
    <row r="12" spans="1:23">
      <c r="A12" t="s">
        <v>868</v>
      </c>
      <c r="B12" t="s">
        <v>595</v>
      </c>
      <c r="C12" t="s">
        <v>35</v>
      </c>
      <c r="D12" t="s">
        <v>1035</v>
      </c>
      <c r="E12" t="s">
        <v>974</v>
      </c>
      <c r="W12" s="8"/>
    </row>
    <row r="13" spans="1:23">
      <c r="A13" t="s">
        <v>865</v>
      </c>
      <c r="B13" t="s">
        <v>774</v>
      </c>
      <c r="C13" t="s">
        <v>401</v>
      </c>
      <c r="D13" t="s">
        <v>1030</v>
      </c>
      <c r="E13" t="s">
        <v>973</v>
      </c>
      <c r="W13" s="8"/>
    </row>
    <row r="14" spans="1:23">
      <c r="A14" t="s">
        <v>931</v>
      </c>
      <c r="B14" t="s">
        <v>823</v>
      </c>
      <c r="C14" t="s">
        <v>499</v>
      </c>
      <c r="D14" t="s">
        <v>1030</v>
      </c>
      <c r="E14" t="s">
        <v>973</v>
      </c>
      <c r="W14" s="8"/>
    </row>
    <row r="15" spans="1:23">
      <c r="A15" t="s">
        <v>865</v>
      </c>
      <c r="B15" t="s">
        <v>784</v>
      </c>
      <c r="C15" t="s">
        <v>421</v>
      </c>
      <c r="D15" t="s">
        <v>1030</v>
      </c>
      <c r="E15" t="s">
        <v>973</v>
      </c>
      <c r="W15" s="8"/>
    </row>
    <row r="16" spans="1:23">
      <c r="A16" t="s">
        <v>869</v>
      </c>
      <c r="B16" t="s">
        <v>620</v>
      </c>
      <c r="C16" t="s">
        <v>85</v>
      </c>
      <c r="D16" t="s">
        <v>1031</v>
      </c>
      <c r="E16" t="s">
        <v>975</v>
      </c>
      <c r="W16" s="8"/>
    </row>
    <row r="17" spans="1:23">
      <c r="A17" t="s">
        <v>870</v>
      </c>
      <c r="B17" t="s">
        <v>712</v>
      </c>
      <c r="C17" t="s">
        <v>273</v>
      </c>
      <c r="D17" t="s">
        <v>1030</v>
      </c>
      <c r="E17" t="s">
        <v>976</v>
      </c>
      <c r="W17" s="8"/>
    </row>
    <row r="18" spans="1:23">
      <c r="A18" t="s">
        <v>951</v>
      </c>
      <c r="B18" t="s">
        <v>832</v>
      </c>
      <c r="C18" t="s">
        <v>519</v>
      </c>
      <c r="D18" t="s">
        <v>1030</v>
      </c>
      <c r="E18" t="s">
        <v>1040</v>
      </c>
      <c r="W18" s="8"/>
    </row>
    <row r="19" spans="1:23">
      <c r="A19" t="s">
        <v>871</v>
      </c>
      <c r="B19" t="s">
        <v>632</v>
      </c>
      <c r="C19" t="s">
        <v>111</v>
      </c>
      <c r="D19" t="s">
        <v>1029</v>
      </c>
      <c r="E19" t="s">
        <v>972</v>
      </c>
      <c r="W19" s="8"/>
    </row>
    <row r="20" spans="1:23">
      <c r="A20" t="s">
        <v>865</v>
      </c>
      <c r="B20" t="s">
        <v>647</v>
      </c>
      <c r="C20" t="s">
        <v>141</v>
      </c>
      <c r="D20" t="s">
        <v>1030</v>
      </c>
      <c r="E20" t="s">
        <v>973</v>
      </c>
      <c r="W20" s="8"/>
    </row>
    <row r="21" spans="1:23">
      <c r="A21" t="s">
        <v>890</v>
      </c>
      <c r="B21" t="s">
        <v>732</v>
      </c>
      <c r="C21" t="s">
        <v>315</v>
      </c>
      <c r="D21" t="s">
        <v>1029</v>
      </c>
      <c r="E21" t="s">
        <v>972</v>
      </c>
      <c r="W21" s="8"/>
    </row>
    <row r="22" spans="1:23">
      <c r="A22" t="s">
        <v>865</v>
      </c>
      <c r="B22" t="s">
        <v>791</v>
      </c>
      <c r="C22" t="s">
        <v>435</v>
      </c>
      <c r="D22" t="s">
        <v>1030</v>
      </c>
      <c r="E22" t="s">
        <v>973</v>
      </c>
      <c r="W22" s="8"/>
    </row>
    <row r="23" spans="1:23">
      <c r="A23" t="s">
        <v>906</v>
      </c>
      <c r="B23" t="s">
        <v>735</v>
      </c>
      <c r="C23" t="s">
        <v>321</v>
      </c>
      <c r="D23" t="s">
        <v>1030</v>
      </c>
      <c r="E23" t="s">
        <v>973</v>
      </c>
      <c r="W23" s="8"/>
    </row>
    <row r="24" spans="1:23">
      <c r="A24" t="s">
        <v>865</v>
      </c>
      <c r="B24" t="s">
        <v>617</v>
      </c>
      <c r="C24" t="s">
        <v>79</v>
      </c>
      <c r="D24" t="s">
        <v>1029</v>
      </c>
      <c r="E24" t="s">
        <v>972</v>
      </c>
      <c r="F24" t="s">
        <v>977</v>
      </c>
      <c r="W24" s="8"/>
    </row>
    <row r="25" spans="1:23">
      <c r="A25" t="s">
        <v>867</v>
      </c>
      <c r="B25" t="s">
        <v>679</v>
      </c>
      <c r="C25" t="s">
        <v>205</v>
      </c>
      <c r="D25" t="s">
        <v>1030</v>
      </c>
      <c r="E25" t="s">
        <v>973</v>
      </c>
      <c r="I25" s="4"/>
      <c r="W25" s="8"/>
    </row>
    <row r="26" spans="1:23">
      <c r="A26" t="s">
        <v>872</v>
      </c>
      <c r="B26" t="s">
        <v>725</v>
      </c>
      <c r="C26" t="s">
        <v>299</v>
      </c>
      <c r="D26" t="s">
        <v>1030</v>
      </c>
      <c r="E26" t="s">
        <v>973</v>
      </c>
      <c r="F26" t="s">
        <v>965</v>
      </c>
      <c r="I26" s="4"/>
      <c r="W26" s="8"/>
    </row>
    <row r="27" spans="1:23">
      <c r="A27" t="s">
        <v>865</v>
      </c>
      <c r="B27" t="s">
        <v>765</v>
      </c>
      <c r="C27" t="s">
        <v>381</v>
      </c>
      <c r="D27" t="s">
        <v>1031</v>
      </c>
      <c r="E27" t="s">
        <v>978</v>
      </c>
      <c r="I27" s="4"/>
      <c r="W27" s="8"/>
    </row>
    <row r="28" spans="1:23">
      <c r="A28" t="s">
        <v>874</v>
      </c>
      <c r="B28" t="s">
        <v>713</v>
      </c>
      <c r="C28" t="s">
        <v>275</v>
      </c>
      <c r="D28" t="s">
        <v>1030</v>
      </c>
      <c r="E28" t="s">
        <v>973</v>
      </c>
      <c r="I28" s="4"/>
      <c r="W28" s="8"/>
    </row>
    <row r="29" spans="1:23">
      <c r="A29" t="s">
        <v>875</v>
      </c>
      <c r="B29" t="s">
        <v>855</v>
      </c>
      <c r="C29" t="s">
        <v>565</v>
      </c>
      <c r="D29" t="s">
        <v>1030</v>
      </c>
      <c r="E29" t="s">
        <v>973</v>
      </c>
      <c r="F29" t="s">
        <v>960</v>
      </c>
      <c r="I29" s="4"/>
      <c r="W29" s="8"/>
    </row>
    <row r="30" spans="1:23">
      <c r="A30" t="s">
        <v>877</v>
      </c>
      <c r="B30" t="s">
        <v>826</v>
      </c>
      <c r="C30" t="s">
        <v>507</v>
      </c>
      <c r="D30" t="s">
        <v>1030</v>
      </c>
      <c r="E30" t="s">
        <v>973</v>
      </c>
      <c r="F30" t="s">
        <v>964</v>
      </c>
      <c r="I30" s="4"/>
      <c r="W30" s="8"/>
    </row>
    <row r="31" spans="1:23">
      <c r="A31" t="s">
        <v>865</v>
      </c>
      <c r="B31" t="s">
        <v>700</v>
      </c>
      <c r="C31" t="s">
        <v>247</v>
      </c>
      <c r="D31" t="s">
        <v>1029</v>
      </c>
      <c r="E31" t="s">
        <v>972</v>
      </c>
      <c r="F31" t="s">
        <v>960</v>
      </c>
      <c r="I31" s="4"/>
      <c r="W31" s="8"/>
    </row>
    <row r="32" spans="1:23">
      <c r="A32" t="s">
        <v>865</v>
      </c>
      <c r="B32" t="s">
        <v>806</v>
      </c>
      <c r="C32" t="s">
        <v>465</v>
      </c>
      <c r="D32" t="s">
        <v>1030</v>
      </c>
      <c r="E32" t="s">
        <v>966</v>
      </c>
      <c r="I32" s="4"/>
      <c r="W32" s="8"/>
    </row>
    <row r="33" spans="1:23">
      <c r="A33" t="s">
        <v>865</v>
      </c>
      <c r="B33" t="s">
        <v>619</v>
      </c>
      <c r="C33" t="s">
        <v>83</v>
      </c>
      <c r="D33" t="s">
        <v>1030</v>
      </c>
      <c r="E33" t="s">
        <v>979</v>
      </c>
      <c r="I33" s="4"/>
      <c r="W33" s="8"/>
    </row>
    <row r="34" spans="1:23">
      <c r="A34" t="s">
        <v>865</v>
      </c>
      <c r="B34" t="s">
        <v>811</v>
      </c>
      <c r="C34" t="s">
        <v>475</v>
      </c>
      <c r="D34" t="s">
        <v>1030</v>
      </c>
      <c r="E34" t="s">
        <v>973</v>
      </c>
      <c r="I34" s="4"/>
      <c r="W34" s="8"/>
    </row>
    <row r="35" spans="1:23">
      <c r="A35" t="s">
        <v>878</v>
      </c>
      <c r="B35" t="s">
        <v>857</v>
      </c>
      <c r="C35" t="s">
        <v>569</v>
      </c>
      <c r="D35" t="s">
        <v>1030</v>
      </c>
      <c r="E35" t="s">
        <v>979</v>
      </c>
      <c r="I35" s="4"/>
      <c r="W35" s="8"/>
    </row>
    <row r="36" spans="1:23">
      <c r="A36" t="s">
        <v>865</v>
      </c>
      <c r="B36" t="s">
        <v>769</v>
      </c>
      <c r="C36" t="s">
        <v>389</v>
      </c>
      <c r="D36" t="s">
        <v>1031</v>
      </c>
      <c r="E36" t="s">
        <v>980</v>
      </c>
      <c r="I36" s="4"/>
      <c r="W36" s="8"/>
    </row>
    <row r="37" spans="1:23">
      <c r="A37" t="s">
        <v>865</v>
      </c>
      <c r="B37" t="s">
        <v>773</v>
      </c>
      <c r="C37" t="s">
        <v>397</v>
      </c>
      <c r="D37" t="s">
        <v>1030</v>
      </c>
      <c r="E37" t="s">
        <v>981</v>
      </c>
      <c r="I37" s="4"/>
      <c r="W37" s="8"/>
    </row>
    <row r="38" spans="1:23">
      <c r="A38" t="s">
        <v>947</v>
      </c>
      <c r="B38" t="s">
        <v>825</v>
      </c>
      <c r="C38" t="s">
        <v>505</v>
      </c>
      <c r="D38" t="s">
        <v>1030</v>
      </c>
      <c r="E38" t="s">
        <v>973</v>
      </c>
      <c r="I38" s="4"/>
      <c r="W38" s="8"/>
    </row>
    <row r="39" spans="1:23">
      <c r="A39" t="s">
        <v>894</v>
      </c>
      <c r="B39" t="s">
        <v>742</v>
      </c>
      <c r="C39" t="s">
        <v>335</v>
      </c>
      <c r="D39" t="s">
        <v>1030</v>
      </c>
      <c r="E39" t="s">
        <v>973</v>
      </c>
      <c r="I39" s="4"/>
      <c r="W39" s="8"/>
    </row>
    <row r="40" spans="1:23">
      <c r="A40" t="s">
        <v>865</v>
      </c>
      <c r="B40" t="s">
        <v>612</v>
      </c>
      <c r="C40" t="s">
        <v>69</v>
      </c>
      <c r="D40" t="s">
        <v>1032</v>
      </c>
      <c r="E40" t="s">
        <v>982</v>
      </c>
      <c r="I40" s="4"/>
      <c r="W40" s="8"/>
    </row>
    <row r="41" spans="1:23">
      <c r="A41" t="s">
        <v>865</v>
      </c>
      <c r="B41" t="s">
        <v>668</v>
      </c>
      <c r="C41" t="s">
        <v>183</v>
      </c>
      <c r="D41" t="s">
        <v>1035</v>
      </c>
      <c r="E41" t="s">
        <v>974</v>
      </c>
      <c r="I41" s="4"/>
      <c r="W41" s="8"/>
    </row>
    <row r="42" spans="1:23">
      <c r="A42" t="s">
        <v>865</v>
      </c>
      <c r="B42" t="s">
        <v>675</v>
      </c>
      <c r="C42" t="s">
        <v>197</v>
      </c>
      <c r="D42" t="s">
        <v>1029</v>
      </c>
      <c r="E42" t="s">
        <v>972</v>
      </c>
      <c r="I42" s="4"/>
      <c r="W42" s="8"/>
    </row>
    <row r="43" spans="1:23">
      <c r="A43" t="s">
        <v>893</v>
      </c>
      <c r="B43" t="s">
        <v>733</v>
      </c>
      <c r="C43" t="s">
        <v>317</v>
      </c>
      <c r="D43" t="s">
        <v>1030</v>
      </c>
      <c r="E43" t="s">
        <v>973</v>
      </c>
      <c r="I43" s="4"/>
      <c r="W43" s="8"/>
    </row>
    <row r="44" spans="1:23">
      <c r="A44" t="s">
        <v>865</v>
      </c>
      <c r="B44" t="s">
        <v>815</v>
      </c>
      <c r="C44" t="s">
        <v>483</v>
      </c>
      <c r="D44" t="s">
        <v>1030</v>
      </c>
      <c r="E44" t="s">
        <v>973</v>
      </c>
      <c r="I44" s="4"/>
      <c r="W44" s="8"/>
    </row>
    <row r="45" spans="1:23">
      <c r="A45" t="s">
        <v>865</v>
      </c>
      <c r="B45" t="s">
        <v>603</v>
      </c>
      <c r="C45" t="s">
        <v>51</v>
      </c>
      <c r="D45" t="s">
        <v>1030</v>
      </c>
      <c r="E45" t="s">
        <v>973</v>
      </c>
      <c r="I45" s="4"/>
      <c r="W45" s="8"/>
    </row>
    <row r="46" spans="1:23">
      <c r="A46" t="s">
        <v>865</v>
      </c>
      <c r="B46" t="s">
        <v>650</v>
      </c>
      <c r="C46" t="s">
        <v>147</v>
      </c>
      <c r="D46" t="s">
        <v>1030</v>
      </c>
      <c r="E46" t="s">
        <v>979</v>
      </c>
      <c r="I46" s="4"/>
      <c r="W46" s="8"/>
    </row>
    <row r="47" spans="1:23">
      <c r="A47" t="s">
        <v>865</v>
      </c>
      <c r="B47" t="s">
        <v>808</v>
      </c>
      <c r="C47" t="s">
        <v>469</v>
      </c>
      <c r="D47" t="s">
        <v>1030</v>
      </c>
      <c r="E47" t="s">
        <v>973</v>
      </c>
      <c r="I47" s="4"/>
      <c r="W47" s="8"/>
    </row>
    <row r="48" spans="1:23">
      <c r="A48" t="s">
        <v>865</v>
      </c>
      <c r="B48" t="s">
        <v>638</v>
      </c>
      <c r="C48" t="s">
        <v>123</v>
      </c>
      <c r="D48" t="s">
        <v>1030</v>
      </c>
      <c r="E48" t="s">
        <v>973</v>
      </c>
      <c r="I48" s="4"/>
      <c r="W48" s="8"/>
    </row>
    <row r="49" spans="1:23">
      <c r="A49" t="s">
        <v>865</v>
      </c>
      <c r="B49" t="s">
        <v>805</v>
      </c>
      <c r="C49" t="s">
        <v>463</v>
      </c>
      <c r="D49" t="s">
        <v>1030</v>
      </c>
      <c r="E49" t="s">
        <v>973</v>
      </c>
      <c r="I49" s="4"/>
      <c r="W49" s="8"/>
    </row>
    <row r="50" spans="1:23">
      <c r="A50" t="s">
        <v>865</v>
      </c>
      <c r="B50" t="s">
        <v>654</v>
      </c>
      <c r="C50" t="s">
        <v>155</v>
      </c>
      <c r="D50" t="s">
        <v>1030</v>
      </c>
      <c r="E50" t="s">
        <v>979</v>
      </c>
      <c r="I50" s="4"/>
      <c r="W50" s="8"/>
    </row>
    <row r="51" spans="1:23">
      <c r="A51" t="s">
        <v>880</v>
      </c>
      <c r="B51" t="s">
        <v>708</v>
      </c>
      <c r="C51" t="s">
        <v>265</v>
      </c>
      <c r="D51" t="s">
        <v>1029</v>
      </c>
      <c r="E51" t="s">
        <v>972</v>
      </c>
      <c r="I51" s="4"/>
      <c r="W51" s="8"/>
    </row>
    <row r="52" spans="1:23">
      <c r="A52" t="s">
        <v>881</v>
      </c>
      <c r="B52" t="s">
        <v>682</v>
      </c>
      <c r="C52" t="s">
        <v>211</v>
      </c>
      <c r="D52" t="s">
        <v>1030</v>
      </c>
      <c r="E52" t="s">
        <v>973</v>
      </c>
      <c r="I52" s="4"/>
      <c r="W52" s="8"/>
    </row>
    <row r="53" spans="1:23">
      <c r="A53" t="s">
        <v>865</v>
      </c>
      <c r="B53" t="s">
        <v>788</v>
      </c>
      <c r="C53" t="s">
        <v>429</v>
      </c>
      <c r="D53" t="s">
        <v>1030</v>
      </c>
      <c r="E53" t="s">
        <v>973</v>
      </c>
      <c r="I53" s="4"/>
      <c r="W53" s="8"/>
    </row>
    <row r="54" spans="1:23">
      <c r="A54" t="s">
        <v>865</v>
      </c>
      <c r="B54" t="s">
        <v>591</v>
      </c>
      <c r="C54" t="s">
        <v>27</v>
      </c>
      <c r="D54" t="s">
        <v>1029</v>
      </c>
      <c r="E54" t="s">
        <v>972</v>
      </c>
      <c r="I54" s="4"/>
      <c r="W54" s="8"/>
    </row>
    <row r="55" spans="1:23">
      <c r="A55" t="s">
        <v>937</v>
      </c>
      <c r="B55" t="s">
        <v>821</v>
      </c>
      <c r="C55" t="s">
        <v>495</v>
      </c>
      <c r="D55" t="s">
        <v>1030</v>
      </c>
      <c r="E55" t="s">
        <v>973</v>
      </c>
      <c r="I55" s="4"/>
      <c r="W55" s="8"/>
    </row>
    <row r="56" spans="1:23">
      <c r="A56" t="s">
        <v>866</v>
      </c>
      <c r="B56" t="s">
        <v>691</v>
      </c>
      <c r="C56" t="s">
        <v>229</v>
      </c>
      <c r="D56" t="s">
        <v>1030</v>
      </c>
      <c r="E56" t="s">
        <v>973</v>
      </c>
      <c r="I56" s="4"/>
      <c r="W56" s="8"/>
    </row>
    <row r="57" spans="1:23">
      <c r="A57" t="s">
        <v>883</v>
      </c>
      <c r="B57" t="s">
        <v>677</v>
      </c>
      <c r="C57" t="s">
        <v>201</v>
      </c>
      <c r="D57" t="s">
        <v>1030</v>
      </c>
      <c r="E57" t="s">
        <v>973</v>
      </c>
      <c r="I57" s="4"/>
      <c r="W57" s="8"/>
    </row>
    <row r="58" spans="1:23">
      <c r="A58" t="s">
        <v>884</v>
      </c>
      <c r="B58" t="s">
        <v>710</v>
      </c>
      <c r="C58" t="s">
        <v>269</v>
      </c>
      <c r="D58" t="s">
        <v>1030</v>
      </c>
      <c r="E58" t="s">
        <v>973</v>
      </c>
      <c r="I58" s="4"/>
      <c r="W58" s="8"/>
    </row>
    <row r="59" spans="1:23">
      <c r="A59" t="s">
        <v>885</v>
      </c>
      <c r="B59" t="s">
        <v>697</v>
      </c>
      <c r="C59" t="s">
        <v>241</v>
      </c>
      <c r="D59" t="s">
        <v>1030</v>
      </c>
      <c r="E59" t="s">
        <v>973</v>
      </c>
      <c r="I59" s="4"/>
      <c r="W59" s="8"/>
    </row>
    <row r="60" spans="1:23">
      <c r="A60" t="s">
        <v>948</v>
      </c>
      <c r="B60" t="s">
        <v>827</v>
      </c>
      <c r="C60" t="s">
        <v>509</v>
      </c>
      <c r="D60" t="s">
        <v>1030</v>
      </c>
      <c r="E60" t="s">
        <v>973</v>
      </c>
      <c r="I60" s="4"/>
      <c r="W60" s="8"/>
    </row>
    <row r="61" spans="1:23">
      <c r="A61" t="s">
        <v>887</v>
      </c>
      <c r="B61" t="s">
        <v>717</v>
      </c>
      <c r="C61" t="s">
        <v>283</v>
      </c>
      <c r="D61" t="s">
        <v>1030</v>
      </c>
      <c r="E61" t="s">
        <v>983</v>
      </c>
      <c r="I61" s="4"/>
      <c r="W61" s="8"/>
    </row>
    <row r="62" spans="1:23">
      <c r="A62" t="s">
        <v>908</v>
      </c>
      <c r="B62" t="s">
        <v>738</v>
      </c>
      <c r="C62" t="s">
        <v>327</v>
      </c>
      <c r="D62" t="s">
        <v>1030</v>
      </c>
      <c r="E62" t="s">
        <v>973</v>
      </c>
      <c r="I62" s="4"/>
      <c r="W62" s="8"/>
    </row>
    <row r="63" spans="1:23">
      <c r="A63" t="s">
        <v>867</v>
      </c>
      <c r="B63" t="s">
        <v>846</v>
      </c>
      <c r="C63" t="s">
        <v>547</v>
      </c>
      <c r="D63" t="s">
        <v>1030</v>
      </c>
      <c r="E63" t="s">
        <v>973</v>
      </c>
      <c r="I63" s="4"/>
      <c r="W63" s="8"/>
    </row>
    <row r="64" spans="1:23">
      <c r="A64" t="s">
        <v>888</v>
      </c>
      <c r="B64" t="s">
        <v>644</v>
      </c>
      <c r="C64" t="s">
        <v>135</v>
      </c>
      <c r="D64" t="s">
        <v>1035</v>
      </c>
      <c r="E64" t="s">
        <v>974</v>
      </c>
      <c r="I64" s="4"/>
      <c r="W64" s="8"/>
    </row>
    <row r="65" spans="1:23">
      <c r="A65" t="s">
        <v>865</v>
      </c>
      <c r="B65" t="s">
        <v>801</v>
      </c>
      <c r="C65" t="s">
        <v>455</v>
      </c>
      <c r="D65" t="s">
        <v>1030</v>
      </c>
      <c r="E65" t="s">
        <v>973</v>
      </c>
      <c r="I65" s="4"/>
      <c r="W65" s="8"/>
    </row>
    <row r="66" spans="1:23">
      <c r="A66" t="s">
        <v>865</v>
      </c>
      <c r="B66" t="s">
        <v>798</v>
      </c>
      <c r="C66" t="s">
        <v>449</v>
      </c>
      <c r="D66" t="s">
        <v>1031</v>
      </c>
      <c r="E66" t="s">
        <v>984</v>
      </c>
      <c r="I66" s="4"/>
      <c r="W66" s="8"/>
    </row>
    <row r="67" spans="1:23">
      <c r="A67" t="s">
        <v>865</v>
      </c>
      <c r="B67" t="s">
        <v>639</v>
      </c>
      <c r="C67" t="s">
        <v>125</v>
      </c>
      <c r="D67" t="s">
        <v>1030</v>
      </c>
      <c r="E67" t="s">
        <v>973</v>
      </c>
      <c r="F67" t="s">
        <v>985</v>
      </c>
      <c r="I67" s="4"/>
      <c r="W67" s="8"/>
    </row>
    <row r="68" spans="1:23">
      <c r="A68" t="s">
        <v>879</v>
      </c>
      <c r="B68" t="s">
        <v>728</v>
      </c>
      <c r="C68" t="s">
        <v>307</v>
      </c>
      <c r="D68" t="s">
        <v>1030</v>
      </c>
      <c r="E68" t="s">
        <v>973</v>
      </c>
      <c r="I68" s="4"/>
      <c r="W68" s="8"/>
    </row>
    <row r="69" spans="1:23">
      <c r="A69" t="s">
        <v>865</v>
      </c>
      <c r="B69" t="s">
        <v>630</v>
      </c>
      <c r="C69" t="s">
        <v>105</v>
      </c>
      <c r="D69" t="s">
        <v>1035</v>
      </c>
      <c r="E69" t="s">
        <v>974</v>
      </c>
      <c r="I69" s="4"/>
      <c r="W69" s="8"/>
    </row>
    <row r="70" spans="1:23">
      <c r="A70" t="s">
        <v>867</v>
      </c>
      <c r="B70" t="s">
        <v>845</v>
      </c>
      <c r="C70" t="s">
        <v>545</v>
      </c>
      <c r="D70" t="s">
        <v>1033</v>
      </c>
      <c r="E70" t="s">
        <v>986</v>
      </c>
      <c r="I70" s="4"/>
      <c r="W70" s="8"/>
    </row>
    <row r="71" spans="1:23">
      <c r="A71" t="s">
        <v>865</v>
      </c>
      <c r="B71" t="s">
        <v>794</v>
      </c>
      <c r="C71" t="s">
        <v>441</v>
      </c>
      <c r="D71" t="s">
        <v>1029</v>
      </c>
      <c r="E71" t="s">
        <v>987</v>
      </c>
      <c r="I71" s="4"/>
      <c r="W71" s="8"/>
    </row>
    <row r="72" spans="1:23">
      <c r="A72" t="s">
        <v>893</v>
      </c>
      <c r="B72" t="s">
        <v>737</v>
      </c>
      <c r="C72" t="s">
        <v>325</v>
      </c>
      <c r="D72" t="s">
        <v>1030</v>
      </c>
      <c r="E72" t="s">
        <v>973</v>
      </c>
      <c r="I72" s="4"/>
      <c r="W72" s="8"/>
    </row>
    <row r="73" spans="1:23">
      <c r="A73" t="s">
        <v>867</v>
      </c>
      <c r="B73" t="s">
        <v>722</v>
      </c>
      <c r="C73" t="s">
        <v>293</v>
      </c>
      <c r="D73" t="s">
        <v>1030</v>
      </c>
      <c r="E73" t="s">
        <v>973</v>
      </c>
      <c r="I73" s="4"/>
      <c r="W73" s="8"/>
    </row>
    <row r="74" spans="1:23">
      <c r="A74" t="s">
        <v>889</v>
      </c>
      <c r="B74" t="s">
        <v>852</v>
      </c>
      <c r="C74" t="s">
        <v>559</v>
      </c>
      <c r="D74" t="s">
        <v>1030</v>
      </c>
      <c r="E74" t="s">
        <v>979</v>
      </c>
      <c r="I74" s="4"/>
      <c r="W74" s="8"/>
    </row>
    <row r="75" spans="1:23">
      <c r="A75" t="s">
        <v>917</v>
      </c>
      <c r="B75" t="s">
        <v>781</v>
      </c>
      <c r="C75" t="s">
        <v>415</v>
      </c>
      <c r="D75" t="s">
        <v>1030</v>
      </c>
      <c r="E75" t="s">
        <v>973</v>
      </c>
      <c r="I75" s="4"/>
      <c r="W75" s="8"/>
    </row>
    <row r="76" spans="1:23">
      <c r="A76" t="s">
        <v>865</v>
      </c>
      <c r="B76" t="s">
        <v>799</v>
      </c>
      <c r="C76" t="s">
        <v>451</v>
      </c>
      <c r="D76" t="s">
        <v>1030</v>
      </c>
      <c r="E76" t="s">
        <v>973</v>
      </c>
      <c r="I76" s="4"/>
      <c r="W76" s="8"/>
    </row>
    <row r="77" spans="1:23">
      <c r="A77" t="s">
        <v>890</v>
      </c>
      <c r="B77" t="s">
        <v>720</v>
      </c>
      <c r="C77" t="s">
        <v>289</v>
      </c>
      <c r="D77" t="s">
        <v>1030</v>
      </c>
      <c r="E77" t="s">
        <v>973</v>
      </c>
      <c r="I77" s="4"/>
      <c r="W77" s="8"/>
    </row>
    <row r="78" spans="1:23">
      <c r="A78" t="s">
        <v>868</v>
      </c>
      <c r="B78" t="s">
        <v>718</v>
      </c>
      <c r="C78" t="s">
        <v>285</v>
      </c>
      <c r="D78" t="s">
        <v>1030</v>
      </c>
      <c r="E78" t="s">
        <v>973</v>
      </c>
      <c r="I78" s="4"/>
      <c r="W78" s="8"/>
    </row>
    <row r="79" spans="1:23">
      <c r="A79" t="s">
        <v>890</v>
      </c>
      <c r="B79" t="s">
        <v>731</v>
      </c>
      <c r="C79" t="s">
        <v>313</v>
      </c>
      <c r="D79" t="s">
        <v>1030</v>
      </c>
      <c r="E79" t="s">
        <v>973</v>
      </c>
      <c r="I79" s="4"/>
      <c r="W79" s="8"/>
    </row>
    <row r="80" spans="1:23">
      <c r="A80" t="s">
        <v>865</v>
      </c>
      <c r="B80" s="6" t="str">
        <f>HYPERLINK("https://sites.google.com/site/evanstotty/","Evan Totty")</f>
        <v>Evan Totty</v>
      </c>
      <c r="C80" t="s">
        <v>303</v>
      </c>
      <c r="D80" t="s">
        <v>1032</v>
      </c>
      <c r="E80" t="s">
        <v>989</v>
      </c>
      <c r="F80" t="s">
        <v>988</v>
      </c>
      <c r="I80" s="4"/>
      <c r="W80" s="8"/>
    </row>
    <row r="81" spans="1:23">
      <c r="A81" t="s">
        <v>865</v>
      </c>
      <c r="B81" t="s">
        <v>615</v>
      </c>
      <c r="C81" t="s">
        <v>75</v>
      </c>
      <c r="D81" t="s">
        <v>1030</v>
      </c>
      <c r="E81" t="s">
        <v>973</v>
      </c>
      <c r="I81" s="4"/>
      <c r="W81" s="8"/>
    </row>
    <row r="82" spans="1:23">
      <c r="A82" t="s">
        <v>867</v>
      </c>
      <c r="B82" t="s">
        <v>849</v>
      </c>
      <c r="C82" t="s">
        <v>553</v>
      </c>
      <c r="D82" t="s">
        <v>1031</v>
      </c>
      <c r="E82" t="s">
        <v>984</v>
      </c>
      <c r="I82" s="4"/>
      <c r="W82" s="8"/>
    </row>
    <row r="83" spans="1:23">
      <c r="A83" t="s">
        <v>889</v>
      </c>
      <c r="B83" t="s">
        <v>663</v>
      </c>
      <c r="C83" t="s">
        <v>173</v>
      </c>
      <c r="D83" t="s">
        <v>1030</v>
      </c>
      <c r="E83" t="s">
        <v>973</v>
      </c>
      <c r="I83" s="4"/>
      <c r="W83" s="8"/>
    </row>
    <row r="84" spans="1:23">
      <c r="A84" t="s">
        <v>865</v>
      </c>
      <c r="B84" t="s">
        <v>767</v>
      </c>
      <c r="C84" t="s">
        <v>385</v>
      </c>
      <c r="D84" t="s">
        <v>1029</v>
      </c>
      <c r="E84" t="s">
        <v>991</v>
      </c>
      <c r="F84" t="s">
        <v>990</v>
      </c>
      <c r="I84" s="4"/>
      <c r="W84" s="8"/>
    </row>
    <row r="85" spans="1:23">
      <c r="A85" t="s">
        <v>865</v>
      </c>
      <c r="B85" t="s">
        <v>678</v>
      </c>
      <c r="C85" t="s">
        <v>203</v>
      </c>
      <c r="D85" t="s">
        <v>1031</v>
      </c>
      <c r="E85" t="s">
        <v>984</v>
      </c>
      <c r="I85" s="4"/>
      <c r="W85" s="8"/>
    </row>
    <row r="86" spans="1:23">
      <c r="A86" t="s">
        <v>865</v>
      </c>
      <c r="B86" t="s">
        <v>627</v>
      </c>
      <c r="C86" t="s">
        <v>99</v>
      </c>
      <c r="D86" t="s">
        <v>1030</v>
      </c>
      <c r="E86" t="s">
        <v>973</v>
      </c>
      <c r="I86" s="4"/>
      <c r="W86" s="8"/>
    </row>
    <row r="87" spans="1:23">
      <c r="A87" t="s">
        <v>881</v>
      </c>
      <c r="B87" t="s">
        <v>854</v>
      </c>
      <c r="C87" t="s">
        <v>563</v>
      </c>
      <c r="D87" t="s">
        <v>1030</v>
      </c>
      <c r="E87" t="s">
        <v>973</v>
      </c>
      <c r="I87" s="4"/>
      <c r="W87" s="8"/>
    </row>
    <row r="88" spans="1:23">
      <c r="A88" t="s">
        <v>895</v>
      </c>
      <c r="B88" t="s">
        <v>578</v>
      </c>
      <c r="C88" t="s">
        <v>1</v>
      </c>
      <c r="D88" t="s">
        <v>1030</v>
      </c>
      <c r="E88" t="s">
        <v>973</v>
      </c>
      <c r="I88" s="4"/>
      <c r="W88" s="8"/>
    </row>
    <row r="89" spans="1:23">
      <c r="A89" t="s">
        <v>919</v>
      </c>
      <c r="B89" t="s">
        <v>813</v>
      </c>
      <c r="C89" t="s">
        <v>479</v>
      </c>
      <c r="D89" t="s">
        <v>1030</v>
      </c>
      <c r="E89" t="s">
        <v>973</v>
      </c>
      <c r="I89" s="4"/>
      <c r="W89" s="8"/>
    </row>
    <row r="90" spans="1:23">
      <c r="A90" t="s">
        <v>897</v>
      </c>
      <c r="B90" t="s">
        <v>590</v>
      </c>
      <c r="C90" t="s">
        <v>25</v>
      </c>
      <c r="D90" t="s">
        <v>1035</v>
      </c>
      <c r="E90" t="s">
        <v>992</v>
      </c>
      <c r="I90" s="4"/>
      <c r="W90" s="8"/>
    </row>
    <row r="91" spans="1:23">
      <c r="A91" t="s">
        <v>865</v>
      </c>
      <c r="B91" t="s">
        <v>579</v>
      </c>
      <c r="C91" t="s">
        <v>3</v>
      </c>
      <c r="D91" t="s">
        <v>1030</v>
      </c>
      <c r="E91" t="s">
        <v>973</v>
      </c>
      <c r="I91" s="4"/>
      <c r="W91" s="8"/>
    </row>
    <row r="92" spans="1:23">
      <c r="A92" t="s">
        <v>899</v>
      </c>
      <c r="B92" t="s">
        <v>667</v>
      </c>
      <c r="C92" t="s">
        <v>181</v>
      </c>
      <c r="D92" t="s">
        <v>1032</v>
      </c>
      <c r="E92" t="s">
        <v>993</v>
      </c>
      <c r="I92" s="4"/>
      <c r="W92" s="8"/>
    </row>
    <row r="93" spans="1:23">
      <c r="A93" t="s">
        <v>896</v>
      </c>
      <c r="B93" t="s">
        <v>749</v>
      </c>
      <c r="C93" t="s">
        <v>349</v>
      </c>
      <c r="D93" t="s">
        <v>1030</v>
      </c>
      <c r="E93" t="s">
        <v>973</v>
      </c>
      <c r="I93" s="4"/>
      <c r="W93" s="8"/>
    </row>
    <row r="94" spans="1:23">
      <c r="A94" t="s">
        <v>865</v>
      </c>
      <c r="B94" t="s">
        <v>614</v>
      </c>
      <c r="C94" t="s">
        <v>73</v>
      </c>
      <c r="D94" t="s">
        <v>1030</v>
      </c>
      <c r="E94" t="s">
        <v>973</v>
      </c>
      <c r="I94" s="4"/>
      <c r="W94" s="8"/>
    </row>
    <row r="95" spans="1:23">
      <c r="A95" t="s">
        <v>865</v>
      </c>
      <c r="B95" t="s">
        <v>766</v>
      </c>
      <c r="C95" t="s">
        <v>383</v>
      </c>
      <c r="D95" t="s">
        <v>1029</v>
      </c>
      <c r="E95" t="s">
        <v>996</v>
      </c>
      <c r="I95" s="4"/>
      <c r="W95" s="8"/>
    </row>
    <row r="96" spans="1:23">
      <c r="A96" t="s">
        <v>865</v>
      </c>
      <c r="B96" t="s">
        <v>593</v>
      </c>
      <c r="C96" t="s">
        <v>31</v>
      </c>
      <c r="D96" t="s">
        <v>1029</v>
      </c>
      <c r="E96" t="s">
        <v>972</v>
      </c>
      <c r="I96" s="4"/>
      <c r="W96" s="8"/>
    </row>
    <row r="97" spans="1:23">
      <c r="A97" t="s">
        <v>865</v>
      </c>
      <c r="B97" t="s">
        <v>609</v>
      </c>
      <c r="C97" t="s">
        <v>63</v>
      </c>
      <c r="D97" t="s">
        <v>1030</v>
      </c>
      <c r="E97" t="s">
        <v>973</v>
      </c>
      <c r="I97" s="4"/>
      <c r="W97" s="8"/>
    </row>
    <row r="98" spans="1:23">
      <c r="A98" t="s">
        <v>871</v>
      </c>
      <c r="B98" t="s">
        <v>856</v>
      </c>
      <c r="C98" t="s">
        <v>567</v>
      </c>
      <c r="D98" t="s">
        <v>1030</v>
      </c>
      <c r="E98" t="s">
        <v>973</v>
      </c>
      <c r="I98" s="4"/>
      <c r="W98" s="8"/>
    </row>
    <row r="99" spans="1:23">
      <c r="A99" t="s">
        <v>865</v>
      </c>
      <c r="B99" t="s">
        <v>777</v>
      </c>
      <c r="C99" t="s">
        <v>407</v>
      </c>
      <c r="D99" t="s">
        <v>1030</v>
      </c>
      <c r="E99" t="s">
        <v>973</v>
      </c>
      <c r="I99" s="4"/>
      <c r="W99" s="8"/>
    </row>
    <row r="100" spans="1:23">
      <c r="A100" t="s">
        <v>865</v>
      </c>
      <c r="B100" t="s">
        <v>771</v>
      </c>
      <c r="C100" t="s">
        <v>393</v>
      </c>
      <c r="D100" t="s">
        <v>1030</v>
      </c>
      <c r="E100" t="s">
        <v>973</v>
      </c>
      <c r="I100" s="4"/>
      <c r="W100" s="8"/>
    </row>
    <row r="101" spans="1:23">
      <c r="A101" t="s">
        <v>879</v>
      </c>
      <c r="B101" t="s">
        <v>750</v>
      </c>
      <c r="C101" t="s">
        <v>351</v>
      </c>
      <c r="D101" t="s">
        <v>1030</v>
      </c>
      <c r="E101" t="s">
        <v>973</v>
      </c>
      <c r="I101" s="4"/>
      <c r="W101" s="8"/>
    </row>
    <row r="102" spans="1:23">
      <c r="A102" t="s">
        <v>866</v>
      </c>
      <c r="B102" t="s">
        <v>831</v>
      </c>
      <c r="C102" t="s">
        <v>517</v>
      </c>
      <c r="D102" t="s">
        <v>1030</v>
      </c>
      <c r="E102" t="s">
        <v>973</v>
      </c>
      <c r="I102" s="4"/>
      <c r="W102" s="8"/>
    </row>
    <row r="103" spans="1:23">
      <c r="A103" t="s">
        <v>865</v>
      </c>
      <c r="B103" t="s">
        <v>699</v>
      </c>
      <c r="C103" t="s">
        <v>245</v>
      </c>
      <c r="D103" t="s">
        <v>1030</v>
      </c>
      <c r="E103" t="s">
        <v>973</v>
      </c>
      <c r="I103" s="4"/>
      <c r="W103" s="8"/>
    </row>
    <row r="104" spans="1:23">
      <c r="A104" t="s">
        <v>890</v>
      </c>
      <c r="B104" t="s">
        <v>837</v>
      </c>
      <c r="C104" t="s">
        <v>529</v>
      </c>
      <c r="D104" t="s">
        <v>1029</v>
      </c>
      <c r="E104" t="s">
        <v>972</v>
      </c>
      <c r="I104" s="4"/>
      <c r="W104" s="8"/>
    </row>
    <row r="105" spans="1:23">
      <c r="A105" t="s">
        <v>900</v>
      </c>
      <c r="B105" t="s">
        <v>690</v>
      </c>
      <c r="C105" t="s">
        <v>227</v>
      </c>
      <c r="D105" t="s">
        <v>1030</v>
      </c>
      <c r="E105" t="s">
        <v>981</v>
      </c>
      <c r="I105" s="4"/>
      <c r="W105" s="8"/>
    </row>
    <row r="106" spans="1:23">
      <c r="A106" t="s">
        <v>901</v>
      </c>
      <c r="B106" t="s">
        <v>848</v>
      </c>
      <c r="C106" t="s">
        <v>551</v>
      </c>
      <c r="D106" t="s">
        <v>1035</v>
      </c>
      <c r="E106" t="s">
        <v>974</v>
      </c>
      <c r="I106" s="4"/>
      <c r="W106" s="8"/>
    </row>
    <row r="107" spans="1:23">
      <c r="A107" t="s">
        <v>870</v>
      </c>
      <c r="B107" t="s">
        <v>604</v>
      </c>
      <c r="C107" t="s">
        <v>53</v>
      </c>
      <c r="D107" t="s">
        <v>1030</v>
      </c>
      <c r="E107" t="s">
        <v>997</v>
      </c>
      <c r="I107" s="4"/>
      <c r="W107" s="8"/>
    </row>
    <row r="108" spans="1:23">
      <c r="A108" t="s">
        <v>882</v>
      </c>
      <c r="B108" t="s">
        <v>838</v>
      </c>
      <c r="C108" t="s">
        <v>531</v>
      </c>
      <c r="D108" t="s">
        <v>1030</v>
      </c>
      <c r="E108" t="s">
        <v>973</v>
      </c>
      <c r="I108" s="4"/>
      <c r="W108" s="8"/>
    </row>
    <row r="109" spans="1:23">
      <c r="A109" t="s">
        <v>865</v>
      </c>
      <c r="B109" t="s">
        <v>610</v>
      </c>
      <c r="C109" t="s">
        <v>65</v>
      </c>
      <c r="D109" t="s">
        <v>1035</v>
      </c>
      <c r="E109" t="s">
        <v>998</v>
      </c>
      <c r="I109" s="4"/>
      <c r="W109" s="8"/>
    </row>
    <row r="110" spans="1:23">
      <c r="A110" t="s">
        <v>865</v>
      </c>
      <c r="B110" t="s">
        <v>792</v>
      </c>
      <c r="C110" t="s">
        <v>437</v>
      </c>
      <c r="D110" t="s">
        <v>1031</v>
      </c>
      <c r="E110" t="s">
        <v>999</v>
      </c>
      <c r="I110" s="4"/>
      <c r="W110" s="8"/>
    </row>
    <row r="111" spans="1:23">
      <c r="A111" t="s">
        <v>902</v>
      </c>
      <c r="B111" t="s">
        <v>695</v>
      </c>
      <c r="C111" t="s">
        <v>237</v>
      </c>
      <c r="D111" t="s">
        <v>1030</v>
      </c>
      <c r="E111" t="s">
        <v>1000</v>
      </c>
      <c r="I111" s="4"/>
      <c r="W111" s="8"/>
    </row>
    <row r="112" spans="1:23">
      <c r="A112" t="s">
        <v>903</v>
      </c>
      <c r="B112" t="s">
        <v>580</v>
      </c>
      <c r="C112" t="s">
        <v>5</v>
      </c>
      <c r="D112" t="s">
        <v>1035</v>
      </c>
      <c r="E112" t="s">
        <v>1001</v>
      </c>
      <c r="I112" s="4"/>
      <c r="W112" s="8"/>
    </row>
    <row r="113" spans="1:23">
      <c r="A113" t="s">
        <v>898</v>
      </c>
      <c r="B113" t="s">
        <v>751</v>
      </c>
      <c r="C113" t="s">
        <v>353</v>
      </c>
      <c r="D113" t="s">
        <v>1030</v>
      </c>
      <c r="E113" t="s">
        <v>973</v>
      </c>
      <c r="I113" s="4"/>
      <c r="W113" s="8"/>
    </row>
    <row r="114" spans="1:23">
      <c r="A114" t="s">
        <v>865</v>
      </c>
      <c r="B114" t="s">
        <v>649</v>
      </c>
      <c r="C114" t="s">
        <v>145</v>
      </c>
      <c r="D114" t="s">
        <v>1030</v>
      </c>
      <c r="E114" t="s">
        <v>973</v>
      </c>
      <c r="F114" t="s">
        <v>1002</v>
      </c>
      <c r="I114" s="4"/>
      <c r="W114" s="8"/>
    </row>
    <row r="115" spans="1:23">
      <c r="A115" t="s">
        <v>907</v>
      </c>
      <c r="B115" t="s">
        <v>736</v>
      </c>
      <c r="C115" t="s">
        <v>323</v>
      </c>
      <c r="D115" t="s">
        <v>1030</v>
      </c>
      <c r="E115" t="s">
        <v>979</v>
      </c>
      <c r="I115" s="4"/>
      <c r="W115" s="8"/>
    </row>
    <row r="116" spans="1:23">
      <c r="A116" t="s">
        <v>865</v>
      </c>
      <c r="B116" t="s">
        <v>779</v>
      </c>
      <c r="C116" t="s">
        <v>411</v>
      </c>
      <c r="D116" t="s">
        <v>1030</v>
      </c>
      <c r="E116" t="s">
        <v>973</v>
      </c>
      <c r="I116" s="4"/>
      <c r="W116" s="8"/>
    </row>
    <row r="117" spans="1:23">
      <c r="A117" t="s">
        <v>904</v>
      </c>
      <c r="B117" t="s">
        <v>850</v>
      </c>
      <c r="C117" t="s">
        <v>555</v>
      </c>
      <c r="D117" t="s">
        <v>1030</v>
      </c>
      <c r="E117" t="s">
        <v>973</v>
      </c>
      <c r="I117" s="4"/>
      <c r="W117" s="8"/>
    </row>
    <row r="118" spans="1:23">
      <c r="A118" t="s">
        <v>865</v>
      </c>
      <c r="B118" t="s">
        <v>701</v>
      </c>
      <c r="C118" t="s">
        <v>249</v>
      </c>
      <c r="D118" t="s">
        <v>1030</v>
      </c>
      <c r="E118" t="s">
        <v>973</v>
      </c>
      <c r="I118" s="4"/>
      <c r="W118" s="8"/>
    </row>
    <row r="119" spans="1:23">
      <c r="A119" t="s">
        <v>909</v>
      </c>
      <c r="B119" t="s">
        <v>694</v>
      </c>
      <c r="C119" t="s">
        <v>235</v>
      </c>
      <c r="D119" t="s">
        <v>1030</v>
      </c>
      <c r="E119" t="s">
        <v>973</v>
      </c>
      <c r="I119" s="4"/>
      <c r="W119" s="8"/>
    </row>
    <row r="120" spans="1:23">
      <c r="A120" t="s">
        <v>865</v>
      </c>
      <c r="B120" t="s">
        <v>839</v>
      </c>
      <c r="C120" t="s">
        <v>533</v>
      </c>
      <c r="D120" t="s">
        <v>1030</v>
      </c>
      <c r="E120" t="s">
        <v>1003</v>
      </c>
      <c r="I120" s="4"/>
      <c r="W120" s="8"/>
    </row>
    <row r="121" spans="1:23">
      <c r="A121" t="s">
        <v>879</v>
      </c>
      <c r="B121" t="s">
        <v>727</v>
      </c>
      <c r="C121" t="s">
        <v>305</v>
      </c>
      <c r="D121" t="s">
        <v>1030</v>
      </c>
      <c r="E121" t="s">
        <v>979</v>
      </c>
      <c r="I121" s="4"/>
      <c r="W121" s="8"/>
    </row>
    <row r="122" spans="1:23">
      <c r="A122" t="s">
        <v>865</v>
      </c>
      <c r="B122" t="s">
        <v>581</v>
      </c>
      <c r="C122" t="s">
        <v>7</v>
      </c>
      <c r="D122" t="s">
        <v>1030</v>
      </c>
      <c r="E122" t="s">
        <v>973</v>
      </c>
      <c r="I122" s="4"/>
      <c r="W122" s="8"/>
    </row>
    <row r="123" spans="1:23">
      <c r="A123" s="10" t="s">
        <v>910</v>
      </c>
      <c r="B123" s="10" t="s">
        <v>599</v>
      </c>
      <c r="C123" s="10" t="s">
        <v>43</v>
      </c>
      <c r="D123" s="10" t="s">
        <v>1030</v>
      </c>
      <c r="E123" s="10" t="s">
        <v>1041</v>
      </c>
      <c r="F123" t="s">
        <v>1004</v>
      </c>
      <c r="I123" s="4"/>
      <c r="W123" s="8"/>
    </row>
    <row r="124" spans="1:23">
      <c r="A124" t="s">
        <v>865</v>
      </c>
      <c r="B124" t="s">
        <v>809</v>
      </c>
      <c r="C124" t="s">
        <v>471</v>
      </c>
      <c r="D124" t="s">
        <v>1030</v>
      </c>
      <c r="E124" t="s">
        <v>973</v>
      </c>
      <c r="I124" s="4"/>
      <c r="W124" s="8"/>
    </row>
    <row r="125" spans="1:23">
      <c r="A125" s="10" t="s">
        <v>865</v>
      </c>
      <c r="B125" s="10" t="s">
        <v>763</v>
      </c>
      <c r="C125" s="10" t="s">
        <v>377</v>
      </c>
      <c r="D125" s="10" t="s">
        <v>1037</v>
      </c>
      <c r="E125" s="11" t="s">
        <v>1005</v>
      </c>
      <c r="F125" t="s">
        <v>1006</v>
      </c>
      <c r="I125" s="4"/>
      <c r="W125" s="8"/>
    </row>
    <row r="126" spans="1:23">
      <c r="A126" t="s">
        <v>911</v>
      </c>
      <c r="B126" t="s">
        <v>640</v>
      </c>
      <c r="C126" t="s">
        <v>127</v>
      </c>
      <c r="D126" t="s">
        <v>1030</v>
      </c>
      <c r="E126" t="s">
        <v>981</v>
      </c>
      <c r="I126" s="4"/>
      <c r="W126" s="8"/>
    </row>
    <row r="127" spans="1:23">
      <c r="A127" t="s">
        <v>865</v>
      </c>
      <c r="B127" t="s">
        <v>626</v>
      </c>
      <c r="C127" t="s">
        <v>97</v>
      </c>
      <c r="D127" t="s">
        <v>1029</v>
      </c>
      <c r="E127" t="s">
        <v>987</v>
      </c>
      <c r="I127" s="4"/>
      <c r="W127" s="8"/>
    </row>
    <row r="128" spans="1:23">
      <c r="A128" t="s">
        <v>865</v>
      </c>
      <c r="B128" t="s">
        <v>648</v>
      </c>
      <c r="C128" t="s">
        <v>143</v>
      </c>
      <c r="D128" t="s">
        <v>1030</v>
      </c>
      <c r="E128" t="s">
        <v>973</v>
      </c>
      <c r="I128" s="4"/>
      <c r="W128" s="8"/>
    </row>
    <row r="129" spans="1:23">
      <c r="A129" t="s">
        <v>895</v>
      </c>
      <c r="B129" t="s">
        <v>705</v>
      </c>
      <c r="C129" t="s">
        <v>259</v>
      </c>
      <c r="D129" t="s">
        <v>1030</v>
      </c>
      <c r="E129" t="s">
        <v>979</v>
      </c>
      <c r="I129" s="4"/>
      <c r="W129" s="8"/>
    </row>
    <row r="130" spans="1:23">
      <c r="A130" t="s">
        <v>865</v>
      </c>
      <c r="B130" t="s">
        <v>820</v>
      </c>
      <c r="C130" t="s">
        <v>493</v>
      </c>
      <c r="D130" t="s">
        <v>1031</v>
      </c>
      <c r="E130" t="s">
        <v>1007</v>
      </c>
      <c r="I130" s="4"/>
      <c r="W130" s="8"/>
    </row>
    <row r="131" spans="1:23">
      <c r="A131" t="s">
        <v>865</v>
      </c>
      <c r="B131" t="s">
        <v>637</v>
      </c>
      <c r="C131" t="s">
        <v>121</v>
      </c>
      <c r="D131" t="s">
        <v>1030</v>
      </c>
      <c r="E131" t="s">
        <v>973</v>
      </c>
      <c r="I131" s="4"/>
      <c r="W131" s="8"/>
    </row>
    <row r="132" spans="1:23">
      <c r="A132" t="s">
        <v>889</v>
      </c>
      <c r="B132" t="s">
        <v>743</v>
      </c>
      <c r="C132" t="s">
        <v>337</v>
      </c>
      <c r="D132" t="s">
        <v>1030</v>
      </c>
      <c r="E132" t="s">
        <v>979</v>
      </c>
      <c r="I132" s="4"/>
      <c r="W132" s="8"/>
    </row>
    <row r="133" spans="1:23">
      <c r="A133" t="s">
        <v>898</v>
      </c>
      <c r="B133" t="s">
        <v>754</v>
      </c>
      <c r="C133" t="s">
        <v>359</v>
      </c>
      <c r="D133" t="s">
        <v>1030</v>
      </c>
      <c r="E133" t="s">
        <v>979</v>
      </c>
      <c r="I133" s="4"/>
      <c r="W133" s="8"/>
    </row>
    <row r="134" spans="1:23">
      <c r="A134" t="s">
        <v>879</v>
      </c>
      <c r="B134" t="s">
        <v>753</v>
      </c>
      <c r="C134" t="s">
        <v>357</v>
      </c>
      <c r="D134" t="s">
        <v>1030</v>
      </c>
      <c r="E134" t="s">
        <v>979</v>
      </c>
      <c r="I134" s="4"/>
      <c r="W134" s="8"/>
    </row>
    <row r="135" spans="1:23">
      <c r="A135" t="s">
        <v>953</v>
      </c>
      <c r="B135" t="s">
        <v>835</v>
      </c>
      <c r="C135" t="s">
        <v>525</v>
      </c>
      <c r="D135" t="s">
        <v>1030</v>
      </c>
      <c r="E135" t="s">
        <v>973</v>
      </c>
      <c r="I135" s="4"/>
      <c r="W135" s="8"/>
    </row>
    <row r="136" spans="1:23">
      <c r="A136" t="s">
        <v>912</v>
      </c>
      <c r="B136" t="s">
        <v>702</v>
      </c>
      <c r="C136" t="s">
        <v>251</v>
      </c>
      <c r="D136" t="s">
        <v>1030</v>
      </c>
      <c r="E136" t="s">
        <v>973</v>
      </c>
      <c r="I136" s="4"/>
      <c r="W136" s="8"/>
    </row>
    <row r="137" spans="1:23">
      <c r="A137" t="s">
        <v>865</v>
      </c>
      <c r="B137" t="s">
        <v>608</v>
      </c>
      <c r="C137" t="s">
        <v>61</v>
      </c>
      <c r="D137" t="s">
        <v>1029</v>
      </c>
      <c r="E137" t="s">
        <v>972</v>
      </c>
      <c r="I137" s="4"/>
      <c r="W137" s="8"/>
    </row>
    <row r="138" spans="1:23">
      <c r="A138" t="s">
        <v>866</v>
      </c>
      <c r="B138" t="s">
        <v>842</v>
      </c>
      <c r="C138" t="s">
        <v>539</v>
      </c>
      <c r="D138" t="s">
        <v>1030</v>
      </c>
      <c r="E138" t="s">
        <v>973</v>
      </c>
      <c r="I138" s="4"/>
      <c r="W138" s="8"/>
    </row>
    <row r="139" spans="1:23">
      <c r="A139" t="s">
        <v>913</v>
      </c>
      <c r="B139" t="s">
        <v>669</v>
      </c>
      <c r="C139" t="s">
        <v>185</v>
      </c>
      <c r="D139" t="s">
        <v>1030</v>
      </c>
      <c r="E139" t="s">
        <v>973</v>
      </c>
      <c r="I139" s="4"/>
      <c r="W139" s="8"/>
    </row>
    <row r="140" spans="1:23">
      <c r="A140" t="s">
        <v>865</v>
      </c>
      <c r="B140" t="s">
        <v>816</v>
      </c>
      <c r="C140" t="s">
        <v>485</v>
      </c>
      <c r="D140" t="s">
        <v>1030</v>
      </c>
      <c r="E140" t="s">
        <v>973</v>
      </c>
      <c r="I140" s="4"/>
      <c r="W140" s="8"/>
    </row>
    <row r="141" spans="1:23">
      <c r="A141" t="s">
        <v>865</v>
      </c>
      <c r="B141" t="s">
        <v>803</v>
      </c>
      <c r="C141" t="s">
        <v>459</v>
      </c>
      <c r="D141" t="s">
        <v>1030</v>
      </c>
      <c r="E141" t="s">
        <v>973</v>
      </c>
      <c r="I141" s="4"/>
      <c r="W141" s="8"/>
    </row>
    <row r="142" spans="1:23">
      <c r="A142" t="s">
        <v>865</v>
      </c>
      <c r="B142" t="s">
        <v>582</v>
      </c>
      <c r="C142" t="s">
        <v>9</v>
      </c>
      <c r="D142" t="s">
        <v>1035</v>
      </c>
      <c r="E142" t="s">
        <v>998</v>
      </c>
      <c r="I142" s="4"/>
      <c r="W142" s="8"/>
    </row>
    <row r="143" spans="1:23">
      <c r="A143" t="s">
        <v>867</v>
      </c>
      <c r="B143" t="s">
        <v>688</v>
      </c>
      <c r="C143" t="s">
        <v>223</v>
      </c>
      <c r="D143" t="s">
        <v>1029</v>
      </c>
      <c r="E143" t="s">
        <v>972</v>
      </c>
      <c r="I143" s="4"/>
      <c r="W143" s="8"/>
    </row>
    <row r="144" spans="1:23">
      <c r="A144" t="s">
        <v>865</v>
      </c>
      <c r="B144" t="s">
        <v>633</v>
      </c>
      <c r="C144" t="s">
        <v>113</v>
      </c>
      <c r="D144" t="s">
        <v>1030</v>
      </c>
      <c r="E144" t="s">
        <v>973</v>
      </c>
      <c r="I144" s="4"/>
      <c r="W144" s="8"/>
    </row>
    <row r="145" spans="1:23">
      <c r="A145" t="s">
        <v>890</v>
      </c>
      <c r="B145" t="s">
        <v>739</v>
      </c>
      <c r="C145" t="s">
        <v>329</v>
      </c>
      <c r="D145" t="s">
        <v>1030</v>
      </c>
      <c r="E145" t="s">
        <v>973</v>
      </c>
      <c r="I145" s="4"/>
      <c r="W145" s="8"/>
    </row>
    <row r="146" spans="1:23">
      <c r="A146" t="s">
        <v>866</v>
      </c>
      <c r="B146" t="s">
        <v>692</v>
      </c>
      <c r="C146" t="s">
        <v>231</v>
      </c>
      <c r="D146" t="s">
        <v>1030</v>
      </c>
      <c r="E146" t="s">
        <v>981</v>
      </c>
      <c r="I146" s="4"/>
      <c r="W146" s="8"/>
    </row>
    <row r="147" spans="1:23">
      <c r="A147" t="s">
        <v>873</v>
      </c>
      <c r="B147" t="s">
        <v>726</v>
      </c>
      <c r="C147" t="s">
        <v>301</v>
      </c>
      <c r="D147" t="s">
        <v>1032</v>
      </c>
      <c r="E147" t="s">
        <v>1008</v>
      </c>
      <c r="I147" s="4"/>
      <c r="W147" s="8"/>
    </row>
    <row r="148" spans="1:23">
      <c r="A148" t="s">
        <v>915</v>
      </c>
      <c r="B148" t="s">
        <v>709</v>
      </c>
      <c r="C148" t="s">
        <v>267</v>
      </c>
      <c r="D148" t="s">
        <v>1030</v>
      </c>
      <c r="E148" t="s">
        <v>973</v>
      </c>
      <c r="I148" s="4"/>
      <c r="W148" s="8"/>
    </row>
    <row r="149" spans="1:23">
      <c r="A149" t="s">
        <v>914</v>
      </c>
      <c r="B149" t="s">
        <v>755</v>
      </c>
      <c r="C149" t="s">
        <v>361</v>
      </c>
      <c r="D149" t="s">
        <v>1030</v>
      </c>
      <c r="E149" t="s">
        <v>973</v>
      </c>
      <c r="I149" s="4"/>
      <c r="W149" s="8"/>
    </row>
    <row r="150" spans="1:23">
      <c r="A150" t="s">
        <v>870</v>
      </c>
      <c r="B150" t="s">
        <v>828</v>
      </c>
      <c r="C150" t="s">
        <v>511</v>
      </c>
      <c r="D150" t="s">
        <v>1030</v>
      </c>
      <c r="E150" t="s">
        <v>973</v>
      </c>
      <c r="I150" s="4"/>
      <c r="W150" s="8"/>
    </row>
    <row r="151" spans="1:23">
      <c r="A151" t="s">
        <v>865</v>
      </c>
      <c r="B151" t="s">
        <v>786</v>
      </c>
      <c r="C151" t="s">
        <v>425</v>
      </c>
      <c r="D151" t="s">
        <v>1030</v>
      </c>
      <c r="E151" t="s">
        <v>973</v>
      </c>
      <c r="I151" s="4"/>
      <c r="W151" s="8"/>
    </row>
    <row r="152" spans="1:23">
      <c r="A152" t="s">
        <v>871</v>
      </c>
      <c r="B152" t="s">
        <v>745</v>
      </c>
      <c r="C152" t="s">
        <v>341</v>
      </c>
      <c r="D152" t="s">
        <v>1032</v>
      </c>
      <c r="E152" t="s">
        <v>1008</v>
      </c>
      <c r="I152" s="4"/>
      <c r="W152" s="8"/>
    </row>
    <row r="153" spans="1:23">
      <c r="A153" t="s">
        <v>865</v>
      </c>
      <c r="B153" t="s">
        <v>783</v>
      </c>
      <c r="C153" t="s">
        <v>419</v>
      </c>
      <c r="D153" t="s">
        <v>1031</v>
      </c>
      <c r="E153" t="s">
        <v>1009</v>
      </c>
      <c r="I153" s="4"/>
      <c r="W153" s="8"/>
    </row>
    <row r="154" spans="1:23">
      <c r="A154" t="s">
        <v>865</v>
      </c>
      <c r="B154" t="s">
        <v>830</v>
      </c>
      <c r="C154" t="s">
        <v>515</v>
      </c>
      <c r="D154" t="s">
        <v>1030</v>
      </c>
      <c r="E154" t="s">
        <v>1010</v>
      </c>
      <c r="I154" s="4"/>
      <c r="W154" s="8"/>
    </row>
    <row r="155" spans="1:23">
      <c r="A155" t="s">
        <v>898</v>
      </c>
      <c r="B155" t="s">
        <v>715</v>
      </c>
      <c r="C155" t="s">
        <v>279</v>
      </c>
      <c r="D155" t="s">
        <v>1030</v>
      </c>
      <c r="E155" t="s">
        <v>979</v>
      </c>
      <c r="I155" s="4"/>
      <c r="W155" s="8"/>
    </row>
    <row r="156" spans="1:23">
      <c r="A156" t="s">
        <v>865</v>
      </c>
      <c r="B156" t="s">
        <v>787</v>
      </c>
      <c r="C156" t="s">
        <v>427</v>
      </c>
      <c r="D156" t="s">
        <v>1029</v>
      </c>
      <c r="E156" t="s">
        <v>1011</v>
      </c>
      <c r="I156" s="4"/>
      <c r="W156" s="8"/>
    </row>
    <row r="157" spans="1:23">
      <c r="A157" t="s">
        <v>879</v>
      </c>
      <c r="B157" t="s">
        <v>729</v>
      </c>
      <c r="C157" t="s">
        <v>309</v>
      </c>
      <c r="D157" t="s">
        <v>1030</v>
      </c>
      <c r="E157" t="s">
        <v>973</v>
      </c>
      <c r="I157" s="4"/>
      <c r="W157" s="8"/>
    </row>
    <row r="158" spans="1:23">
      <c r="A158" t="s">
        <v>865</v>
      </c>
      <c r="B158" t="s">
        <v>1012</v>
      </c>
      <c r="C158" t="s">
        <v>399</v>
      </c>
      <c r="D158" t="s">
        <v>1030</v>
      </c>
      <c r="E158" t="s">
        <v>981</v>
      </c>
      <c r="I158" s="4"/>
      <c r="W158" s="8"/>
    </row>
    <row r="159" spans="1:23">
      <c r="A159" t="s">
        <v>875</v>
      </c>
      <c r="B159" t="s">
        <v>752</v>
      </c>
      <c r="C159" t="s">
        <v>355</v>
      </c>
      <c r="D159" t="s">
        <v>1030</v>
      </c>
      <c r="E159" t="s">
        <v>973</v>
      </c>
      <c r="I159" s="4"/>
      <c r="W159" s="8"/>
    </row>
    <row r="160" spans="1:23">
      <c r="A160" t="s">
        <v>865</v>
      </c>
      <c r="B160" t="s">
        <v>597</v>
      </c>
      <c r="C160" t="s">
        <v>39</v>
      </c>
      <c r="D160" t="s">
        <v>1030</v>
      </c>
      <c r="E160" t="s">
        <v>981</v>
      </c>
      <c r="I160" s="4"/>
      <c r="W160" s="8"/>
    </row>
    <row r="161" spans="1:23">
      <c r="A161" t="s">
        <v>865</v>
      </c>
      <c r="B161" t="s">
        <v>651</v>
      </c>
      <c r="C161" t="s">
        <v>149</v>
      </c>
      <c r="D161" t="s">
        <v>1030</v>
      </c>
      <c r="E161" t="s">
        <v>973</v>
      </c>
      <c r="I161" s="4"/>
      <c r="W161" s="8"/>
    </row>
    <row r="162" spans="1:23">
      <c r="A162" t="s">
        <v>865</v>
      </c>
      <c r="B162" t="s">
        <v>674</v>
      </c>
      <c r="C162" t="s">
        <v>195</v>
      </c>
      <c r="D162" t="s">
        <v>1029</v>
      </c>
      <c r="E162" t="s">
        <v>987</v>
      </c>
      <c r="I162" s="4"/>
      <c r="W162" s="8"/>
    </row>
    <row r="163" spans="1:23">
      <c r="A163" t="s">
        <v>865</v>
      </c>
      <c r="B163" t="s">
        <v>613</v>
      </c>
      <c r="C163" t="s">
        <v>71</v>
      </c>
      <c r="D163" t="s">
        <v>1030</v>
      </c>
      <c r="E163" t="s">
        <v>981</v>
      </c>
      <c r="I163" s="4"/>
      <c r="W163" s="8"/>
    </row>
    <row r="164" spans="1:23">
      <c r="A164" t="s">
        <v>866</v>
      </c>
      <c r="B164" t="s">
        <v>814</v>
      </c>
      <c r="C164" t="s">
        <v>481</v>
      </c>
      <c r="D164" t="s">
        <v>1030</v>
      </c>
      <c r="E164" t="s">
        <v>973</v>
      </c>
      <c r="I164" s="4"/>
      <c r="W164" s="8"/>
    </row>
    <row r="165" spans="1:23">
      <c r="A165" t="s">
        <v>865</v>
      </c>
      <c r="B165" t="s">
        <v>796</v>
      </c>
      <c r="C165" t="s">
        <v>445</v>
      </c>
      <c r="D165" t="s">
        <v>1030</v>
      </c>
      <c r="E165" t="s">
        <v>973</v>
      </c>
      <c r="I165" s="4"/>
      <c r="W165" s="8"/>
    </row>
    <row r="166" spans="1:23">
      <c r="A166" t="s">
        <v>865</v>
      </c>
      <c r="B166" t="s">
        <v>602</v>
      </c>
      <c r="C166" t="s">
        <v>49</v>
      </c>
      <c r="D166" t="s">
        <v>1030</v>
      </c>
      <c r="E166" t="s">
        <v>973</v>
      </c>
      <c r="I166" s="4"/>
      <c r="W166" s="8"/>
    </row>
    <row r="167" spans="1:23">
      <c r="A167" t="s">
        <v>890</v>
      </c>
      <c r="B167" t="s">
        <v>704</v>
      </c>
      <c r="C167" t="s">
        <v>255</v>
      </c>
      <c r="D167" t="s">
        <v>1030</v>
      </c>
      <c r="E167" t="s">
        <v>973</v>
      </c>
      <c r="I167" s="4"/>
      <c r="W167" s="8"/>
    </row>
    <row r="168" spans="1:23">
      <c r="A168" t="s">
        <v>865</v>
      </c>
      <c r="B168" t="s">
        <v>780</v>
      </c>
      <c r="C168" t="s">
        <v>413</v>
      </c>
      <c r="D168" t="s">
        <v>1030</v>
      </c>
      <c r="E168" t="s">
        <v>973</v>
      </c>
      <c r="I168" s="4"/>
      <c r="W168" s="8"/>
    </row>
    <row r="169" spans="1:23">
      <c r="A169" t="s">
        <v>865</v>
      </c>
      <c r="B169" t="s">
        <v>653</v>
      </c>
      <c r="C169" t="s">
        <v>153</v>
      </c>
      <c r="D169" t="s">
        <v>1030</v>
      </c>
      <c r="E169" t="s">
        <v>973</v>
      </c>
      <c r="I169" s="4"/>
      <c r="W169" s="8"/>
    </row>
    <row r="170" spans="1:23">
      <c r="A170" t="s">
        <v>918</v>
      </c>
      <c r="B170" t="s">
        <v>659</v>
      </c>
      <c r="C170" t="s">
        <v>165</v>
      </c>
      <c r="D170" t="s">
        <v>1030</v>
      </c>
      <c r="E170" t="s">
        <v>973</v>
      </c>
      <c r="I170" s="4"/>
      <c r="W170" s="8"/>
    </row>
    <row r="171" spans="1:23">
      <c r="A171" t="s">
        <v>877</v>
      </c>
      <c r="B171" t="s">
        <v>645</v>
      </c>
      <c r="C171" t="s">
        <v>137</v>
      </c>
      <c r="D171" t="s">
        <v>1029</v>
      </c>
      <c r="E171" t="s">
        <v>972</v>
      </c>
      <c r="I171" s="4"/>
      <c r="W171" s="8"/>
    </row>
    <row r="172" spans="1:23">
      <c r="A172" t="s">
        <v>865</v>
      </c>
      <c r="B172" t="s">
        <v>621</v>
      </c>
      <c r="C172" t="s">
        <v>87</v>
      </c>
      <c r="D172" t="s">
        <v>1030</v>
      </c>
      <c r="E172" t="s">
        <v>979</v>
      </c>
      <c r="I172" s="4"/>
      <c r="W172" s="8"/>
    </row>
    <row r="173" spans="1:23">
      <c r="A173" t="s">
        <v>920</v>
      </c>
      <c r="B173" t="s">
        <v>585</v>
      </c>
      <c r="C173" t="s">
        <v>15</v>
      </c>
      <c r="D173" t="s">
        <v>1035</v>
      </c>
      <c r="E173" t="s">
        <v>998</v>
      </c>
      <c r="I173" s="4"/>
      <c r="W173" s="8"/>
    </row>
    <row r="174" spans="1:23">
      <c r="A174" t="s">
        <v>865</v>
      </c>
      <c r="B174" t="s">
        <v>583</v>
      </c>
      <c r="C174" t="s">
        <v>11</v>
      </c>
      <c r="D174" t="s">
        <v>1029</v>
      </c>
      <c r="E174" t="s">
        <v>1013</v>
      </c>
      <c r="I174" s="4"/>
      <c r="W174" s="8"/>
    </row>
    <row r="175" spans="1:23">
      <c r="A175" t="s">
        <v>917</v>
      </c>
      <c r="B175" t="s">
        <v>584</v>
      </c>
      <c r="C175" t="s">
        <v>13</v>
      </c>
      <c r="D175" t="s">
        <v>1030</v>
      </c>
      <c r="E175" t="s">
        <v>973</v>
      </c>
      <c r="I175" s="4"/>
      <c r="W175" s="8"/>
    </row>
    <row r="176" spans="1:23">
      <c r="A176" t="s">
        <v>865</v>
      </c>
      <c r="B176" t="s">
        <v>611</v>
      </c>
      <c r="C176" t="s">
        <v>67</v>
      </c>
      <c r="D176" t="s">
        <v>1030</v>
      </c>
      <c r="E176" t="s">
        <v>973</v>
      </c>
      <c r="I176" s="4"/>
      <c r="W176" s="8"/>
    </row>
    <row r="177" spans="1:23">
      <c r="A177" t="s">
        <v>905</v>
      </c>
      <c r="B177" t="s">
        <v>734</v>
      </c>
      <c r="C177" t="s">
        <v>319</v>
      </c>
      <c r="D177" t="s">
        <v>1030</v>
      </c>
      <c r="E177" t="s">
        <v>973</v>
      </c>
      <c r="I177" s="4"/>
      <c r="W177" s="8"/>
    </row>
    <row r="178" spans="1:23">
      <c r="A178" t="s">
        <v>867</v>
      </c>
      <c r="B178" s="6" t="str">
        <f>HYPERLINK("https://sites.google.com/site/lesliehodgestspa/research", "Leslie Hodges")</f>
        <v>Leslie Hodges</v>
      </c>
      <c r="C178" t="s">
        <v>257</v>
      </c>
      <c r="D178" t="s">
        <v>1029</v>
      </c>
      <c r="E178" t="s">
        <v>1039</v>
      </c>
      <c r="F178" s="5"/>
      <c r="I178" s="4"/>
      <c r="W178" s="8"/>
    </row>
    <row r="179" spans="1:23">
      <c r="A179" t="s">
        <v>879</v>
      </c>
      <c r="B179" t="s">
        <v>687</v>
      </c>
      <c r="C179" t="s">
        <v>221</v>
      </c>
      <c r="D179" t="s">
        <v>1029</v>
      </c>
      <c r="E179" t="s">
        <v>972</v>
      </c>
      <c r="I179" s="4"/>
      <c r="W179" s="8"/>
    </row>
    <row r="180" spans="1:23">
      <c r="A180" t="s">
        <v>921</v>
      </c>
      <c r="B180" t="s">
        <v>853</v>
      </c>
      <c r="C180" t="s">
        <v>561</v>
      </c>
      <c r="D180" t="s">
        <v>1030</v>
      </c>
      <c r="E180" t="s">
        <v>973</v>
      </c>
      <c r="I180" s="4"/>
      <c r="W180" s="8"/>
    </row>
    <row r="181" spans="1:23">
      <c r="A181" t="s">
        <v>922</v>
      </c>
      <c r="B181" t="s">
        <v>684</v>
      </c>
      <c r="C181" t="s">
        <v>215</v>
      </c>
      <c r="D181" t="s">
        <v>1029</v>
      </c>
      <c r="E181" t="s">
        <v>972</v>
      </c>
      <c r="I181" s="4"/>
      <c r="W181" s="8"/>
    </row>
    <row r="182" spans="1:23">
      <c r="A182" t="s">
        <v>865</v>
      </c>
      <c r="B182" t="s">
        <v>756</v>
      </c>
      <c r="C182" t="s">
        <v>363</v>
      </c>
      <c r="D182" t="s">
        <v>1030</v>
      </c>
      <c r="E182" t="s">
        <v>981</v>
      </c>
      <c r="I182" s="4"/>
      <c r="W182" s="8"/>
    </row>
    <row r="183" spans="1:23">
      <c r="A183" t="s">
        <v>865</v>
      </c>
      <c r="B183" t="s">
        <v>596</v>
      </c>
      <c r="C183" t="s">
        <v>37</v>
      </c>
      <c r="D183" t="s">
        <v>1030</v>
      </c>
      <c r="E183" t="s">
        <v>973</v>
      </c>
      <c r="I183" s="4"/>
      <c r="W183" s="8"/>
    </row>
    <row r="184" spans="1:23">
      <c r="A184" t="s">
        <v>865</v>
      </c>
      <c r="B184" t="s">
        <v>689</v>
      </c>
      <c r="C184" t="s">
        <v>225</v>
      </c>
      <c r="D184" t="s">
        <v>1030</v>
      </c>
      <c r="E184" t="s">
        <v>973</v>
      </c>
      <c r="I184" s="4"/>
      <c r="W184" s="8"/>
    </row>
    <row r="185" spans="1:23">
      <c r="A185" t="s">
        <v>890</v>
      </c>
      <c r="B185" t="s">
        <v>707</v>
      </c>
      <c r="C185" t="s">
        <v>263</v>
      </c>
      <c r="D185" t="s">
        <v>1030</v>
      </c>
      <c r="E185" t="s">
        <v>973</v>
      </c>
      <c r="I185" s="4"/>
      <c r="W185" s="8"/>
    </row>
    <row r="186" spans="1:23">
      <c r="A186" t="s">
        <v>923</v>
      </c>
      <c r="B186" t="s">
        <v>606</v>
      </c>
      <c r="C186" t="s">
        <v>57</v>
      </c>
      <c r="D186" t="s">
        <v>1029</v>
      </c>
      <c r="E186" t="s">
        <v>972</v>
      </c>
      <c r="I186" s="4"/>
      <c r="W186" s="8"/>
    </row>
    <row r="187" spans="1:23">
      <c r="A187" t="s">
        <v>865</v>
      </c>
      <c r="B187" t="s">
        <v>601</v>
      </c>
      <c r="C187" t="s">
        <v>47</v>
      </c>
      <c r="D187" t="s">
        <v>1029</v>
      </c>
      <c r="E187" t="s">
        <v>1015</v>
      </c>
      <c r="I187" s="4"/>
      <c r="W187" s="8"/>
    </row>
    <row r="188" spans="1:23">
      <c r="A188" t="s">
        <v>924</v>
      </c>
      <c r="B188" t="s">
        <v>686</v>
      </c>
      <c r="C188" t="s">
        <v>219</v>
      </c>
      <c r="D188" t="s">
        <v>1030</v>
      </c>
      <c r="E188" t="s">
        <v>973</v>
      </c>
      <c r="I188" s="4"/>
      <c r="W188" s="8"/>
    </row>
    <row r="189" spans="1:23">
      <c r="A189" t="s">
        <v>898</v>
      </c>
      <c r="B189" t="s">
        <v>757</v>
      </c>
      <c r="C189" t="s">
        <v>365</v>
      </c>
      <c r="D189" t="s">
        <v>1030</v>
      </c>
      <c r="E189" t="s">
        <v>973</v>
      </c>
      <c r="I189" s="4"/>
      <c r="W189" s="8"/>
    </row>
    <row r="190" spans="1:23">
      <c r="A190" t="s">
        <v>865</v>
      </c>
      <c r="B190" t="s">
        <v>793</v>
      </c>
      <c r="C190" t="s">
        <v>439</v>
      </c>
      <c r="D190" t="s">
        <v>1030</v>
      </c>
      <c r="E190" t="s">
        <v>973</v>
      </c>
      <c r="I190" s="4"/>
      <c r="W190" s="8"/>
    </row>
    <row r="191" spans="1:23">
      <c r="A191" t="s">
        <v>865</v>
      </c>
      <c r="B191" t="s">
        <v>618</v>
      </c>
      <c r="C191" t="s">
        <v>81</v>
      </c>
      <c r="D191" t="s">
        <v>1030</v>
      </c>
      <c r="E191" t="s">
        <v>1016</v>
      </c>
      <c r="I191" s="4"/>
      <c r="W191" s="8"/>
    </row>
    <row r="192" spans="1:23">
      <c r="A192" t="s">
        <v>865</v>
      </c>
      <c r="B192" t="s">
        <v>795</v>
      </c>
      <c r="C192" t="s">
        <v>443</v>
      </c>
      <c r="D192" t="s">
        <v>1030</v>
      </c>
      <c r="E192" t="s">
        <v>1017</v>
      </c>
      <c r="I192" s="4"/>
      <c r="W192" s="8"/>
    </row>
    <row r="193" spans="1:23">
      <c r="A193" t="s">
        <v>865</v>
      </c>
      <c r="B193" t="s">
        <v>643</v>
      </c>
      <c r="C193" t="s">
        <v>133</v>
      </c>
      <c r="D193" t="s">
        <v>1030</v>
      </c>
      <c r="E193" t="s">
        <v>973</v>
      </c>
      <c r="I193" s="4"/>
      <c r="W193" s="8"/>
    </row>
    <row r="194" spans="1:23">
      <c r="A194" t="s">
        <v>865</v>
      </c>
      <c r="B194" t="s">
        <v>655</v>
      </c>
      <c r="C194" t="s">
        <v>157</v>
      </c>
      <c r="D194" t="s">
        <v>1030</v>
      </c>
      <c r="E194" t="s">
        <v>1016</v>
      </c>
      <c r="I194" s="4"/>
      <c r="W194" s="8"/>
    </row>
    <row r="195" spans="1:23">
      <c r="A195" t="s">
        <v>865</v>
      </c>
      <c r="B195" t="s">
        <v>775</v>
      </c>
      <c r="C195" t="s">
        <v>403</v>
      </c>
      <c r="D195" t="s">
        <v>1030</v>
      </c>
      <c r="E195" t="s">
        <v>973</v>
      </c>
      <c r="I195" s="4"/>
      <c r="W195" s="8"/>
    </row>
    <row r="196" spans="1:23">
      <c r="A196" t="s">
        <v>925</v>
      </c>
      <c r="B196" t="s">
        <v>724</v>
      </c>
      <c r="C196" t="s">
        <v>297</v>
      </c>
      <c r="D196" t="s">
        <v>1030</v>
      </c>
      <c r="E196" t="s">
        <v>973</v>
      </c>
      <c r="I196" s="4"/>
      <c r="W196" s="8"/>
    </row>
    <row r="197" spans="1:23">
      <c r="A197" t="s">
        <v>865</v>
      </c>
      <c r="B197" t="s">
        <v>589</v>
      </c>
      <c r="C197" t="s">
        <v>23</v>
      </c>
      <c r="D197" t="s">
        <v>1032</v>
      </c>
      <c r="E197" t="s">
        <v>1008</v>
      </c>
      <c r="I197" s="4"/>
      <c r="W197" s="8"/>
    </row>
    <row r="198" spans="1:23">
      <c r="A198" t="s">
        <v>926</v>
      </c>
      <c r="B198" t="s">
        <v>673</v>
      </c>
      <c r="C198" t="s">
        <v>193</v>
      </c>
      <c r="D198" t="s">
        <v>1030</v>
      </c>
      <c r="E198" t="s">
        <v>973</v>
      </c>
      <c r="I198" s="4"/>
      <c r="W198" s="8"/>
    </row>
    <row r="199" spans="1:23">
      <c r="A199" t="s">
        <v>865</v>
      </c>
      <c r="B199" t="s">
        <v>840</v>
      </c>
      <c r="C199" t="s">
        <v>535</v>
      </c>
      <c r="D199" t="s">
        <v>1030</v>
      </c>
      <c r="E199" t="s">
        <v>973</v>
      </c>
      <c r="I199" s="4"/>
      <c r="W199" s="8"/>
    </row>
    <row r="200" spans="1:23">
      <c r="A200" t="s">
        <v>865</v>
      </c>
      <c r="B200" t="s">
        <v>665</v>
      </c>
      <c r="C200" t="s">
        <v>177</v>
      </c>
      <c r="D200" t="s">
        <v>1030</v>
      </c>
      <c r="E200" t="s">
        <v>1016</v>
      </c>
      <c r="I200" s="4"/>
      <c r="W200" s="8"/>
    </row>
    <row r="201" spans="1:23">
      <c r="A201" t="s">
        <v>877</v>
      </c>
      <c r="B201" t="s">
        <v>672</v>
      </c>
      <c r="C201" t="s">
        <v>191</v>
      </c>
      <c r="D201" t="s">
        <v>1030</v>
      </c>
      <c r="E201" t="s">
        <v>973</v>
      </c>
      <c r="I201" s="4"/>
      <c r="W201" s="8"/>
    </row>
    <row r="202" spans="1:23">
      <c r="A202" t="s">
        <v>865</v>
      </c>
      <c r="B202" t="s">
        <v>800</v>
      </c>
      <c r="C202" t="s">
        <v>453</v>
      </c>
      <c r="D202" t="s">
        <v>1030</v>
      </c>
      <c r="E202" t="s">
        <v>981</v>
      </c>
      <c r="I202" s="4"/>
      <c r="W202" s="8"/>
    </row>
    <row r="203" spans="1:23">
      <c r="A203" t="s">
        <v>927</v>
      </c>
      <c r="B203" t="s">
        <v>711</v>
      </c>
      <c r="C203" t="s">
        <v>271</v>
      </c>
      <c r="D203" t="s">
        <v>1030</v>
      </c>
      <c r="E203" t="s">
        <v>981</v>
      </c>
      <c r="I203" s="4"/>
      <c r="W203" s="8"/>
    </row>
    <row r="204" spans="1:23">
      <c r="A204" t="s">
        <v>892</v>
      </c>
      <c r="B204" t="s">
        <v>730</v>
      </c>
      <c r="C204" t="s">
        <v>311</v>
      </c>
      <c r="D204" t="s">
        <v>1030</v>
      </c>
      <c r="E204" t="s">
        <v>973</v>
      </c>
      <c r="I204" s="4"/>
      <c r="W204" s="8"/>
    </row>
    <row r="205" spans="1:23">
      <c r="A205" t="s">
        <v>865</v>
      </c>
      <c r="B205" t="s">
        <v>802</v>
      </c>
      <c r="C205" t="s">
        <v>457</v>
      </c>
      <c r="D205" t="s">
        <v>1030</v>
      </c>
      <c r="E205" t="s">
        <v>973</v>
      </c>
      <c r="I205" s="4"/>
      <c r="W205" s="8"/>
    </row>
    <row r="206" spans="1:23">
      <c r="A206" t="s">
        <v>865</v>
      </c>
      <c r="B206" t="s">
        <v>586</v>
      </c>
      <c r="C206" t="s">
        <v>17</v>
      </c>
      <c r="D206" t="s">
        <v>1030</v>
      </c>
      <c r="E206" t="s">
        <v>979</v>
      </c>
      <c r="I206" s="4"/>
      <c r="W206" s="8"/>
    </row>
    <row r="207" spans="1:23">
      <c r="A207" t="s">
        <v>928</v>
      </c>
      <c r="B207" t="s">
        <v>652</v>
      </c>
      <c r="C207" t="s">
        <v>151</v>
      </c>
      <c r="D207" t="s">
        <v>1030</v>
      </c>
      <c r="E207" t="s">
        <v>973</v>
      </c>
      <c r="I207" s="4"/>
      <c r="W207" s="8"/>
    </row>
    <row r="208" spans="1:23">
      <c r="A208" t="s">
        <v>865</v>
      </c>
      <c r="B208" t="s">
        <v>622</v>
      </c>
      <c r="C208" t="s">
        <v>89</v>
      </c>
      <c r="D208" t="s">
        <v>1030</v>
      </c>
      <c r="E208" t="s">
        <v>973</v>
      </c>
      <c r="I208" s="4"/>
      <c r="W208" s="8"/>
    </row>
    <row r="209" spans="1:23">
      <c r="A209" t="s">
        <v>895</v>
      </c>
      <c r="B209" t="s">
        <v>836</v>
      </c>
      <c r="C209" t="s">
        <v>527</v>
      </c>
      <c r="D209" t="s">
        <v>1035</v>
      </c>
      <c r="E209" t="s">
        <v>998</v>
      </c>
      <c r="I209" s="4"/>
      <c r="W209" s="8"/>
    </row>
    <row r="210" spans="1:23">
      <c r="A210" t="s">
        <v>929</v>
      </c>
      <c r="B210" t="s">
        <v>723</v>
      </c>
      <c r="C210" t="s">
        <v>295</v>
      </c>
      <c r="D210" t="s">
        <v>1030</v>
      </c>
      <c r="E210" t="s">
        <v>973</v>
      </c>
      <c r="I210" s="4"/>
      <c r="W210" s="8"/>
    </row>
    <row r="211" spans="1:23">
      <c r="A211" t="s">
        <v>930</v>
      </c>
      <c r="B211" t="s">
        <v>664</v>
      </c>
      <c r="C211" t="s">
        <v>175</v>
      </c>
      <c r="D211" t="s">
        <v>1030</v>
      </c>
      <c r="E211" t="s">
        <v>1018</v>
      </c>
      <c r="I211" s="4"/>
      <c r="W211" s="8"/>
    </row>
    <row r="212" spans="1:23">
      <c r="A212" t="s">
        <v>934</v>
      </c>
      <c r="B212" t="s">
        <v>670</v>
      </c>
      <c r="C212" t="s">
        <v>187</v>
      </c>
      <c r="D212" t="s">
        <v>1030</v>
      </c>
      <c r="E212" t="s">
        <v>973</v>
      </c>
      <c r="I212" s="4"/>
      <c r="W212" s="8"/>
    </row>
    <row r="213" spans="1:23">
      <c r="A213" t="s">
        <v>865</v>
      </c>
      <c r="B213" t="s">
        <v>778</v>
      </c>
      <c r="C213" t="s">
        <v>409</v>
      </c>
      <c r="D213" t="s">
        <v>1030</v>
      </c>
      <c r="E213" t="s">
        <v>973</v>
      </c>
      <c r="I213" s="4"/>
      <c r="W213" s="8"/>
    </row>
    <row r="214" spans="1:23">
      <c r="A214" t="s">
        <v>877</v>
      </c>
      <c r="B214" t="s">
        <v>789</v>
      </c>
      <c r="C214" t="s">
        <v>431</v>
      </c>
      <c r="D214" t="s">
        <v>1030</v>
      </c>
      <c r="E214" t="s">
        <v>973</v>
      </c>
      <c r="I214" s="4"/>
      <c r="W214" s="8"/>
    </row>
    <row r="215" spans="1:23">
      <c r="A215" t="s">
        <v>898</v>
      </c>
      <c r="B215" t="s">
        <v>758</v>
      </c>
      <c r="C215" t="s">
        <v>367</v>
      </c>
      <c r="D215" t="s">
        <v>1030</v>
      </c>
      <c r="E215" t="s">
        <v>973</v>
      </c>
      <c r="I215" s="4"/>
      <c r="W215" s="8"/>
    </row>
    <row r="216" spans="1:23">
      <c r="A216" t="s">
        <v>865</v>
      </c>
      <c r="B216" t="s">
        <v>600</v>
      </c>
      <c r="C216" t="s">
        <v>45</v>
      </c>
      <c r="D216" t="s">
        <v>1030</v>
      </c>
      <c r="E216" t="s">
        <v>973</v>
      </c>
      <c r="I216" s="4"/>
      <c r="W216" s="8"/>
    </row>
    <row r="217" spans="1:23">
      <c r="A217" t="s">
        <v>867</v>
      </c>
      <c r="B217" t="s">
        <v>716</v>
      </c>
      <c r="C217" t="s">
        <v>281</v>
      </c>
      <c r="D217" t="s">
        <v>1035</v>
      </c>
      <c r="E217" t="s">
        <v>998</v>
      </c>
      <c r="I217" s="4"/>
      <c r="W217" s="8"/>
    </row>
    <row r="218" spans="1:23">
      <c r="A218" t="s">
        <v>932</v>
      </c>
      <c r="B218" t="s">
        <v>824</v>
      </c>
      <c r="C218" t="s">
        <v>501</v>
      </c>
      <c r="D218" t="s">
        <v>1030</v>
      </c>
      <c r="E218" t="s">
        <v>973</v>
      </c>
      <c r="I218" s="4"/>
      <c r="W218" s="8"/>
    </row>
    <row r="219" spans="1:23">
      <c r="A219" t="s">
        <v>916</v>
      </c>
      <c r="B219" t="s">
        <v>819</v>
      </c>
      <c r="C219" t="s">
        <v>491</v>
      </c>
      <c r="D219" t="s">
        <v>1030</v>
      </c>
      <c r="E219" t="s">
        <v>973</v>
      </c>
      <c r="I219" s="4"/>
      <c r="W219" s="8"/>
    </row>
    <row r="220" spans="1:23">
      <c r="A220" t="s">
        <v>935</v>
      </c>
      <c r="B220" t="s">
        <v>656</v>
      </c>
      <c r="C220" t="s">
        <v>159</v>
      </c>
      <c r="D220" t="s">
        <v>1030</v>
      </c>
      <c r="E220" t="s">
        <v>979</v>
      </c>
      <c r="I220" s="4"/>
      <c r="W220" s="8"/>
    </row>
    <row r="221" spans="1:23">
      <c r="A221" t="s">
        <v>865</v>
      </c>
      <c r="B221" t="s">
        <v>680</v>
      </c>
      <c r="C221" t="s">
        <v>207</v>
      </c>
      <c r="D221" t="s">
        <v>1031</v>
      </c>
      <c r="E221" t="s">
        <v>1019</v>
      </c>
      <c r="I221" s="4"/>
      <c r="W221" s="8"/>
    </row>
    <row r="222" spans="1:23">
      <c r="A222" t="s">
        <v>877</v>
      </c>
      <c r="B222" t="s">
        <v>829</v>
      </c>
      <c r="C222" t="s">
        <v>513</v>
      </c>
      <c r="D222" t="s">
        <v>1030</v>
      </c>
      <c r="E222" t="s">
        <v>973</v>
      </c>
      <c r="I222" s="4"/>
      <c r="W222" s="8"/>
    </row>
    <row r="223" spans="1:23">
      <c r="A223" t="s">
        <v>876</v>
      </c>
      <c r="B223" t="s">
        <v>744</v>
      </c>
      <c r="C223" t="s">
        <v>339</v>
      </c>
      <c r="D223" t="s">
        <v>1030</v>
      </c>
      <c r="E223" t="s">
        <v>973</v>
      </c>
      <c r="I223" s="4"/>
      <c r="W223" s="8"/>
    </row>
    <row r="224" spans="1:23">
      <c r="A224" t="s">
        <v>936</v>
      </c>
      <c r="B224" t="s">
        <v>693</v>
      </c>
      <c r="C224" t="s">
        <v>233</v>
      </c>
      <c r="D224" t="s">
        <v>1030</v>
      </c>
      <c r="E224" t="s">
        <v>973</v>
      </c>
      <c r="I224" s="4"/>
      <c r="W224" s="8"/>
    </row>
    <row r="225" spans="1:23">
      <c r="A225" t="s">
        <v>890</v>
      </c>
      <c r="B225" t="s">
        <v>719</v>
      </c>
      <c r="C225" t="s">
        <v>287</v>
      </c>
      <c r="D225" t="s">
        <v>1030</v>
      </c>
      <c r="E225" t="s">
        <v>973</v>
      </c>
      <c r="I225" s="4"/>
      <c r="W225" s="8"/>
    </row>
    <row r="226" spans="1:23">
      <c r="A226" t="s">
        <v>865</v>
      </c>
      <c r="B226" t="s">
        <v>657</v>
      </c>
      <c r="C226" t="s">
        <v>161</v>
      </c>
      <c r="D226" t="s">
        <v>1029</v>
      </c>
      <c r="E226" t="s">
        <v>972</v>
      </c>
      <c r="I226" s="4"/>
      <c r="W226" s="8"/>
    </row>
    <row r="227" spans="1:23">
      <c r="A227" t="s">
        <v>933</v>
      </c>
      <c r="B227" t="s">
        <v>1020</v>
      </c>
      <c r="C227" t="s">
        <v>503</v>
      </c>
      <c r="D227" t="s">
        <v>1030</v>
      </c>
      <c r="E227" t="s">
        <v>973</v>
      </c>
      <c r="I227" s="4"/>
      <c r="W227" s="8"/>
    </row>
    <row r="228" spans="1:23">
      <c r="A228" t="s">
        <v>938</v>
      </c>
      <c r="B228" t="s">
        <v>847</v>
      </c>
      <c r="C228" t="s">
        <v>549</v>
      </c>
      <c r="D228" t="s">
        <v>1030</v>
      </c>
      <c r="E228" t="s">
        <v>973</v>
      </c>
      <c r="I228" s="4"/>
      <c r="W228" s="8"/>
    </row>
    <row r="229" spans="1:23">
      <c r="A229" t="s">
        <v>865</v>
      </c>
      <c r="B229" t="s">
        <v>592</v>
      </c>
      <c r="C229" t="s">
        <v>29</v>
      </c>
      <c r="D229" t="s">
        <v>1035</v>
      </c>
      <c r="E229" t="s">
        <v>998</v>
      </c>
      <c r="I229" s="4"/>
      <c r="W229" s="8"/>
    </row>
    <row r="230" spans="1:23">
      <c r="A230" t="s">
        <v>939</v>
      </c>
      <c r="B230" t="s">
        <v>706</v>
      </c>
      <c r="C230" t="s">
        <v>261</v>
      </c>
      <c r="D230" t="s">
        <v>1030</v>
      </c>
      <c r="E230" t="s">
        <v>973</v>
      </c>
      <c r="I230" s="4"/>
      <c r="W230" s="8"/>
    </row>
    <row r="231" spans="1:23">
      <c r="A231" t="s">
        <v>940</v>
      </c>
      <c r="B231" t="s">
        <v>587</v>
      </c>
      <c r="C231" t="s">
        <v>19</v>
      </c>
      <c r="D231" t="s">
        <v>1030</v>
      </c>
      <c r="E231" t="s">
        <v>973</v>
      </c>
      <c r="I231" s="4"/>
      <c r="W231" s="8"/>
    </row>
    <row r="232" spans="1:23">
      <c r="A232" t="s">
        <v>865</v>
      </c>
      <c r="B232" t="s">
        <v>772</v>
      </c>
      <c r="C232" t="s">
        <v>395</v>
      </c>
      <c r="D232" t="s">
        <v>1030</v>
      </c>
      <c r="E232" t="s">
        <v>973</v>
      </c>
      <c r="I232" s="4"/>
      <c r="W232" s="8"/>
    </row>
    <row r="233" spans="1:23">
      <c r="A233" t="s">
        <v>952</v>
      </c>
      <c r="B233" t="s">
        <v>833</v>
      </c>
      <c r="C233" t="s">
        <v>521</v>
      </c>
      <c r="D233" t="s">
        <v>1031</v>
      </c>
      <c r="E233" t="s">
        <v>984</v>
      </c>
      <c r="I233" s="4"/>
      <c r="W233" s="8"/>
    </row>
    <row r="234" spans="1:23">
      <c r="A234" t="s">
        <v>873</v>
      </c>
      <c r="B234" t="s">
        <v>676</v>
      </c>
      <c r="C234" t="s">
        <v>199</v>
      </c>
      <c r="D234" t="s">
        <v>1029</v>
      </c>
      <c r="E234" t="s">
        <v>1021</v>
      </c>
      <c r="I234" s="4"/>
      <c r="W234" s="8"/>
    </row>
    <row r="235" spans="1:23">
      <c r="A235" t="s">
        <v>942</v>
      </c>
      <c r="B235" t="s">
        <v>714</v>
      </c>
      <c r="C235" t="s">
        <v>277</v>
      </c>
      <c r="D235" t="s">
        <v>1030</v>
      </c>
      <c r="E235" t="s">
        <v>973</v>
      </c>
      <c r="I235" s="4"/>
      <c r="W235" s="8"/>
    </row>
    <row r="236" spans="1:23">
      <c r="A236" t="s">
        <v>895</v>
      </c>
      <c r="B236" t="s">
        <v>624</v>
      </c>
      <c r="C236" t="s">
        <v>93</v>
      </c>
      <c r="D236" t="s">
        <v>1032</v>
      </c>
      <c r="E236" t="s">
        <v>1022</v>
      </c>
      <c r="I236" s="4"/>
      <c r="W236" s="8"/>
    </row>
    <row r="237" spans="1:23">
      <c r="A237" t="s">
        <v>943</v>
      </c>
      <c r="B237" t="s">
        <v>662</v>
      </c>
      <c r="C237" t="s">
        <v>171</v>
      </c>
      <c r="D237" t="s">
        <v>1030</v>
      </c>
      <c r="E237" t="s">
        <v>973</v>
      </c>
      <c r="I237" s="4"/>
      <c r="W237" s="8"/>
    </row>
    <row r="238" spans="1:23">
      <c r="A238" t="s">
        <v>866</v>
      </c>
      <c r="B238" t="s">
        <v>658</v>
      </c>
      <c r="C238" t="s">
        <v>163</v>
      </c>
      <c r="D238" t="s">
        <v>1030</v>
      </c>
      <c r="E238" t="s">
        <v>1016</v>
      </c>
      <c r="I238" s="4"/>
      <c r="W238" s="8"/>
    </row>
    <row r="239" spans="1:23">
      <c r="A239" t="s">
        <v>865</v>
      </c>
      <c r="B239" t="s">
        <v>607</v>
      </c>
      <c r="C239" t="s">
        <v>59</v>
      </c>
      <c r="D239" t="s">
        <v>1038</v>
      </c>
      <c r="E239" t="s">
        <v>1023</v>
      </c>
      <c r="I239" s="4"/>
      <c r="W239" s="8"/>
    </row>
    <row r="240" spans="1:23">
      <c r="A240" t="s">
        <v>865</v>
      </c>
      <c r="B240" t="s">
        <v>807</v>
      </c>
      <c r="C240" t="s">
        <v>467</v>
      </c>
      <c r="D240" t="s">
        <v>1030</v>
      </c>
      <c r="E240" t="s">
        <v>973</v>
      </c>
      <c r="I240" s="4"/>
      <c r="W240" s="8"/>
    </row>
    <row r="241" spans="1:23">
      <c r="A241" t="s">
        <v>944</v>
      </c>
      <c r="B241" t="s">
        <v>635</v>
      </c>
      <c r="C241" t="s">
        <v>117</v>
      </c>
      <c r="D241" t="s">
        <v>1030</v>
      </c>
      <c r="E241" t="s">
        <v>973</v>
      </c>
      <c r="I241" s="4"/>
      <c r="W241" s="8"/>
    </row>
    <row r="242" spans="1:23">
      <c r="A242" t="s">
        <v>865</v>
      </c>
      <c r="B242" t="s">
        <v>764</v>
      </c>
      <c r="C242" t="s">
        <v>379</v>
      </c>
      <c r="D242" t="s">
        <v>1031</v>
      </c>
      <c r="E242" t="s">
        <v>1024</v>
      </c>
      <c r="I242" s="4"/>
      <c r="W242" s="8"/>
    </row>
    <row r="243" spans="1:23">
      <c r="A243" t="s">
        <v>865</v>
      </c>
      <c r="B243" t="s">
        <v>598</v>
      </c>
      <c r="C243" t="s">
        <v>41</v>
      </c>
      <c r="D243" t="s">
        <v>1030</v>
      </c>
      <c r="E243" t="s">
        <v>973</v>
      </c>
      <c r="I243" s="4"/>
      <c r="W243" s="8"/>
    </row>
    <row r="244" spans="1:23">
      <c r="A244" t="s">
        <v>887</v>
      </c>
      <c r="B244" t="s">
        <v>759</v>
      </c>
      <c r="C244" t="s">
        <v>369</v>
      </c>
      <c r="D244" t="s">
        <v>1030</v>
      </c>
      <c r="E244" t="s">
        <v>979</v>
      </c>
      <c r="I244" s="4"/>
      <c r="W244" s="8"/>
    </row>
    <row r="245" spans="1:23">
      <c r="A245" t="s">
        <v>865</v>
      </c>
      <c r="B245" t="s">
        <v>768</v>
      </c>
      <c r="C245" t="s">
        <v>387</v>
      </c>
      <c r="D245" t="s">
        <v>1030</v>
      </c>
      <c r="E245" t="s">
        <v>1016</v>
      </c>
      <c r="I245" s="4"/>
      <c r="W245" s="8"/>
    </row>
    <row r="246" spans="1:23">
      <c r="A246" t="s">
        <v>865</v>
      </c>
      <c r="B246" t="s">
        <v>797</v>
      </c>
      <c r="C246" t="s">
        <v>447</v>
      </c>
      <c r="D246" t="s">
        <v>1031</v>
      </c>
      <c r="E246" t="s">
        <v>1025</v>
      </c>
      <c r="I246" s="4"/>
      <c r="W246" s="8"/>
    </row>
    <row r="247" spans="1:23">
      <c r="A247" t="s">
        <v>876</v>
      </c>
      <c r="B247" t="s">
        <v>746</v>
      </c>
      <c r="C247" t="s">
        <v>343</v>
      </c>
      <c r="D247" t="s">
        <v>1030</v>
      </c>
      <c r="E247" t="s">
        <v>973</v>
      </c>
      <c r="I247" s="4"/>
      <c r="W247" s="8"/>
    </row>
    <row r="248" spans="1:23">
      <c r="A248" t="s">
        <v>865</v>
      </c>
      <c r="B248" t="s">
        <v>616</v>
      </c>
      <c r="C248" t="s">
        <v>77</v>
      </c>
      <c r="D248" t="s">
        <v>1030</v>
      </c>
      <c r="E248" t="s">
        <v>973</v>
      </c>
      <c r="I248" s="4"/>
      <c r="W248" s="8"/>
    </row>
    <row r="249" spans="1:23">
      <c r="A249" t="s">
        <v>865</v>
      </c>
      <c r="B249" t="s">
        <v>834</v>
      </c>
      <c r="C249" t="s">
        <v>523</v>
      </c>
      <c r="D249" t="s">
        <v>1030</v>
      </c>
      <c r="E249" t="s">
        <v>979</v>
      </c>
      <c r="I249" s="4"/>
      <c r="W249" s="8"/>
    </row>
    <row r="250" spans="1:23">
      <c r="A250" t="s">
        <v>886</v>
      </c>
      <c r="B250" t="s">
        <v>703</v>
      </c>
      <c r="C250" t="s">
        <v>253</v>
      </c>
      <c r="D250" t="s">
        <v>1030</v>
      </c>
      <c r="E250" t="s">
        <v>979</v>
      </c>
      <c r="I250" s="4"/>
      <c r="W250" s="8"/>
    </row>
    <row r="251" spans="1:23">
      <c r="A251" t="s">
        <v>886</v>
      </c>
      <c r="B251" t="s">
        <v>843</v>
      </c>
      <c r="C251" t="s">
        <v>541</v>
      </c>
      <c r="D251" t="s">
        <v>1035</v>
      </c>
      <c r="E251" t="s">
        <v>998</v>
      </c>
      <c r="I251" s="4"/>
      <c r="W251" s="8"/>
    </row>
    <row r="252" spans="1:23">
      <c r="A252" t="s">
        <v>865</v>
      </c>
      <c r="B252" t="s">
        <v>631</v>
      </c>
      <c r="C252" t="s">
        <v>107</v>
      </c>
      <c r="D252" t="s">
        <v>1030</v>
      </c>
      <c r="E252" t="s">
        <v>973</v>
      </c>
      <c r="I252" s="4"/>
      <c r="W252" s="8"/>
    </row>
    <row r="253" spans="1:23">
      <c r="A253" t="s">
        <v>945</v>
      </c>
      <c r="B253" t="s">
        <v>588</v>
      </c>
      <c r="C253" t="s">
        <v>21</v>
      </c>
      <c r="D253" t="s">
        <v>1030</v>
      </c>
      <c r="E253" t="s">
        <v>973</v>
      </c>
      <c r="I253" s="4"/>
      <c r="W253" s="8"/>
    </row>
    <row r="254" spans="1:23">
      <c r="A254" t="s">
        <v>865</v>
      </c>
      <c r="B254" t="s">
        <v>790</v>
      </c>
      <c r="C254" t="s">
        <v>433</v>
      </c>
      <c r="D254" t="s">
        <v>1030</v>
      </c>
      <c r="E254" t="s">
        <v>973</v>
      </c>
      <c r="I254" s="4"/>
      <c r="W254" s="8"/>
    </row>
    <row r="255" spans="1:23">
      <c r="A255" t="s">
        <v>884</v>
      </c>
      <c r="B255" t="s">
        <v>844</v>
      </c>
      <c r="C255" t="s">
        <v>543</v>
      </c>
      <c r="D255" t="s">
        <v>1035</v>
      </c>
      <c r="E255" t="s">
        <v>998</v>
      </c>
      <c r="I255" s="4"/>
      <c r="W255" s="8"/>
    </row>
    <row r="256" spans="1:23">
      <c r="A256" t="s">
        <v>865</v>
      </c>
      <c r="B256" t="s">
        <v>818</v>
      </c>
      <c r="C256" t="s">
        <v>489</v>
      </c>
      <c r="D256" t="s">
        <v>1030</v>
      </c>
      <c r="E256" t="s">
        <v>973</v>
      </c>
      <c r="I256" s="4"/>
      <c r="W256" s="8"/>
    </row>
    <row r="257" spans="1:23">
      <c r="A257" t="s">
        <v>865</v>
      </c>
      <c r="B257" t="s">
        <v>625</v>
      </c>
      <c r="C257" t="s">
        <v>95</v>
      </c>
      <c r="D257" t="s">
        <v>1030</v>
      </c>
      <c r="E257" t="s">
        <v>973</v>
      </c>
      <c r="I257" s="4"/>
      <c r="W257" s="8"/>
    </row>
    <row r="258" spans="1:23">
      <c r="A258" t="s">
        <v>875</v>
      </c>
      <c r="B258" t="s">
        <v>760</v>
      </c>
      <c r="C258" t="s">
        <v>371</v>
      </c>
      <c r="D258" t="s">
        <v>1030</v>
      </c>
      <c r="E258" t="s">
        <v>973</v>
      </c>
      <c r="I258" s="4"/>
      <c r="W258" s="8"/>
    </row>
    <row r="259" spans="1:23">
      <c r="A259" t="s">
        <v>941</v>
      </c>
      <c r="B259" t="s">
        <v>762</v>
      </c>
      <c r="C259" t="s">
        <v>375</v>
      </c>
      <c r="D259" t="s">
        <v>1030</v>
      </c>
      <c r="E259" t="s">
        <v>1016</v>
      </c>
      <c r="I259" s="4"/>
      <c r="W259" s="8"/>
    </row>
    <row r="260" spans="1:23">
      <c r="A260" t="s">
        <v>865</v>
      </c>
      <c r="B260" t="s">
        <v>776</v>
      </c>
      <c r="C260" t="s">
        <v>405</v>
      </c>
      <c r="D260" t="s">
        <v>1030</v>
      </c>
      <c r="E260" t="s">
        <v>973</v>
      </c>
      <c r="I260" s="4"/>
      <c r="W260" s="8"/>
    </row>
    <row r="261" spans="1:23">
      <c r="A261" t="s">
        <v>898</v>
      </c>
      <c r="B261" t="s">
        <v>761</v>
      </c>
      <c r="C261" t="s">
        <v>373</v>
      </c>
      <c r="D261" t="s">
        <v>1030</v>
      </c>
      <c r="E261" t="s">
        <v>973</v>
      </c>
      <c r="I261" s="4"/>
      <c r="W261" s="8"/>
    </row>
    <row r="262" spans="1:23">
      <c r="A262" t="s">
        <v>865</v>
      </c>
      <c r="B262" t="s">
        <v>594</v>
      </c>
      <c r="C262" t="s">
        <v>33</v>
      </c>
      <c r="D262" t="s">
        <v>1030</v>
      </c>
      <c r="E262" t="s">
        <v>973</v>
      </c>
      <c r="I262" s="4"/>
      <c r="W262" s="8"/>
    </row>
    <row r="263" spans="1:23">
      <c r="A263" t="s">
        <v>865</v>
      </c>
      <c r="B263" t="s">
        <v>623</v>
      </c>
      <c r="C263" t="s">
        <v>91</v>
      </c>
      <c r="D263" t="s">
        <v>1029</v>
      </c>
      <c r="E263" t="s">
        <v>1026</v>
      </c>
      <c r="I263" s="4"/>
      <c r="W263" s="8"/>
    </row>
    <row r="264" spans="1:23">
      <c r="A264" t="s">
        <v>865</v>
      </c>
      <c r="B264" t="s">
        <v>822</v>
      </c>
      <c r="C264" t="s">
        <v>497</v>
      </c>
      <c r="D264" t="s">
        <v>1030</v>
      </c>
      <c r="E264" t="s">
        <v>1016</v>
      </c>
      <c r="I264" s="4"/>
      <c r="W264" s="8"/>
    </row>
    <row r="265" spans="1:23">
      <c r="A265" t="s">
        <v>946</v>
      </c>
      <c r="B265" t="s">
        <v>641</v>
      </c>
      <c r="C265" t="s">
        <v>129</v>
      </c>
      <c r="D265" t="s">
        <v>1029</v>
      </c>
      <c r="E265" t="s">
        <v>1027</v>
      </c>
      <c r="I265" s="4"/>
      <c r="W265" s="8"/>
    </row>
    <row r="266" spans="1:23">
      <c r="A266" t="s">
        <v>865</v>
      </c>
      <c r="B266" t="s">
        <v>782</v>
      </c>
      <c r="C266" t="s">
        <v>417</v>
      </c>
      <c r="D266" t="s">
        <v>1030</v>
      </c>
      <c r="E266" t="s">
        <v>973</v>
      </c>
      <c r="I266" s="4"/>
      <c r="W266" s="8"/>
    </row>
    <row r="267" spans="1:23">
      <c r="A267" t="s">
        <v>865</v>
      </c>
      <c r="B267" t="s">
        <v>681</v>
      </c>
      <c r="C267" t="s">
        <v>209</v>
      </c>
      <c r="D267" t="s">
        <v>1030</v>
      </c>
      <c r="E267" t="s">
        <v>973</v>
      </c>
      <c r="I267" s="4"/>
      <c r="W267" s="8"/>
    </row>
    <row r="268" spans="1:23">
      <c r="A268" t="s">
        <v>865</v>
      </c>
      <c r="B268" t="s">
        <v>646</v>
      </c>
      <c r="C268" t="s">
        <v>139</v>
      </c>
      <c r="D268" t="s">
        <v>1029</v>
      </c>
      <c r="E268" t="s">
        <v>1026</v>
      </c>
      <c r="I268" s="4"/>
      <c r="W268" s="8"/>
    </row>
    <row r="269" spans="1:23">
      <c r="A269" t="s">
        <v>918</v>
      </c>
      <c r="B269" t="s">
        <v>642</v>
      </c>
      <c r="C269" t="s">
        <v>131</v>
      </c>
      <c r="D269" t="s">
        <v>1035</v>
      </c>
      <c r="E269" t="s">
        <v>998</v>
      </c>
      <c r="I269" s="4"/>
      <c r="W269" s="8"/>
    </row>
    <row r="270" spans="1:23">
      <c r="A270" t="s">
        <v>865</v>
      </c>
      <c r="B270" t="s">
        <v>666</v>
      </c>
      <c r="C270" t="s">
        <v>179</v>
      </c>
      <c r="D270" t="s">
        <v>1030</v>
      </c>
      <c r="E270" t="s">
        <v>973</v>
      </c>
      <c r="I270" s="4"/>
      <c r="W270" s="8"/>
    </row>
    <row r="271" spans="1:23">
      <c r="A271" t="s">
        <v>949</v>
      </c>
      <c r="B271" t="s">
        <v>605</v>
      </c>
      <c r="C271" t="s">
        <v>55</v>
      </c>
      <c r="D271" t="s">
        <v>1029</v>
      </c>
      <c r="E271" t="s">
        <v>1027</v>
      </c>
      <c r="I271" s="4"/>
      <c r="W271" s="8"/>
    </row>
    <row r="272" spans="1:23">
      <c r="A272" t="s">
        <v>865</v>
      </c>
      <c r="B272" t="s">
        <v>810</v>
      </c>
      <c r="C272" t="s">
        <v>473</v>
      </c>
      <c r="D272" t="s">
        <v>1030</v>
      </c>
      <c r="E272" t="s">
        <v>973</v>
      </c>
      <c r="I272" s="4"/>
      <c r="W272" s="8"/>
    </row>
    <row r="273" spans="1:23">
      <c r="A273" t="s">
        <v>865</v>
      </c>
      <c r="B273" t="s">
        <v>628</v>
      </c>
      <c r="C273" t="s">
        <v>101</v>
      </c>
      <c r="D273" t="s">
        <v>1030</v>
      </c>
      <c r="E273" t="s">
        <v>981</v>
      </c>
      <c r="I273" s="4"/>
      <c r="W273" s="8"/>
    </row>
    <row r="274" spans="1:23">
      <c r="A274" t="s">
        <v>906</v>
      </c>
      <c r="B274" t="s">
        <v>851</v>
      </c>
      <c r="C274" t="s">
        <v>557</v>
      </c>
      <c r="D274" t="s">
        <v>1030</v>
      </c>
      <c r="E274" t="s">
        <v>973</v>
      </c>
      <c r="I274" s="4"/>
      <c r="W274" s="8"/>
    </row>
    <row r="275" spans="1:23">
      <c r="A275" t="s">
        <v>867</v>
      </c>
      <c r="B275" t="s">
        <v>696</v>
      </c>
      <c r="C275" t="s">
        <v>239</v>
      </c>
      <c r="D275" t="s">
        <v>1030</v>
      </c>
      <c r="E275" t="s">
        <v>1016</v>
      </c>
      <c r="I275" s="4"/>
      <c r="W275" s="8"/>
    </row>
    <row r="276" spans="1:23">
      <c r="A276" t="s">
        <v>870</v>
      </c>
      <c r="B276" t="s">
        <v>841</v>
      </c>
      <c r="C276" t="s">
        <v>537</v>
      </c>
      <c r="D276" t="s">
        <v>1030</v>
      </c>
      <c r="E276" t="s">
        <v>981</v>
      </c>
      <c r="I276" s="4"/>
      <c r="W276" s="8"/>
    </row>
    <row r="277" spans="1:23">
      <c r="A277" t="s">
        <v>898</v>
      </c>
      <c r="B277" t="s">
        <v>858</v>
      </c>
      <c r="C277" t="s">
        <v>571</v>
      </c>
      <c r="D277" t="s">
        <v>1030</v>
      </c>
      <c r="E277" t="s">
        <v>1016</v>
      </c>
      <c r="I277" s="4"/>
      <c r="W277" s="8"/>
    </row>
    <row r="278" spans="1:23">
      <c r="A278" t="s">
        <v>865</v>
      </c>
      <c r="B278" t="s">
        <v>804</v>
      </c>
      <c r="C278" t="s">
        <v>461</v>
      </c>
      <c r="D278" t="s">
        <v>1030</v>
      </c>
      <c r="E278" t="s">
        <v>981</v>
      </c>
      <c r="I278" s="4"/>
      <c r="W278" s="8"/>
    </row>
    <row r="279" spans="1:23">
      <c r="A279" t="s">
        <v>877</v>
      </c>
      <c r="B279" t="s">
        <v>747</v>
      </c>
      <c r="C279" t="s">
        <v>345</v>
      </c>
      <c r="D279" t="s">
        <v>1030</v>
      </c>
      <c r="E279" t="s">
        <v>973</v>
      </c>
      <c r="I279" s="4"/>
      <c r="W279" s="8"/>
    </row>
    <row r="280" spans="1:23">
      <c r="A280" t="s">
        <v>879</v>
      </c>
      <c r="B280" t="s">
        <v>859</v>
      </c>
      <c r="C280" t="s">
        <v>573</v>
      </c>
      <c r="D280" t="s">
        <v>1030</v>
      </c>
      <c r="E280" t="s">
        <v>1016</v>
      </c>
      <c r="I280" s="4"/>
      <c r="W280" s="8"/>
    </row>
    <row r="281" spans="1:23">
      <c r="A281" t="s">
        <v>950</v>
      </c>
      <c r="B281" t="s">
        <v>683</v>
      </c>
      <c r="C281" t="s">
        <v>213</v>
      </c>
      <c r="D281" t="s">
        <v>1030</v>
      </c>
      <c r="E281" t="s">
        <v>973</v>
      </c>
      <c r="I281" s="4"/>
      <c r="W281" s="8"/>
    </row>
    <row r="282" spans="1:23">
      <c r="A282" t="s">
        <v>947</v>
      </c>
      <c r="B282" t="s">
        <v>661</v>
      </c>
      <c r="C282" t="s">
        <v>169</v>
      </c>
      <c r="D282" t="s">
        <v>1030</v>
      </c>
      <c r="E282" t="s">
        <v>973</v>
      </c>
      <c r="I282" s="4"/>
      <c r="W282" s="8"/>
    </row>
    <row r="283" spans="1:23">
      <c r="A283" t="s">
        <v>878</v>
      </c>
      <c r="B283" t="s">
        <v>660</v>
      </c>
      <c r="C283" t="s">
        <v>167</v>
      </c>
      <c r="D283" t="s">
        <v>1030</v>
      </c>
      <c r="E283" t="s">
        <v>973</v>
      </c>
      <c r="I283" s="4"/>
      <c r="W283" s="8"/>
    </row>
    <row r="284" spans="1:23">
      <c r="A284" t="s">
        <v>898</v>
      </c>
      <c r="B284" t="s">
        <v>860</v>
      </c>
      <c r="C284" t="s">
        <v>575</v>
      </c>
      <c r="D284" t="s">
        <v>1030</v>
      </c>
      <c r="E284" t="s">
        <v>973</v>
      </c>
      <c r="I284" s="4"/>
      <c r="W284" s="8"/>
    </row>
    <row r="285" spans="1:23">
      <c r="A285" t="s">
        <v>865</v>
      </c>
      <c r="B285" t="s">
        <v>636</v>
      </c>
      <c r="C285" t="s">
        <v>119</v>
      </c>
      <c r="D285" t="s">
        <v>1029</v>
      </c>
      <c r="E285" t="s">
        <v>1026</v>
      </c>
      <c r="I285" s="4"/>
      <c r="W285" s="8"/>
    </row>
    <row r="286" spans="1:23">
      <c r="A286" t="s">
        <v>865</v>
      </c>
      <c r="B286" t="s">
        <v>817</v>
      </c>
      <c r="C286" t="s">
        <v>487</v>
      </c>
      <c r="D286" t="s">
        <v>1030</v>
      </c>
      <c r="E286" t="s">
        <v>973</v>
      </c>
      <c r="I286" s="4"/>
      <c r="W286" s="8"/>
    </row>
    <row r="287" spans="1:23">
      <c r="A287" t="s">
        <v>865</v>
      </c>
      <c r="B287" t="s">
        <v>770</v>
      </c>
      <c r="C287" t="s">
        <v>391</v>
      </c>
      <c r="D287" t="s">
        <v>1030</v>
      </c>
      <c r="E287" t="s">
        <v>973</v>
      </c>
      <c r="I287" s="4"/>
      <c r="W287" s="8"/>
    </row>
    <row r="288" spans="1:23">
      <c r="A288" t="s">
        <v>865</v>
      </c>
      <c r="B288" t="s">
        <v>748</v>
      </c>
      <c r="C288" t="s">
        <v>347</v>
      </c>
      <c r="D288" t="s">
        <v>1029</v>
      </c>
      <c r="E288" t="s">
        <v>1028</v>
      </c>
      <c r="I288" s="4"/>
      <c r="W288" s="8"/>
    </row>
    <row r="289" spans="1:28">
      <c r="A289" t="s">
        <v>954</v>
      </c>
      <c r="B289" t="s">
        <v>861</v>
      </c>
      <c r="C289" t="s">
        <v>577</v>
      </c>
      <c r="D289" t="s">
        <v>1030</v>
      </c>
      <c r="E289" t="s">
        <v>973</v>
      </c>
      <c r="I289" s="4"/>
      <c r="W289" s="8"/>
    </row>
    <row r="290" spans="1:28">
      <c r="A290" t="s">
        <v>865</v>
      </c>
      <c r="B290" t="s">
        <v>698</v>
      </c>
      <c r="C290" t="s">
        <v>243</v>
      </c>
      <c r="D290" t="s">
        <v>1030</v>
      </c>
      <c r="E290" t="s">
        <v>973</v>
      </c>
      <c r="I290" s="4"/>
      <c r="W290" s="8"/>
    </row>
    <row r="291" spans="1:28">
      <c r="B291" s="2"/>
      <c r="C291" s="2" t="s">
        <v>961</v>
      </c>
      <c r="D291" s="2"/>
      <c r="E291">
        <f>COUNTA(Table22[raw notes])</f>
        <v>289</v>
      </c>
      <c r="I291" s="4"/>
      <c r="W291" s="8"/>
    </row>
    <row r="292" spans="1:28">
      <c r="C292" s="1" t="s">
        <v>962</v>
      </c>
      <c r="D292" s="1"/>
      <c r="E292" s="1"/>
      <c r="F292" s="1"/>
      <c r="G292" s="1"/>
      <c r="H292" s="1"/>
      <c r="I292" s="1"/>
      <c r="J292">
        <f>288-Table22[[#Totals],[raw notes]]</f>
        <v>-1</v>
      </c>
      <c r="N292" s="4"/>
      <c r="AB292" s="9"/>
    </row>
    <row r="293" spans="1:28">
      <c r="C293" t="s">
        <v>963</v>
      </c>
      <c r="J293" s="3">
        <f>(Table22[[#Totals],[raw notes]]/288)</f>
        <v>1.0034722222222223</v>
      </c>
      <c r="N293" s="4"/>
      <c r="AB293" s="9"/>
    </row>
    <row r="294" spans="1:28">
      <c r="L294" t="s">
        <v>994</v>
      </c>
      <c r="M294">
        <f>COUNTIF(Table22[raw notes],"no mentions")</f>
        <v>163</v>
      </c>
      <c r="N294" s="4"/>
      <c r="AB294" s="9"/>
    </row>
    <row r="295" spans="1:28">
      <c r="L295" t="s">
        <v>995</v>
      </c>
      <c r="M295" s="3">
        <f>(Table22[[#Totals],[raw notes]]-M294)/COUNTA(Table22[raw notes])</f>
        <v>0.43598615916955019</v>
      </c>
      <c r="N295" s="4"/>
    </row>
    <row r="296" spans="1:28">
      <c r="N296" s="4"/>
    </row>
    <row r="297" spans="1:28">
      <c r="N297" s="4"/>
    </row>
    <row r="298" spans="1:28">
      <c r="N298" s="4"/>
    </row>
    <row r="299" spans="1:28">
      <c r="N299" s="4"/>
    </row>
    <row r="300" spans="1:28">
      <c r="N300" s="4"/>
    </row>
    <row r="301" spans="1:28">
      <c r="N301" s="4"/>
    </row>
    <row r="302" spans="1:28">
      <c r="N302" s="4"/>
    </row>
    <row r="303" spans="1:28">
      <c r="N303" s="4"/>
    </row>
    <row r="304" spans="1:28">
      <c r="N304" s="4"/>
    </row>
    <row r="305" spans="14:14">
      <c r="N305" s="4"/>
    </row>
    <row r="306" spans="14:14">
      <c r="N306" s="4"/>
    </row>
    <row r="307" spans="14:14">
      <c r="N307" s="4"/>
    </row>
    <row r="308" spans="14:14">
      <c r="N308" s="4"/>
    </row>
    <row r="309" spans="14:14">
      <c r="N309" s="4"/>
    </row>
    <row r="310" spans="14:14">
      <c r="N310" s="4"/>
    </row>
    <row r="311" spans="14:14">
      <c r="N311" s="4"/>
    </row>
    <row r="312" spans="14:14">
      <c r="N312" s="4"/>
    </row>
    <row r="313" spans="14:14">
      <c r="N313" s="4"/>
    </row>
    <row r="314" spans="14:14">
      <c r="N314" s="4"/>
    </row>
    <row r="315" spans="14:14">
      <c r="N315" s="5"/>
    </row>
    <row r="316" spans="14:14">
      <c r="N316" s="5"/>
    </row>
  </sheetData>
  <phoneticPr fontId="2" type="noConversion"/>
  <conditionalFormatting sqref="E2:E212 E214:E271 E273:E290">
    <cfRule type="containsText" dxfId="6" priority="1" operator="containsText" text="SIPP">
      <formula>NOT(ISERROR(SEARCH("SIPP",E2)))</formula>
    </cfRule>
    <cfRule type="containsText" dxfId="5" priority="2" operator="containsText" text="LBD">
      <formula>NOT(ISERROR(SEARCH("LBD",E2)))</formula>
    </cfRule>
  </conditionalFormatting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2179E-8D3F-1E43-96AE-67EFAB5D7899}">
  <dimension ref="A1:W316"/>
  <sheetViews>
    <sheetView workbookViewId="0">
      <selection activeCell="D40" sqref="D40"/>
    </sheetView>
  </sheetViews>
  <sheetFormatPr baseColWidth="10" defaultRowHeight="16"/>
  <cols>
    <col min="2" max="2" width="10.5" bestFit="1" customWidth="1"/>
    <col min="3" max="3" width="27.6640625" bestFit="1" customWidth="1"/>
    <col min="4" max="4" width="32" bestFit="1" customWidth="1"/>
    <col min="5" max="5" width="21.83203125" customWidth="1"/>
  </cols>
  <sheetData>
    <row r="1" spans="1:23">
      <c r="A1" s="1" t="s">
        <v>862</v>
      </c>
      <c r="B1" s="1" t="s">
        <v>864</v>
      </c>
      <c r="C1" s="1" t="s">
        <v>863</v>
      </c>
      <c r="D1" s="1" t="s">
        <v>955</v>
      </c>
      <c r="E1" s="1" t="s">
        <v>956</v>
      </c>
    </row>
    <row r="2" spans="1:23">
      <c r="A2" t="s">
        <v>108</v>
      </c>
      <c r="B2" t="s">
        <v>865</v>
      </c>
      <c r="C2" s="6" t="str">
        <f>HYPERLINK("https://scholar.google.com/citations?hl=en&amp;user=ytD3n0IAAAAJ&amp;view_op=list_works&amp;sortby=pubdate", "Adriana Reyes")</f>
        <v>Adriana Reyes</v>
      </c>
      <c r="D2" t="s">
        <v>109</v>
      </c>
      <c r="E2" t="s">
        <v>972</v>
      </c>
      <c r="W2" s="7"/>
    </row>
    <row r="3" spans="1:23">
      <c r="A3" t="s">
        <v>102</v>
      </c>
      <c r="B3" t="s">
        <v>865</v>
      </c>
      <c r="C3" t="s">
        <v>629</v>
      </c>
      <c r="D3" t="s">
        <v>103</v>
      </c>
      <c r="E3" t="s">
        <v>973</v>
      </c>
      <c r="W3" s="8"/>
    </row>
    <row r="4" spans="1:23">
      <c r="A4" t="s">
        <v>332</v>
      </c>
      <c r="B4" t="s">
        <v>890</v>
      </c>
      <c r="C4" t="s">
        <v>741</v>
      </c>
      <c r="D4" t="s">
        <v>333</v>
      </c>
      <c r="E4" t="s">
        <v>973</v>
      </c>
      <c r="W4" s="8"/>
    </row>
    <row r="5" spans="1:23">
      <c r="A5" t="s">
        <v>476</v>
      </c>
      <c r="B5" t="s">
        <v>865</v>
      </c>
      <c r="C5" t="s">
        <v>812</v>
      </c>
      <c r="D5" t="s">
        <v>477</v>
      </c>
      <c r="E5" t="s">
        <v>973</v>
      </c>
      <c r="L5" t="s">
        <v>967</v>
      </c>
      <c r="W5" s="8"/>
    </row>
    <row r="6" spans="1:23">
      <c r="A6" t="s">
        <v>330</v>
      </c>
      <c r="B6" t="s">
        <v>890</v>
      </c>
      <c r="C6" t="s">
        <v>740</v>
      </c>
      <c r="D6" t="s">
        <v>331</v>
      </c>
      <c r="E6" t="s">
        <v>973</v>
      </c>
      <c r="L6" t="s">
        <v>968</v>
      </c>
      <c r="W6" s="8"/>
    </row>
    <row r="7" spans="1:23">
      <c r="A7" t="s">
        <v>114</v>
      </c>
      <c r="B7" t="s">
        <v>865</v>
      </c>
      <c r="C7" t="s">
        <v>634</v>
      </c>
      <c r="D7" t="s">
        <v>115</v>
      </c>
      <c r="E7" t="s">
        <v>973</v>
      </c>
      <c r="L7" t="s">
        <v>969</v>
      </c>
      <c r="W7" s="8"/>
    </row>
    <row r="8" spans="1:23">
      <c r="A8" t="s">
        <v>188</v>
      </c>
      <c r="B8" t="s">
        <v>866</v>
      </c>
      <c r="C8" t="s">
        <v>671</v>
      </c>
      <c r="D8" t="s">
        <v>189</v>
      </c>
      <c r="E8" t="s">
        <v>973</v>
      </c>
      <c r="L8" t="s">
        <v>970</v>
      </c>
      <c r="W8" s="8"/>
    </row>
    <row r="9" spans="1:23">
      <c r="A9" t="s">
        <v>216</v>
      </c>
      <c r="B9" t="s">
        <v>865</v>
      </c>
      <c r="C9" t="s">
        <v>685</v>
      </c>
      <c r="D9" t="s">
        <v>217</v>
      </c>
      <c r="E9" t="s">
        <v>957</v>
      </c>
      <c r="L9" t="s">
        <v>971</v>
      </c>
      <c r="W9" s="8"/>
    </row>
    <row r="10" spans="1:23">
      <c r="A10" t="s">
        <v>290</v>
      </c>
      <c r="B10" t="s">
        <v>867</v>
      </c>
      <c r="C10" t="s">
        <v>721</v>
      </c>
      <c r="D10" t="s">
        <v>291</v>
      </c>
      <c r="E10" t="s">
        <v>973</v>
      </c>
      <c r="W10" s="8"/>
    </row>
    <row r="11" spans="1:23">
      <c r="A11" t="s">
        <v>422</v>
      </c>
      <c r="B11" t="s">
        <v>891</v>
      </c>
      <c r="C11" t="s">
        <v>785</v>
      </c>
      <c r="D11" t="s">
        <v>423</v>
      </c>
      <c r="E11" t="s">
        <v>974</v>
      </c>
      <c r="W11" s="8"/>
    </row>
    <row r="12" spans="1:23">
      <c r="A12" t="s">
        <v>34</v>
      </c>
      <c r="B12" t="s">
        <v>868</v>
      </c>
      <c r="C12" t="s">
        <v>595</v>
      </c>
      <c r="D12" t="s">
        <v>35</v>
      </c>
      <c r="E12" t="s">
        <v>974</v>
      </c>
      <c r="W12" s="8"/>
    </row>
    <row r="13" spans="1:23">
      <c r="A13" t="s">
        <v>400</v>
      </c>
      <c r="B13" t="s">
        <v>865</v>
      </c>
      <c r="C13" t="s">
        <v>774</v>
      </c>
      <c r="D13" t="s">
        <v>401</v>
      </c>
      <c r="E13" t="s">
        <v>973</v>
      </c>
      <c r="W13" s="8"/>
    </row>
    <row r="14" spans="1:23">
      <c r="A14" t="s">
        <v>498</v>
      </c>
      <c r="B14" t="s">
        <v>931</v>
      </c>
      <c r="C14" t="s">
        <v>823</v>
      </c>
      <c r="D14" t="s">
        <v>499</v>
      </c>
      <c r="E14" t="s">
        <v>973</v>
      </c>
      <c r="W14" s="8"/>
    </row>
    <row r="15" spans="1:23">
      <c r="A15" t="s">
        <v>420</v>
      </c>
      <c r="B15" t="s">
        <v>865</v>
      </c>
      <c r="C15" t="s">
        <v>784</v>
      </c>
      <c r="D15" t="s">
        <v>421</v>
      </c>
      <c r="E15" t="s">
        <v>973</v>
      </c>
      <c r="W15" s="8"/>
    </row>
    <row r="16" spans="1:23">
      <c r="A16" t="s">
        <v>84</v>
      </c>
      <c r="B16" t="s">
        <v>869</v>
      </c>
      <c r="C16" t="s">
        <v>620</v>
      </c>
      <c r="D16" t="s">
        <v>85</v>
      </c>
      <c r="E16" t="s">
        <v>975</v>
      </c>
      <c r="W16" s="8"/>
    </row>
    <row r="17" spans="1:23">
      <c r="A17" t="s">
        <v>272</v>
      </c>
      <c r="B17" t="s">
        <v>870</v>
      </c>
      <c r="C17" t="s">
        <v>712</v>
      </c>
      <c r="D17" t="s">
        <v>273</v>
      </c>
      <c r="E17" t="s">
        <v>976</v>
      </c>
      <c r="W17" s="8"/>
    </row>
    <row r="18" spans="1:23">
      <c r="A18" t="s">
        <v>518</v>
      </c>
      <c r="B18" t="s">
        <v>951</v>
      </c>
      <c r="C18" t="s">
        <v>832</v>
      </c>
      <c r="D18" t="s">
        <v>519</v>
      </c>
      <c r="E18" t="s">
        <v>958</v>
      </c>
      <c r="F18" t="s">
        <v>959</v>
      </c>
      <c r="W18" s="8"/>
    </row>
    <row r="19" spans="1:23">
      <c r="A19" t="s">
        <v>110</v>
      </c>
      <c r="B19" t="s">
        <v>871</v>
      </c>
      <c r="C19" t="s">
        <v>632</v>
      </c>
      <c r="D19" t="s">
        <v>111</v>
      </c>
      <c r="E19" t="s">
        <v>972</v>
      </c>
      <c r="W19" s="8"/>
    </row>
    <row r="20" spans="1:23">
      <c r="A20" t="s">
        <v>140</v>
      </c>
      <c r="B20" t="s">
        <v>865</v>
      </c>
      <c r="C20" t="s">
        <v>647</v>
      </c>
      <c r="D20" t="s">
        <v>141</v>
      </c>
      <c r="E20" t="s">
        <v>973</v>
      </c>
      <c r="W20" s="8"/>
    </row>
    <row r="21" spans="1:23">
      <c r="A21" t="s">
        <v>314</v>
      </c>
      <c r="B21" t="s">
        <v>890</v>
      </c>
      <c r="C21" t="s">
        <v>732</v>
      </c>
      <c r="D21" t="s">
        <v>315</v>
      </c>
      <c r="E21" t="s">
        <v>972</v>
      </c>
      <c r="W21" s="8"/>
    </row>
    <row r="22" spans="1:23">
      <c r="A22" t="s">
        <v>434</v>
      </c>
      <c r="B22" t="s">
        <v>865</v>
      </c>
      <c r="C22" t="s">
        <v>791</v>
      </c>
      <c r="D22" t="s">
        <v>435</v>
      </c>
      <c r="E22" t="s">
        <v>973</v>
      </c>
      <c r="W22" s="8"/>
    </row>
    <row r="23" spans="1:23">
      <c r="A23" t="s">
        <v>320</v>
      </c>
      <c r="B23" t="s">
        <v>906</v>
      </c>
      <c r="C23" t="s">
        <v>735</v>
      </c>
      <c r="D23" t="s">
        <v>321</v>
      </c>
      <c r="E23" t="s">
        <v>973</v>
      </c>
      <c r="W23" s="8"/>
    </row>
    <row r="24" spans="1:23">
      <c r="A24" t="s">
        <v>78</v>
      </c>
      <c r="B24" t="s">
        <v>865</v>
      </c>
      <c r="C24" t="s">
        <v>617</v>
      </c>
      <c r="D24" t="s">
        <v>79</v>
      </c>
      <c r="E24" t="s">
        <v>972</v>
      </c>
      <c r="F24" t="s">
        <v>977</v>
      </c>
      <c r="W24" s="8"/>
    </row>
    <row r="25" spans="1:23">
      <c r="A25" t="s">
        <v>204</v>
      </c>
      <c r="B25" t="s">
        <v>867</v>
      </c>
      <c r="C25" t="s">
        <v>679</v>
      </c>
      <c r="D25" t="s">
        <v>205</v>
      </c>
      <c r="E25" t="s">
        <v>973</v>
      </c>
      <c r="I25" s="4"/>
      <c r="W25" s="8"/>
    </row>
    <row r="26" spans="1:23">
      <c r="A26" t="s">
        <v>298</v>
      </c>
      <c r="B26" t="s">
        <v>872</v>
      </c>
      <c r="C26" t="s">
        <v>725</v>
      </c>
      <c r="D26" t="s">
        <v>299</v>
      </c>
      <c r="E26" t="s">
        <v>973</v>
      </c>
      <c r="F26" t="s">
        <v>965</v>
      </c>
      <c r="I26" s="4"/>
      <c r="W26" s="8"/>
    </row>
    <row r="27" spans="1:23">
      <c r="A27" t="s">
        <v>380</v>
      </c>
      <c r="B27" t="s">
        <v>865</v>
      </c>
      <c r="C27" t="s">
        <v>765</v>
      </c>
      <c r="D27" t="s">
        <v>381</v>
      </c>
      <c r="E27" t="s">
        <v>978</v>
      </c>
      <c r="I27" s="4"/>
      <c r="W27" s="8"/>
    </row>
    <row r="28" spans="1:23">
      <c r="A28" t="s">
        <v>274</v>
      </c>
      <c r="B28" t="s">
        <v>874</v>
      </c>
      <c r="C28" t="s">
        <v>713</v>
      </c>
      <c r="D28" t="s">
        <v>275</v>
      </c>
      <c r="E28" t="s">
        <v>973</v>
      </c>
      <c r="I28" s="4"/>
      <c r="W28" s="8"/>
    </row>
    <row r="29" spans="1:23">
      <c r="A29" t="s">
        <v>564</v>
      </c>
      <c r="B29" t="s">
        <v>875</v>
      </c>
      <c r="C29" t="s">
        <v>855</v>
      </c>
      <c r="D29" t="s">
        <v>565</v>
      </c>
      <c r="E29" t="s">
        <v>973</v>
      </c>
      <c r="F29" t="s">
        <v>960</v>
      </c>
      <c r="I29" s="4"/>
      <c r="W29" s="8"/>
    </row>
    <row r="30" spans="1:23">
      <c r="A30" t="s">
        <v>506</v>
      </c>
      <c r="B30" t="s">
        <v>877</v>
      </c>
      <c r="C30" t="s">
        <v>826</v>
      </c>
      <c r="D30" t="s">
        <v>507</v>
      </c>
      <c r="E30" t="s">
        <v>973</v>
      </c>
      <c r="F30" t="s">
        <v>964</v>
      </c>
      <c r="I30" s="4"/>
      <c r="W30" s="8"/>
    </row>
    <row r="31" spans="1:23">
      <c r="A31" t="s">
        <v>246</v>
      </c>
      <c r="B31" t="s">
        <v>865</v>
      </c>
      <c r="C31" t="s">
        <v>700</v>
      </c>
      <c r="D31" t="s">
        <v>247</v>
      </c>
      <c r="E31" t="s">
        <v>972</v>
      </c>
      <c r="F31" t="s">
        <v>960</v>
      </c>
      <c r="I31" s="4"/>
      <c r="W31" s="8"/>
    </row>
    <row r="32" spans="1:23">
      <c r="A32" t="s">
        <v>464</v>
      </c>
      <c r="B32" t="s">
        <v>865</v>
      </c>
      <c r="C32" t="s">
        <v>806</v>
      </c>
      <c r="D32" t="s">
        <v>465</v>
      </c>
      <c r="E32" t="s">
        <v>966</v>
      </c>
      <c r="I32" s="4"/>
      <c r="W32" s="8"/>
    </row>
    <row r="33" spans="1:23">
      <c r="A33" t="s">
        <v>82</v>
      </c>
      <c r="B33" t="s">
        <v>865</v>
      </c>
      <c r="C33" t="s">
        <v>619</v>
      </c>
      <c r="D33" t="s">
        <v>83</v>
      </c>
      <c r="E33" t="s">
        <v>979</v>
      </c>
      <c r="I33" s="4"/>
      <c r="W33" s="8"/>
    </row>
    <row r="34" spans="1:23">
      <c r="A34" t="s">
        <v>474</v>
      </c>
      <c r="B34" t="s">
        <v>865</v>
      </c>
      <c r="C34" t="s">
        <v>811</v>
      </c>
      <c r="D34" t="s">
        <v>475</v>
      </c>
      <c r="E34" t="s">
        <v>973</v>
      </c>
      <c r="I34" s="4"/>
      <c r="W34" s="8"/>
    </row>
    <row r="35" spans="1:23">
      <c r="A35" t="s">
        <v>568</v>
      </c>
      <c r="B35" t="s">
        <v>878</v>
      </c>
      <c r="C35" t="s">
        <v>857</v>
      </c>
      <c r="D35" t="s">
        <v>569</v>
      </c>
      <c r="E35" t="s">
        <v>979</v>
      </c>
      <c r="I35" s="4"/>
      <c r="W35" s="8"/>
    </row>
    <row r="36" spans="1:23">
      <c r="A36" t="s">
        <v>388</v>
      </c>
      <c r="B36" t="s">
        <v>865</v>
      </c>
      <c r="C36" t="s">
        <v>769</v>
      </c>
      <c r="D36" t="s">
        <v>389</v>
      </c>
      <c r="E36" t="s">
        <v>980</v>
      </c>
      <c r="I36" s="4"/>
      <c r="W36" s="8"/>
    </row>
    <row r="37" spans="1:23">
      <c r="A37" t="s">
        <v>396</v>
      </c>
      <c r="B37" t="s">
        <v>865</v>
      </c>
      <c r="C37" t="s">
        <v>773</v>
      </c>
      <c r="D37" t="s">
        <v>397</v>
      </c>
      <c r="E37" t="s">
        <v>981</v>
      </c>
      <c r="I37" s="4"/>
      <c r="W37" s="8"/>
    </row>
    <row r="38" spans="1:23">
      <c r="A38" t="s">
        <v>504</v>
      </c>
      <c r="B38" t="s">
        <v>947</v>
      </c>
      <c r="C38" t="s">
        <v>825</v>
      </c>
      <c r="D38" t="s">
        <v>505</v>
      </c>
      <c r="E38" t="s">
        <v>973</v>
      </c>
      <c r="I38" s="4"/>
      <c r="W38" s="8"/>
    </row>
    <row r="39" spans="1:23">
      <c r="A39" t="s">
        <v>334</v>
      </c>
      <c r="B39" t="s">
        <v>894</v>
      </c>
      <c r="C39" t="s">
        <v>742</v>
      </c>
      <c r="D39" t="s">
        <v>335</v>
      </c>
      <c r="E39" t="s">
        <v>973</v>
      </c>
      <c r="I39" s="4"/>
      <c r="W39" s="8"/>
    </row>
    <row r="40" spans="1:23">
      <c r="A40" t="s">
        <v>68</v>
      </c>
      <c r="B40" t="s">
        <v>865</v>
      </c>
      <c r="C40" t="s">
        <v>612</v>
      </c>
      <c r="D40" t="s">
        <v>69</v>
      </c>
      <c r="E40" t="s">
        <v>982</v>
      </c>
      <c r="I40" s="4"/>
      <c r="W40" s="8"/>
    </row>
    <row r="41" spans="1:23">
      <c r="A41" t="s">
        <v>182</v>
      </c>
      <c r="B41" t="s">
        <v>865</v>
      </c>
      <c r="C41" t="s">
        <v>668</v>
      </c>
      <c r="D41" t="s">
        <v>183</v>
      </c>
      <c r="E41" t="s">
        <v>974</v>
      </c>
      <c r="I41" s="4"/>
      <c r="W41" s="8"/>
    </row>
    <row r="42" spans="1:23">
      <c r="A42" t="s">
        <v>196</v>
      </c>
      <c r="B42" t="s">
        <v>865</v>
      </c>
      <c r="C42" t="s">
        <v>675</v>
      </c>
      <c r="D42" t="s">
        <v>197</v>
      </c>
      <c r="E42" t="s">
        <v>972</v>
      </c>
      <c r="I42" s="4"/>
      <c r="W42" s="8"/>
    </row>
    <row r="43" spans="1:23">
      <c r="A43" t="s">
        <v>316</v>
      </c>
      <c r="B43" t="s">
        <v>893</v>
      </c>
      <c r="C43" t="s">
        <v>733</v>
      </c>
      <c r="D43" t="s">
        <v>317</v>
      </c>
      <c r="E43" t="s">
        <v>973</v>
      </c>
      <c r="I43" s="4"/>
      <c r="W43" s="8"/>
    </row>
    <row r="44" spans="1:23">
      <c r="A44" t="s">
        <v>482</v>
      </c>
      <c r="B44" t="s">
        <v>865</v>
      </c>
      <c r="C44" t="s">
        <v>815</v>
      </c>
      <c r="D44" t="s">
        <v>483</v>
      </c>
      <c r="E44" t="s">
        <v>973</v>
      </c>
      <c r="I44" s="4"/>
      <c r="W44" s="8"/>
    </row>
    <row r="45" spans="1:23">
      <c r="A45" t="s">
        <v>50</v>
      </c>
      <c r="B45" t="s">
        <v>865</v>
      </c>
      <c r="C45" t="s">
        <v>603</v>
      </c>
      <c r="D45" t="s">
        <v>51</v>
      </c>
      <c r="E45" t="s">
        <v>973</v>
      </c>
      <c r="I45" s="4"/>
      <c r="W45" s="8"/>
    </row>
    <row r="46" spans="1:23">
      <c r="A46" t="s">
        <v>146</v>
      </c>
      <c r="B46" t="s">
        <v>865</v>
      </c>
      <c r="C46" t="s">
        <v>650</v>
      </c>
      <c r="D46" t="s">
        <v>147</v>
      </c>
      <c r="E46" t="s">
        <v>979</v>
      </c>
      <c r="I46" s="4"/>
      <c r="W46" s="8"/>
    </row>
    <row r="47" spans="1:23">
      <c r="A47" t="s">
        <v>468</v>
      </c>
      <c r="B47" t="s">
        <v>865</v>
      </c>
      <c r="C47" t="s">
        <v>808</v>
      </c>
      <c r="D47" t="s">
        <v>469</v>
      </c>
      <c r="E47" t="s">
        <v>973</v>
      </c>
      <c r="I47" s="4"/>
      <c r="W47" s="8"/>
    </row>
    <row r="48" spans="1:23">
      <c r="A48" t="s">
        <v>122</v>
      </c>
      <c r="B48" t="s">
        <v>865</v>
      </c>
      <c r="C48" t="s">
        <v>638</v>
      </c>
      <c r="D48" t="s">
        <v>123</v>
      </c>
      <c r="E48" t="s">
        <v>973</v>
      </c>
      <c r="I48" s="4"/>
      <c r="W48" s="8"/>
    </row>
    <row r="49" spans="1:23">
      <c r="A49" t="s">
        <v>462</v>
      </c>
      <c r="B49" t="s">
        <v>865</v>
      </c>
      <c r="C49" t="s">
        <v>805</v>
      </c>
      <c r="D49" t="s">
        <v>463</v>
      </c>
      <c r="E49" t="s">
        <v>973</v>
      </c>
      <c r="I49" s="4"/>
      <c r="W49" s="8"/>
    </row>
    <row r="50" spans="1:23">
      <c r="A50" t="s">
        <v>154</v>
      </c>
      <c r="B50" t="s">
        <v>865</v>
      </c>
      <c r="C50" t="s">
        <v>654</v>
      </c>
      <c r="D50" t="s">
        <v>155</v>
      </c>
      <c r="E50" t="s">
        <v>979</v>
      </c>
      <c r="I50" s="4"/>
      <c r="W50" s="8"/>
    </row>
    <row r="51" spans="1:23">
      <c r="A51" t="s">
        <v>264</v>
      </c>
      <c r="B51" t="s">
        <v>880</v>
      </c>
      <c r="C51" t="s">
        <v>708</v>
      </c>
      <c r="D51" t="s">
        <v>265</v>
      </c>
      <c r="E51" t="s">
        <v>972</v>
      </c>
      <c r="I51" s="4"/>
      <c r="W51" s="8"/>
    </row>
    <row r="52" spans="1:23">
      <c r="A52" t="s">
        <v>210</v>
      </c>
      <c r="B52" t="s">
        <v>881</v>
      </c>
      <c r="C52" t="s">
        <v>682</v>
      </c>
      <c r="D52" t="s">
        <v>211</v>
      </c>
      <c r="E52" t="s">
        <v>973</v>
      </c>
      <c r="I52" s="4"/>
      <c r="W52" s="8"/>
    </row>
    <row r="53" spans="1:23">
      <c r="A53" t="s">
        <v>428</v>
      </c>
      <c r="B53" t="s">
        <v>865</v>
      </c>
      <c r="C53" t="s">
        <v>788</v>
      </c>
      <c r="D53" t="s">
        <v>429</v>
      </c>
      <c r="E53" t="s">
        <v>973</v>
      </c>
      <c r="I53" s="4"/>
      <c r="W53" s="8"/>
    </row>
    <row r="54" spans="1:23">
      <c r="A54" t="s">
        <v>26</v>
      </c>
      <c r="B54" t="s">
        <v>865</v>
      </c>
      <c r="C54" t="s">
        <v>591</v>
      </c>
      <c r="D54" t="s">
        <v>27</v>
      </c>
      <c r="E54" t="s">
        <v>972</v>
      </c>
      <c r="I54" s="4"/>
      <c r="W54" s="8"/>
    </row>
    <row r="55" spans="1:23">
      <c r="A55" t="s">
        <v>494</v>
      </c>
      <c r="B55" t="s">
        <v>937</v>
      </c>
      <c r="C55" t="s">
        <v>821</v>
      </c>
      <c r="D55" t="s">
        <v>495</v>
      </c>
      <c r="E55" t="s">
        <v>973</v>
      </c>
      <c r="I55" s="4"/>
      <c r="W55" s="8"/>
    </row>
    <row r="56" spans="1:23">
      <c r="A56" t="s">
        <v>228</v>
      </c>
      <c r="B56" t="s">
        <v>866</v>
      </c>
      <c r="C56" t="s">
        <v>691</v>
      </c>
      <c r="D56" t="s">
        <v>229</v>
      </c>
      <c r="E56" t="s">
        <v>973</v>
      </c>
      <c r="I56" s="4"/>
      <c r="W56" s="8"/>
    </row>
    <row r="57" spans="1:23">
      <c r="A57" t="s">
        <v>200</v>
      </c>
      <c r="B57" t="s">
        <v>883</v>
      </c>
      <c r="C57" t="s">
        <v>677</v>
      </c>
      <c r="D57" t="s">
        <v>201</v>
      </c>
      <c r="E57" t="s">
        <v>973</v>
      </c>
      <c r="I57" s="4"/>
      <c r="W57" s="8"/>
    </row>
    <row r="58" spans="1:23">
      <c r="A58" t="s">
        <v>268</v>
      </c>
      <c r="B58" t="s">
        <v>884</v>
      </c>
      <c r="C58" t="s">
        <v>710</v>
      </c>
      <c r="D58" t="s">
        <v>269</v>
      </c>
      <c r="E58" t="s">
        <v>973</v>
      </c>
      <c r="I58" s="4"/>
      <c r="W58" s="8"/>
    </row>
    <row r="59" spans="1:23">
      <c r="A59" t="s">
        <v>240</v>
      </c>
      <c r="B59" t="s">
        <v>885</v>
      </c>
      <c r="C59" t="s">
        <v>697</v>
      </c>
      <c r="D59" t="s">
        <v>241</v>
      </c>
      <c r="E59" t="s">
        <v>973</v>
      </c>
      <c r="I59" s="4"/>
      <c r="W59" s="8"/>
    </row>
    <row r="60" spans="1:23">
      <c r="A60" t="s">
        <v>508</v>
      </c>
      <c r="B60" t="s">
        <v>948</v>
      </c>
      <c r="C60" t="s">
        <v>827</v>
      </c>
      <c r="D60" t="s">
        <v>509</v>
      </c>
      <c r="E60" t="s">
        <v>973</v>
      </c>
      <c r="I60" s="4"/>
      <c r="W60" s="8"/>
    </row>
    <row r="61" spans="1:23">
      <c r="A61" t="s">
        <v>282</v>
      </c>
      <c r="B61" t="s">
        <v>887</v>
      </c>
      <c r="C61" t="s">
        <v>717</v>
      </c>
      <c r="D61" t="s">
        <v>283</v>
      </c>
      <c r="E61" t="s">
        <v>983</v>
      </c>
      <c r="I61" s="4"/>
      <c r="W61" s="8"/>
    </row>
    <row r="62" spans="1:23">
      <c r="A62" t="s">
        <v>326</v>
      </c>
      <c r="B62" t="s">
        <v>908</v>
      </c>
      <c r="C62" t="s">
        <v>738</v>
      </c>
      <c r="D62" t="s">
        <v>327</v>
      </c>
      <c r="E62" t="s">
        <v>973</v>
      </c>
      <c r="I62" s="4"/>
      <c r="W62" s="8"/>
    </row>
    <row r="63" spans="1:23">
      <c r="A63" t="s">
        <v>546</v>
      </c>
      <c r="B63" t="s">
        <v>867</v>
      </c>
      <c r="C63" t="s">
        <v>846</v>
      </c>
      <c r="D63" t="s">
        <v>547</v>
      </c>
      <c r="E63" t="s">
        <v>973</v>
      </c>
      <c r="I63" s="4"/>
      <c r="W63" s="8"/>
    </row>
    <row r="64" spans="1:23">
      <c r="A64" t="s">
        <v>134</v>
      </c>
      <c r="B64" t="s">
        <v>888</v>
      </c>
      <c r="C64" t="s">
        <v>644</v>
      </c>
      <c r="D64" t="s">
        <v>135</v>
      </c>
      <c r="E64" t="s">
        <v>974</v>
      </c>
      <c r="I64" s="4"/>
      <c r="W64" s="8"/>
    </row>
    <row r="65" spans="1:23">
      <c r="A65" t="s">
        <v>454</v>
      </c>
      <c r="B65" t="s">
        <v>865</v>
      </c>
      <c r="C65" t="s">
        <v>801</v>
      </c>
      <c r="D65" t="s">
        <v>455</v>
      </c>
      <c r="E65" t="s">
        <v>973</v>
      </c>
      <c r="I65" s="4"/>
      <c r="W65" s="8"/>
    </row>
    <row r="66" spans="1:23">
      <c r="A66" t="s">
        <v>448</v>
      </c>
      <c r="B66" t="s">
        <v>865</v>
      </c>
      <c r="C66" t="s">
        <v>798</v>
      </c>
      <c r="D66" t="s">
        <v>449</v>
      </c>
      <c r="E66" t="s">
        <v>984</v>
      </c>
      <c r="I66" s="4"/>
      <c r="W66" s="8"/>
    </row>
    <row r="67" spans="1:23">
      <c r="A67" t="s">
        <v>124</v>
      </c>
      <c r="B67" t="s">
        <v>865</v>
      </c>
      <c r="C67" t="s">
        <v>639</v>
      </c>
      <c r="D67" t="s">
        <v>125</v>
      </c>
      <c r="E67" t="s">
        <v>973</v>
      </c>
      <c r="F67" t="s">
        <v>985</v>
      </c>
      <c r="I67" s="4"/>
      <c r="W67" s="8"/>
    </row>
    <row r="68" spans="1:23">
      <c r="A68" t="s">
        <v>306</v>
      </c>
      <c r="B68" t="s">
        <v>879</v>
      </c>
      <c r="C68" t="s">
        <v>728</v>
      </c>
      <c r="D68" t="s">
        <v>307</v>
      </c>
      <c r="E68" t="s">
        <v>973</v>
      </c>
      <c r="I68" s="4"/>
      <c r="W68" s="8"/>
    </row>
    <row r="69" spans="1:23">
      <c r="A69" t="s">
        <v>104</v>
      </c>
      <c r="B69" t="s">
        <v>865</v>
      </c>
      <c r="C69" t="s">
        <v>630</v>
      </c>
      <c r="D69" t="s">
        <v>105</v>
      </c>
      <c r="E69" t="s">
        <v>974</v>
      </c>
      <c r="I69" s="4"/>
      <c r="W69" s="8"/>
    </row>
    <row r="70" spans="1:23">
      <c r="A70" t="s">
        <v>544</v>
      </c>
      <c r="B70" t="s">
        <v>867</v>
      </c>
      <c r="C70" t="s">
        <v>845</v>
      </c>
      <c r="D70" t="s">
        <v>545</v>
      </c>
      <c r="E70" t="s">
        <v>986</v>
      </c>
      <c r="I70" s="4"/>
      <c r="W70" s="8"/>
    </row>
    <row r="71" spans="1:23">
      <c r="A71" t="s">
        <v>440</v>
      </c>
      <c r="B71" t="s">
        <v>865</v>
      </c>
      <c r="C71" t="s">
        <v>794</v>
      </c>
      <c r="D71" t="s">
        <v>441</v>
      </c>
      <c r="E71" t="s">
        <v>987</v>
      </c>
      <c r="I71" s="4"/>
      <c r="W71" s="8"/>
    </row>
    <row r="72" spans="1:23">
      <c r="A72" t="s">
        <v>324</v>
      </c>
      <c r="B72" t="s">
        <v>893</v>
      </c>
      <c r="C72" t="s">
        <v>737</v>
      </c>
      <c r="D72" t="s">
        <v>325</v>
      </c>
      <c r="E72" t="s">
        <v>973</v>
      </c>
      <c r="I72" s="4"/>
      <c r="W72" s="8"/>
    </row>
    <row r="73" spans="1:23">
      <c r="A73" t="s">
        <v>292</v>
      </c>
      <c r="B73" t="s">
        <v>867</v>
      </c>
      <c r="C73" t="s">
        <v>722</v>
      </c>
      <c r="D73" t="s">
        <v>293</v>
      </c>
      <c r="E73" t="s">
        <v>973</v>
      </c>
      <c r="I73" s="4"/>
      <c r="W73" s="8"/>
    </row>
    <row r="74" spans="1:23">
      <c r="A74" t="s">
        <v>558</v>
      </c>
      <c r="B74" t="s">
        <v>889</v>
      </c>
      <c r="C74" t="s">
        <v>852</v>
      </c>
      <c r="D74" t="s">
        <v>559</v>
      </c>
      <c r="E74" t="s">
        <v>979</v>
      </c>
      <c r="I74" s="4"/>
      <c r="W74" s="8"/>
    </row>
    <row r="75" spans="1:23">
      <c r="A75" t="s">
        <v>414</v>
      </c>
      <c r="B75" t="s">
        <v>917</v>
      </c>
      <c r="C75" t="s">
        <v>781</v>
      </c>
      <c r="D75" t="s">
        <v>415</v>
      </c>
      <c r="E75" t="s">
        <v>973</v>
      </c>
      <c r="I75" s="4"/>
      <c r="W75" s="8"/>
    </row>
    <row r="76" spans="1:23">
      <c r="A76" t="s">
        <v>450</v>
      </c>
      <c r="B76" t="s">
        <v>865</v>
      </c>
      <c r="C76" t="s">
        <v>799</v>
      </c>
      <c r="D76" t="s">
        <v>451</v>
      </c>
      <c r="E76" t="s">
        <v>973</v>
      </c>
      <c r="I76" s="4"/>
      <c r="W76" s="8"/>
    </row>
    <row r="77" spans="1:23">
      <c r="A77" t="s">
        <v>288</v>
      </c>
      <c r="B77" t="s">
        <v>890</v>
      </c>
      <c r="C77" t="s">
        <v>720</v>
      </c>
      <c r="D77" t="s">
        <v>289</v>
      </c>
      <c r="E77" t="s">
        <v>973</v>
      </c>
      <c r="I77" s="4"/>
      <c r="W77" s="8"/>
    </row>
    <row r="78" spans="1:23">
      <c r="A78" t="s">
        <v>284</v>
      </c>
      <c r="B78" t="s">
        <v>868</v>
      </c>
      <c r="C78" t="s">
        <v>718</v>
      </c>
      <c r="D78" t="s">
        <v>285</v>
      </c>
      <c r="E78" t="s">
        <v>973</v>
      </c>
      <c r="I78" s="4"/>
      <c r="W78" s="8"/>
    </row>
    <row r="79" spans="1:23">
      <c r="A79" t="s">
        <v>312</v>
      </c>
      <c r="B79" t="s">
        <v>890</v>
      </c>
      <c r="C79" t="s">
        <v>731</v>
      </c>
      <c r="D79" t="s">
        <v>313</v>
      </c>
      <c r="E79" t="s">
        <v>973</v>
      </c>
      <c r="I79" s="4"/>
      <c r="W79" s="8"/>
    </row>
    <row r="80" spans="1:23">
      <c r="A80" t="s">
        <v>302</v>
      </c>
      <c r="B80" t="s">
        <v>865</v>
      </c>
      <c r="C80" s="6" t="str">
        <f>HYPERLINK("https://sites.google.com/site/evanstotty/","Evan Totty")</f>
        <v>Evan Totty</v>
      </c>
      <c r="D80" t="s">
        <v>303</v>
      </c>
      <c r="E80" t="s">
        <v>989</v>
      </c>
      <c r="F80" t="s">
        <v>988</v>
      </c>
      <c r="I80" s="4"/>
      <c r="W80" s="8"/>
    </row>
    <row r="81" spans="1:23">
      <c r="A81" t="s">
        <v>74</v>
      </c>
      <c r="B81" t="s">
        <v>865</v>
      </c>
      <c r="C81" t="s">
        <v>615</v>
      </c>
      <c r="D81" t="s">
        <v>75</v>
      </c>
      <c r="E81" t="s">
        <v>973</v>
      </c>
      <c r="I81" s="4"/>
      <c r="W81" s="8"/>
    </row>
    <row r="82" spans="1:23">
      <c r="A82" t="s">
        <v>552</v>
      </c>
      <c r="B82" t="s">
        <v>867</v>
      </c>
      <c r="C82" t="s">
        <v>849</v>
      </c>
      <c r="D82" t="s">
        <v>553</v>
      </c>
      <c r="E82" t="s">
        <v>984</v>
      </c>
      <c r="I82" s="4"/>
      <c r="W82" s="8"/>
    </row>
    <row r="83" spans="1:23">
      <c r="A83" t="s">
        <v>172</v>
      </c>
      <c r="B83" t="s">
        <v>889</v>
      </c>
      <c r="C83" t="s">
        <v>663</v>
      </c>
      <c r="D83" t="s">
        <v>173</v>
      </c>
      <c r="E83" t="s">
        <v>973</v>
      </c>
      <c r="I83" s="4"/>
      <c r="W83" s="8"/>
    </row>
    <row r="84" spans="1:23">
      <c r="A84" t="s">
        <v>384</v>
      </c>
      <c r="B84" t="s">
        <v>865</v>
      </c>
      <c r="C84" t="s">
        <v>767</v>
      </c>
      <c r="D84" t="s">
        <v>385</v>
      </c>
      <c r="E84" t="s">
        <v>991</v>
      </c>
      <c r="F84" t="s">
        <v>990</v>
      </c>
      <c r="I84" s="4"/>
      <c r="W84" s="8"/>
    </row>
    <row r="85" spans="1:23">
      <c r="A85" t="s">
        <v>202</v>
      </c>
      <c r="B85" t="s">
        <v>865</v>
      </c>
      <c r="C85" t="s">
        <v>678</v>
      </c>
      <c r="D85" t="s">
        <v>203</v>
      </c>
      <c r="E85" t="s">
        <v>984</v>
      </c>
      <c r="I85" s="4"/>
      <c r="W85" s="8"/>
    </row>
    <row r="86" spans="1:23">
      <c r="A86" t="s">
        <v>98</v>
      </c>
      <c r="B86" t="s">
        <v>865</v>
      </c>
      <c r="C86" t="s">
        <v>627</v>
      </c>
      <c r="D86" t="s">
        <v>99</v>
      </c>
      <c r="E86" t="s">
        <v>973</v>
      </c>
      <c r="I86" s="4"/>
      <c r="W86" s="8"/>
    </row>
    <row r="87" spans="1:23">
      <c r="A87" t="s">
        <v>562</v>
      </c>
      <c r="B87" t="s">
        <v>881</v>
      </c>
      <c r="C87" t="s">
        <v>854</v>
      </c>
      <c r="D87" t="s">
        <v>563</v>
      </c>
      <c r="E87" t="s">
        <v>973</v>
      </c>
      <c r="I87" s="4"/>
      <c r="W87" s="8"/>
    </row>
    <row r="88" spans="1:23">
      <c r="A88" t="s">
        <v>0</v>
      </c>
      <c r="B88" t="s">
        <v>895</v>
      </c>
      <c r="C88" t="s">
        <v>578</v>
      </c>
      <c r="D88" t="s">
        <v>1</v>
      </c>
      <c r="E88" t="s">
        <v>973</v>
      </c>
      <c r="I88" s="4"/>
      <c r="W88" s="8"/>
    </row>
    <row r="89" spans="1:23">
      <c r="A89" t="s">
        <v>478</v>
      </c>
      <c r="B89" t="s">
        <v>919</v>
      </c>
      <c r="C89" t="s">
        <v>813</v>
      </c>
      <c r="D89" t="s">
        <v>479</v>
      </c>
      <c r="E89" t="s">
        <v>973</v>
      </c>
      <c r="I89" s="4"/>
      <c r="W89" s="8"/>
    </row>
    <row r="90" spans="1:23">
      <c r="A90" t="s">
        <v>24</v>
      </c>
      <c r="B90" t="s">
        <v>897</v>
      </c>
      <c r="C90" t="s">
        <v>590</v>
      </c>
      <c r="D90" t="s">
        <v>25</v>
      </c>
      <c r="E90" t="s">
        <v>992</v>
      </c>
      <c r="I90" s="4"/>
      <c r="W90" s="8"/>
    </row>
    <row r="91" spans="1:23">
      <c r="A91" t="s">
        <v>2</v>
      </c>
      <c r="B91" t="s">
        <v>865</v>
      </c>
      <c r="C91" t="s">
        <v>579</v>
      </c>
      <c r="D91" t="s">
        <v>3</v>
      </c>
      <c r="E91" t="s">
        <v>973</v>
      </c>
      <c r="I91" s="4"/>
      <c r="W91" s="8"/>
    </row>
    <row r="92" spans="1:23">
      <c r="A92" t="s">
        <v>180</v>
      </c>
      <c r="B92" t="s">
        <v>899</v>
      </c>
      <c r="C92" t="s">
        <v>667</v>
      </c>
      <c r="D92" t="s">
        <v>181</v>
      </c>
      <c r="E92" t="s">
        <v>993</v>
      </c>
      <c r="I92" s="4"/>
      <c r="W92" s="8"/>
    </row>
    <row r="93" spans="1:23">
      <c r="A93" t="s">
        <v>348</v>
      </c>
      <c r="B93" t="s">
        <v>896</v>
      </c>
      <c r="C93" t="s">
        <v>749</v>
      </c>
      <c r="D93" t="s">
        <v>349</v>
      </c>
      <c r="E93" t="s">
        <v>973</v>
      </c>
      <c r="I93" s="4"/>
      <c r="W93" s="8"/>
    </row>
    <row r="94" spans="1:23">
      <c r="A94" t="s">
        <v>72</v>
      </c>
      <c r="B94" t="s">
        <v>865</v>
      </c>
      <c r="C94" t="s">
        <v>614</v>
      </c>
      <c r="D94" t="s">
        <v>73</v>
      </c>
      <c r="E94" t="s">
        <v>973</v>
      </c>
      <c r="I94" s="4"/>
      <c r="W94" s="8"/>
    </row>
    <row r="95" spans="1:23">
      <c r="A95" t="s">
        <v>382</v>
      </c>
      <c r="B95" t="s">
        <v>865</v>
      </c>
      <c r="C95" t="s">
        <v>766</v>
      </c>
      <c r="D95" t="s">
        <v>383</v>
      </c>
      <c r="E95" t="s">
        <v>996</v>
      </c>
      <c r="I95" s="4"/>
      <c r="W95" s="8"/>
    </row>
    <row r="96" spans="1:23">
      <c r="A96" t="s">
        <v>30</v>
      </c>
      <c r="B96" t="s">
        <v>865</v>
      </c>
      <c r="C96" t="s">
        <v>593</v>
      </c>
      <c r="D96" t="s">
        <v>31</v>
      </c>
      <c r="E96" t="s">
        <v>972</v>
      </c>
      <c r="I96" s="4"/>
      <c r="W96" s="8"/>
    </row>
    <row r="97" spans="1:23">
      <c r="A97" t="s">
        <v>62</v>
      </c>
      <c r="B97" t="s">
        <v>865</v>
      </c>
      <c r="C97" t="s">
        <v>609</v>
      </c>
      <c r="D97" t="s">
        <v>63</v>
      </c>
      <c r="E97" t="s">
        <v>973</v>
      </c>
      <c r="I97" s="4"/>
      <c r="W97" s="8"/>
    </row>
    <row r="98" spans="1:23">
      <c r="A98" t="s">
        <v>566</v>
      </c>
      <c r="B98" t="s">
        <v>871</v>
      </c>
      <c r="C98" t="s">
        <v>856</v>
      </c>
      <c r="D98" t="s">
        <v>567</v>
      </c>
      <c r="E98" t="s">
        <v>973</v>
      </c>
      <c r="I98" s="4"/>
      <c r="W98" s="8"/>
    </row>
    <row r="99" spans="1:23">
      <c r="A99" t="s">
        <v>406</v>
      </c>
      <c r="B99" t="s">
        <v>865</v>
      </c>
      <c r="C99" t="s">
        <v>777</v>
      </c>
      <c r="D99" t="s">
        <v>407</v>
      </c>
      <c r="E99" t="s">
        <v>973</v>
      </c>
      <c r="I99" s="4"/>
      <c r="W99" s="8"/>
    </row>
    <row r="100" spans="1:23">
      <c r="A100" t="s">
        <v>392</v>
      </c>
      <c r="B100" t="s">
        <v>865</v>
      </c>
      <c r="C100" t="s">
        <v>771</v>
      </c>
      <c r="D100" t="s">
        <v>393</v>
      </c>
      <c r="E100" t="s">
        <v>973</v>
      </c>
      <c r="I100" s="4"/>
      <c r="W100" s="8"/>
    </row>
    <row r="101" spans="1:23">
      <c r="A101" t="s">
        <v>350</v>
      </c>
      <c r="B101" t="s">
        <v>879</v>
      </c>
      <c r="C101" t="s">
        <v>750</v>
      </c>
      <c r="D101" t="s">
        <v>351</v>
      </c>
      <c r="E101" t="s">
        <v>973</v>
      </c>
      <c r="I101" s="4"/>
      <c r="W101" s="8"/>
    </row>
    <row r="102" spans="1:23">
      <c r="A102" t="s">
        <v>516</v>
      </c>
      <c r="B102" t="s">
        <v>866</v>
      </c>
      <c r="C102" t="s">
        <v>831</v>
      </c>
      <c r="D102" t="s">
        <v>517</v>
      </c>
      <c r="E102" t="s">
        <v>973</v>
      </c>
      <c r="I102" s="4"/>
      <c r="W102" s="8"/>
    </row>
    <row r="103" spans="1:23">
      <c r="A103" t="s">
        <v>244</v>
      </c>
      <c r="B103" t="s">
        <v>865</v>
      </c>
      <c r="C103" t="s">
        <v>699</v>
      </c>
      <c r="D103" t="s">
        <v>245</v>
      </c>
      <c r="E103" t="s">
        <v>973</v>
      </c>
      <c r="I103" s="4"/>
      <c r="W103" s="8"/>
    </row>
    <row r="104" spans="1:23">
      <c r="A104" t="s">
        <v>528</v>
      </c>
      <c r="B104" t="s">
        <v>890</v>
      </c>
      <c r="C104" t="s">
        <v>837</v>
      </c>
      <c r="D104" t="s">
        <v>529</v>
      </c>
      <c r="E104" t="s">
        <v>972</v>
      </c>
      <c r="I104" s="4"/>
      <c r="W104" s="8"/>
    </row>
    <row r="105" spans="1:23">
      <c r="A105" t="s">
        <v>226</v>
      </c>
      <c r="B105" t="s">
        <v>900</v>
      </c>
      <c r="C105" t="s">
        <v>690</v>
      </c>
      <c r="D105" t="s">
        <v>227</v>
      </c>
      <c r="E105" t="s">
        <v>981</v>
      </c>
      <c r="I105" s="4"/>
      <c r="W105" s="8"/>
    </row>
    <row r="106" spans="1:23">
      <c r="A106" t="s">
        <v>550</v>
      </c>
      <c r="B106" t="s">
        <v>901</v>
      </c>
      <c r="C106" t="s">
        <v>848</v>
      </c>
      <c r="D106" t="s">
        <v>551</v>
      </c>
      <c r="E106" t="s">
        <v>974</v>
      </c>
      <c r="I106" s="4"/>
      <c r="W106" s="8"/>
    </row>
    <row r="107" spans="1:23">
      <c r="A107" t="s">
        <v>52</v>
      </c>
      <c r="B107" t="s">
        <v>870</v>
      </c>
      <c r="C107" t="s">
        <v>604</v>
      </c>
      <c r="D107" t="s">
        <v>53</v>
      </c>
      <c r="E107" t="s">
        <v>997</v>
      </c>
      <c r="I107" s="4"/>
      <c r="W107" s="8"/>
    </row>
    <row r="108" spans="1:23">
      <c r="A108" t="s">
        <v>530</v>
      </c>
      <c r="B108" t="s">
        <v>882</v>
      </c>
      <c r="C108" t="s">
        <v>838</v>
      </c>
      <c r="D108" t="s">
        <v>531</v>
      </c>
      <c r="E108" t="s">
        <v>973</v>
      </c>
      <c r="I108" s="4"/>
      <c r="W108" s="8"/>
    </row>
    <row r="109" spans="1:23">
      <c r="A109" t="s">
        <v>64</v>
      </c>
      <c r="B109" t="s">
        <v>865</v>
      </c>
      <c r="C109" t="s">
        <v>610</v>
      </c>
      <c r="D109" t="s">
        <v>65</v>
      </c>
      <c r="E109" t="s">
        <v>998</v>
      </c>
      <c r="I109" s="4"/>
      <c r="W109" s="8"/>
    </row>
    <row r="110" spans="1:23">
      <c r="A110" t="s">
        <v>436</v>
      </c>
      <c r="B110" t="s">
        <v>865</v>
      </c>
      <c r="C110" t="s">
        <v>792</v>
      </c>
      <c r="D110" t="s">
        <v>437</v>
      </c>
      <c r="E110" t="s">
        <v>999</v>
      </c>
      <c r="I110" s="4"/>
      <c r="W110" s="8"/>
    </row>
    <row r="111" spans="1:23">
      <c r="A111" t="s">
        <v>236</v>
      </c>
      <c r="B111" t="s">
        <v>902</v>
      </c>
      <c r="C111" t="s">
        <v>695</v>
      </c>
      <c r="D111" t="s">
        <v>237</v>
      </c>
      <c r="E111" t="s">
        <v>1000</v>
      </c>
      <c r="I111" s="4"/>
      <c r="W111" s="8"/>
    </row>
    <row r="112" spans="1:23">
      <c r="A112" t="s">
        <v>4</v>
      </c>
      <c r="B112" t="s">
        <v>903</v>
      </c>
      <c r="C112" t="s">
        <v>580</v>
      </c>
      <c r="D112" t="s">
        <v>5</v>
      </c>
      <c r="E112" t="s">
        <v>1001</v>
      </c>
      <c r="I112" s="4"/>
      <c r="W112" s="8"/>
    </row>
    <row r="113" spans="1:23">
      <c r="A113" t="s">
        <v>352</v>
      </c>
      <c r="B113" t="s">
        <v>898</v>
      </c>
      <c r="C113" t="s">
        <v>751</v>
      </c>
      <c r="D113" t="s">
        <v>353</v>
      </c>
      <c r="E113" t="s">
        <v>973</v>
      </c>
      <c r="I113" s="4"/>
      <c r="W113" s="8"/>
    </row>
    <row r="114" spans="1:23">
      <c r="A114" t="s">
        <v>144</v>
      </c>
      <c r="B114" t="s">
        <v>865</v>
      </c>
      <c r="C114" t="s">
        <v>649</v>
      </c>
      <c r="D114" t="s">
        <v>145</v>
      </c>
      <c r="E114" t="s">
        <v>973</v>
      </c>
      <c r="F114" t="s">
        <v>1002</v>
      </c>
      <c r="I114" s="4"/>
      <c r="W114" s="8"/>
    </row>
    <row r="115" spans="1:23">
      <c r="A115" t="s">
        <v>322</v>
      </c>
      <c r="B115" t="s">
        <v>907</v>
      </c>
      <c r="C115" t="s">
        <v>736</v>
      </c>
      <c r="D115" t="s">
        <v>323</v>
      </c>
      <c r="E115" t="s">
        <v>979</v>
      </c>
      <c r="I115" s="4"/>
      <c r="W115" s="8"/>
    </row>
    <row r="116" spans="1:23">
      <c r="A116" t="s">
        <v>410</v>
      </c>
      <c r="B116" t="s">
        <v>865</v>
      </c>
      <c r="C116" t="s">
        <v>779</v>
      </c>
      <c r="D116" t="s">
        <v>411</v>
      </c>
      <c r="E116" t="s">
        <v>973</v>
      </c>
      <c r="I116" s="4"/>
      <c r="W116" s="8"/>
    </row>
    <row r="117" spans="1:23">
      <c r="A117" t="s">
        <v>554</v>
      </c>
      <c r="B117" t="s">
        <v>904</v>
      </c>
      <c r="C117" t="s">
        <v>850</v>
      </c>
      <c r="D117" t="s">
        <v>555</v>
      </c>
      <c r="E117" t="s">
        <v>973</v>
      </c>
      <c r="I117" s="4"/>
      <c r="W117" s="8"/>
    </row>
    <row r="118" spans="1:23">
      <c r="A118" t="s">
        <v>248</v>
      </c>
      <c r="B118" t="s">
        <v>865</v>
      </c>
      <c r="C118" t="s">
        <v>701</v>
      </c>
      <c r="D118" t="s">
        <v>249</v>
      </c>
      <c r="E118" t="s">
        <v>973</v>
      </c>
      <c r="I118" s="4"/>
      <c r="W118" s="8"/>
    </row>
    <row r="119" spans="1:23">
      <c r="A119" t="s">
        <v>234</v>
      </c>
      <c r="B119" t="s">
        <v>909</v>
      </c>
      <c r="C119" t="s">
        <v>694</v>
      </c>
      <c r="D119" t="s">
        <v>235</v>
      </c>
      <c r="E119" t="s">
        <v>973</v>
      </c>
      <c r="I119" s="4"/>
      <c r="W119" s="8"/>
    </row>
    <row r="120" spans="1:23">
      <c r="A120" t="s">
        <v>532</v>
      </c>
      <c r="B120" t="s">
        <v>865</v>
      </c>
      <c r="C120" t="s">
        <v>839</v>
      </c>
      <c r="D120" t="s">
        <v>533</v>
      </c>
      <c r="E120" t="s">
        <v>1003</v>
      </c>
      <c r="I120" s="4"/>
      <c r="W120" s="8"/>
    </row>
    <row r="121" spans="1:23">
      <c r="A121" t="s">
        <v>304</v>
      </c>
      <c r="B121" t="s">
        <v>879</v>
      </c>
      <c r="C121" t="s">
        <v>727</v>
      </c>
      <c r="D121" t="s">
        <v>305</v>
      </c>
      <c r="E121" t="s">
        <v>979</v>
      </c>
      <c r="I121" s="4"/>
      <c r="W121" s="8"/>
    </row>
    <row r="122" spans="1:23">
      <c r="A122" t="s">
        <v>6</v>
      </c>
      <c r="B122" t="s">
        <v>865</v>
      </c>
      <c r="C122" t="s">
        <v>581</v>
      </c>
      <c r="D122" t="s">
        <v>7</v>
      </c>
      <c r="E122" t="s">
        <v>973</v>
      </c>
      <c r="I122" s="4"/>
      <c r="W122" s="8"/>
    </row>
    <row r="123" spans="1:23">
      <c r="A123" t="s">
        <v>42</v>
      </c>
      <c r="B123" t="s">
        <v>910</v>
      </c>
      <c r="C123" t="s">
        <v>599</v>
      </c>
      <c r="D123" t="s">
        <v>43</v>
      </c>
      <c r="F123" t="s">
        <v>1004</v>
      </c>
      <c r="I123" s="4"/>
      <c r="W123" s="8"/>
    </row>
    <row r="124" spans="1:23">
      <c r="A124" t="s">
        <v>470</v>
      </c>
      <c r="B124" t="s">
        <v>865</v>
      </c>
      <c r="C124" t="s">
        <v>809</v>
      </c>
      <c r="D124" t="s">
        <v>471</v>
      </c>
      <c r="E124" t="s">
        <v>973</v>
      </c>
      <c r="I124" s="4"/>
      <c r="W124" s="8"/>
    </row>
    <row r="125" spans="1:23">
      <c r="A125" s="10" t="s">
        <v>376</v>
      </c>
      <c r="B125" s="10" t="s">
        <v>865</v>
      </c>
      <c r="C125" s="10" t="s">
        <v>763</v>
      </c>
      <c r="D125" s="10" t="s">
        <v>377</v>
      </c>
      <c r="E125" s="11" t="s">
        <v>1005</v>
      </c>
      <c r="F125" t="s">
        <v>1006</v>
      </c>
      <c r="I125" s="4"/>
      <c r="W125" s="8"/>
    </row>
    <row r="126" spans="1:23">
      <c r="A126" t="s">
        <v>126</v>
      </c>
      <c r="B126" t="s">
        <v>911</v>
      </c>
      <c r="C126" t="s">
        <v>640</v>
      </c>
      <c r="D126" t="s">
        <v>127</v>
      </c>
      <c r="E126" t="s">
        <v>981</v>
      </c>
      <c r="I126" s="4"/>
      <c r="W126" s="8"/>
    </row>
    <row r="127" spans="1:23">
      <c r="A127" t="s">
        <v>96</v>
      </c>
      <c r="B127" t="s">
        <v>865</v>
      </c>
      <c r="C127" t="s">
        <v>626</v>
      </c>
      <c r="D127" t="s">
        <v>97</v>
      </c>
      <c r="E127" t="s">
        <v>987</v>
      </c>
      <c r="I127" s="4"/>
      <c r="W127" s="8"/>
    </row>
    <row r="128" spans="1:23">
      <c r="A128" t="s">
        <v>142</v>
      </c>
      <c r="B128" t="s">
        <v>865</v>
      </c>
      <c r="C128" t="s">
        <v>648</v>
      </c>
      <c r="D128" t="s">
        <v>143</v>
      </c>
      <c r="E128" t="s">
        <v>973</v>
      </c>
      <c r="I128" s="4"/>
      <c r="W128" s="8"/>
    </row>
    <row r="129" spans="1:23">
      <c r="A129" t="s">
        <v>258</v>
      </c>
      <c r="B129" t="s">
        <v>895</v>
      </c>
      <c r="C129" t="s">
        <v>705</v>
      </c>
      <c r="D129" t="s">
        <v>259</v>
      </c>
      <c r="E129" t="s">
        <v>979</v>
      </c>
      <c r="I129" s="4"/>
      <c r="W129" s="8"/>
    </row>
    <row r="130" spans="1:23">
      <c r="A130" t="s">
        <v>492</v>
      </c>
      <c r="B130" t="s">
        <v>865</v>
      </c>
      <c r="C130" t="s">
        <v>820</v>
      </c>
      <c r="D130" t="s">
        <v>493</v>
      </c>
      <c r="E130" t="s">
        <v>1007</v>
      </c>
      <c r="I130" s="4"/>
      <c r="W130" s="8"/>
    </row>
    <row r="131" spans="1:23">
      <c r="A131" t="s">
        <v>120</v>
      </c>
      <c r="B131" t="s">
        <v>865</v>
      </c>
      <c r="C131" t="s">
        <v>637</v>
      </c>
      <c r="D131" t="s">
        <v>121</v>
      </c>
      <c r="E131" t="s">
        <v>973</v>
      </c>
      <c r="I131" s="4"/>
      <c r="W131" s="8"/>
    </row>
    <row r="132" spans="1:23">
      <c r="A132" t="s">
        <v>336</v>
      </c>
      <c r="B132" t="s">
        <v>889</v>
      </c>
      <c r="C132" t="s">
        <v>743</v>
      </c>
      <c r="D132" t="s">
        <v>337</v>
      </c>
      <c r="E132" t="s">
        <v>979</v>
      </c>
      <c r="I132" s="4"/>
      <c r="W132" s="8"/>
    </row>
    <row r="133" spans="1:23">
      <c r="A133" t="s">
        <v>358</v>
      </c>
      <c r="B133" t="s">
        <v>898</v>
      </c>
      <c r="C133" t="s">
        <v>754</v>
      </c>
      <c r="D133" t="s">
        <v>359</v>
      </c>
      <c r="E133" t="s">
        <v>979</v>
      </c>
      <c r="I133" s="4"/>
      <c r="W133" s="8"/>
    </row>
    <row r="134" spans="1:23">
      <c r="A134" t="s">
        <v>356</v>
      </c>
      <c r="B134" t="s">
        <v>879</v>
      </c>
      <c r="C134" t="s">
        <v>753</v>
      </c>
      <c r="D134" t="s">
        <v>357</v>
      </c>
      <c r="E134" t="s">
        <v>979</v>
      </c>
      <c r="I134" s="4"/>
      <c r="W134" s="8"/>
    </row>
    <row r="135" spans="1:23">
      <c r="A135" t="s">
        <v>524</v>
      </c>
      <c r="B135" t="s">
        <v>953</v>
      </c>
      <c r="C135" t="s">
        <v>835</v>
      </c>
      <c r="D135" t="s">
        <v>525</v>
      </c>
      <c r="E135" t="s">
        <v>973</v>
      </c>
      <c r="I135" s="4"/>
      <c r="W135" s="8"/>
    </row>
    <row r="136" spans="1:23">
      <c r="A136" t="s">
        <v>250</v>
      </c>
      <c r="B136" t="s">
        <v>912</v>
      </c>
      <c r="C136" t="s">
        <v>702</v>
      </c>
      <c r="D136" t="s">
        <v>251</v>
      </c>
      <c r="E136" t="s">
        <v>973</v>
      </c>
      <c r="I136" s="4"/>
      <c r="W136" s="8"/>
    </row>
    <row r="137" spans="1:23">
      <c r="A137" t="s">
        <v>60</v>
      </c>
      <c r="B137" t="s">
        <v>865</v>
      </c>
      <c r="C137" t="s">
        <v>608</v>
      </c>
      <c r="D137" t="s">
        <v>61</v>
      </c>
      <c r="E137" t="s">
        <v>972</v>
      </c>
      <c r="I137" s="4"/>
      <c r="W137" s="8"/>
    </row>
    <row r="138" spans="1:23">
      <c r="A138" t="s">
        <v>538</v>
      </c>
      <c r="B138" t="s">
        <v>866</v>
      </c>
      <c r="C138" t="s">
        <v>842</v>
      </c>
      <c r="D138" t="s">
        <v>539</v>
      </c>
      <c r="E138" t="s">
        <v>973</v>
      </c>
      <c r="I138" s="4"/>
      <c r="W138" s="8"/>
    </row>
    <row r="139" spans="1:23">
      <c r="A139" t="s">
        <v>184</v>
      </c>
      <c r="B139" t="s">
        <v>913</v>
      </c>
      <c r="C139" t="s">
        <v>669</v>
      </c>
      <c r="D139" t="s">
        <v>185</v>
      </c>
      <c r="E139" t="s">
        <v>973</v>
      </c>
      <c r="I139" s="4"/>
      <c r="W139" s="8"/>
    </row>
    <row r="140" spans="1:23">
      <c r="A140" t="s">
        <v>484</v>
      </c>
      <c r="B140" t="s">
        <v>865</v>
      </c>
      <c r="C140" t="s">
        <v>816</v>
      </c>
      <c r="D140" t="s">
        <v>485</v>
      </c>
      <c r="E140" t="s">
        <v>973</v>
      </c>
      <c r="I140" s="4"/>
      <c r="W140" s="8"/>
    </row>
    <row r="141" spans="1:23">
      <c r="A141" t="s">
        <v>458</v>
      </c>
      <c r="B141" t="s">
        <v>865</v>
      </c>
      <c r="C141" t="s">
        <v>803</v>
      </c>
      <c r="D141" t="s">
        <v>459</v>
      </c>
      <c r="E141" t="s">
        <v>973</v>
      </c>
      <c r="I141" s="4"/>
      <c r="W141" s="8"/>
    </row>
    <row r="142" spans="1:23">
      <c r="A142" t="s">
        <v>8</v>
      </c>
      <c r="B142" t="s">
        <v>865</v>
      </c>
      <c r="C142" t="s">
        <v>582</v>
      </c>
      <c r="D142" t="s">
        <v>9</v>
      </c>
      <c r="E142" t="s">
        <v>998</v>
      </c>
      <c r="I142" s="4"/>
      <c r="W142" s="8"/>
    </row>
    <row r="143" spans="1:23">
      <c r="A143" t="s">
        <v>222</v>
      </c>
      <c r="B143" t="s">
        <v>867</v>
      </c>
      <c r="C143" t="s">
        <v>688</v>
      </c>
      <c r="D143" t="s">
        <v>223</v>
      </c>
      <c r="E143" t="s">
        <v>972</v>
      </c>
      <c r="I143" s="4"/>
      <c r="W143" s="8"/>
    </row>
    <row r="144" spans="1:23">
      <c r="A144" t="s">
        <v>112</v>
      </c>
      <c r="B144" t="s">
        <v>865</v>
      </c>
      <c r="C144" t="s">
        <v>633</v>
      </c>
      <c r="D144" t="s">
        <v>113</v>
      </c>
      <c r="E144" t="s">
        <v>973</v>
      </c>
      <c r="I144" s="4"/>
      <c r="W144" s="8"/>
    </row>
    <row r="145" spans="1:23">
      <c r="A145" t="s">
        <v>328</v>
      </c>
      <c r="B145" t="s">
        <v>890</v>
      </c>
      <c r="C145" t="s">
        <v>739</v>
      </c>
      <c r="D145" t="s">
        <v>329</v>
      </c>
      <c r="E145" t="s">
        <v>973</v>
      </c>
      <c r="I145" s="4"/>
      <c r="W145" s="8"/>
    </row>
    <row r="146" spans="1:23">
      <c r="A146" t="s">
        <v>230</v>
      </c>
      <c r="B146" t="s">
        <v>866</v>
      </c>
      <c r="C146" t="s">
        <v>692</v>
      </c>
      <c r="D146" t="s">
        <v>231</v>
      </c>
      <c r="E146" t="s">
        <v>981</v>
      </c>
      <c r="I146" s="4"/>
      <c r="W146" s="8"/>
    </row>
    <row r="147" spans="1:23">
      <c r="A147" t="s">
        <v>300</v>
      </c>
      <c r="B147" t="s">
        <v>873</v>
      </c>
      <c r="C147" t="s">
        <v>726</v>
      </c>
      <c r="D147" t="s">
        <v>301</v>
      </c>
      <c r="E147" t="s">
        <v>1008</v>
      </c>
      <c r="I147" s="4"/>
      <c r="W147" s="8"/>
    </row>
    <row r="148" spans="1:23">
      <c r="A148" t="s">
        <v>266</v>
      </c>
      <c r="B148" t="s">
        <v>915</v>
      </c>
      <c r="C148" t="s">
        <v>709</v>
      </c>
      <c r="D148" t="s">
        <v>267</v>
      </c>
      <c r="E148" t="s">
        <v>973</v>
      </c>
      <c r="I148" s="4"/>
      <c r="W148" s="8"/>
    </row>
    <row r="149" spans="1:23">
      <c r="A149" t="s">
        <v>360</v>
      </c>
      <c r="B149" t="s">
        <v>914</v>
      </c>
      <c r="C149" t="s">
        <v>755</v>
      </c>
      <c r="D149" t="s">
        <v>361</v>
      </c>
      <c r="E149" t="s">
        <v>973</v>
      </c>
      <c r="I149" s="4"/>
      <c r="W149" s="8"/>
    </row>
    <row r="150" spans="1:23">
      <c r="A150" t="s">
        <v>510</v>
      </c>
      <c r="B150" t="s">
        <v>870</v>
      </c>
      <c r="C150" t="s">
        <v>828</v>
      </c>
      <c r="D150" t="s">
        <v>511</v>
      </c>
      <c r="E150" t="s">
        <v>973</v>
      </c>
      <c r="I150" s="4"/>
      <c r="W150" s="8"/>
    </row>
    <row r="151" spans="1:23">
      <c r="A151" t="s">
        <v>424</v>
      </c>
      <c r="B151" t="s">
        <v>865</v>
      </c>
      <c r="C151" t="s">
        <v>786</v>
      </c>
      <c r="D151" t="s">
        <v>425</v>
      </c>
      <c r="E151" t="s">
        <v>973</v>
      </c>
      <c r="I151" s="4"/>
      <c r="W151" s="8"/>
    </row>
    <row r="152" spans="1:23">
      <c r="A152" t="s">
        <v>340</v>
      </c>
      <c r="B152" t="s">
        <v>871</v>
      </c>
      <c r="C152" t="s">
        <v>745</v>
      </c>
      <c r="D152" t="s">
        <v>341</v>
      </c>
      <c r="E152" t="s">
        <v>1008</v>
      </c>
      <c r="I152" s="4"/>
      <c r="W152" s="8"/>
    </row>
    <row r="153" spans="1:23">
      <c r="A153" t="s">
        <v>418</v>
      </c>
      <c r="B153" t="s">
        <v>865</v>
      </c>
      <c r="C153" t="s">
        <v>783</v>
      </c>
      <c r="D153" t="s">
        <v>419</v>
      </c>
      <c r="E153" t="s">
        <v>1009</v>
      </c>
      <c r="I153" s="4"/>
      <c r="W153" s="8"/>
    </row>
    <row r="154" spans="1:23">
      <c r="A154" t="s">
        <v>514</v>
      </c>
      <c r="B154" t="s">
        <v>865</v>
      </c>
      <c r="C154" t="s">
        <v>830</v>
      </c>
      <c r="D154" t="s">
        <v>515</v>
      </c>
      <c r="E154" t="s">
        <v>1010</v>
      </c>
      <c r="I154" s="4"/>
      <c r="W154" s="8"/>
    </row>
    <row r="155" spans="1:23">
      <c r="A155" t="s">
        <v>278</v>
      </c>
      <c r="B155" t="s">
        <v>898</v>
      </c>
      <c r="C155" t="s">
        <v>715</v>
      </c>
      <c r="D155" t="s">
        <v>279</v>
      </c>
      <c r="E155" t="s">
        <v>979</v>
      </c>
      <c r="I155" s="4"/>
      <c r="W155" s="8"/>
    </row>
    <row r="156" spans="1:23">
      <c r="A156" t="s">
        <v>426</v>
      </c>
      <c r="B156" t="s">
        <v>865</v>
      </c>
      <c r="C156" t="s">
        <v>787</v>
      </c>
      <c r="D156" t="s">
        <v>427</v>
      </c>
      <c r="E156" t="s">
        <v>1011</v>
      </c>
      <c r="I156" s="4"/>
      <c r="W156" s="8"/>
    </row>
    <row r="157" spans="1:23">
      <c r="A157" t="s">
        <v>308</v>
      </c>
      <c r="B157" t="s">
        <v>879</v>
      </c>
      <c r="C157" t="s">
        <v>729</v>
      </c>
      <c r="D157" t="s">
        <v>309</v>
      </c>
      <c r="E157" t="s">
        <v>973</v>
      </c>
      <c r="I157" s="4"/>
      <c r="W157" s="8"/>
    </row>
    <row r="158" spans="1:23">
      <c r="A158" t="s">
        <v>398</v>
      </c>
      <c r="B158" t="s">
        <v>865</v>
      </c>
      <c r="C158" t="s">
        <v>1012</v>
      </c>
      <c r="D158" t="s">
        <v>399</v>
      </c>
      <c r="E158" t="s">
        <v>981</v>
      </c>
      <c r="I158" s="4"/>
      <c r="W158" s="8"/>
    </row>
    <row r="159" spans="1:23">
      <c r="A159" t="s">
        <v>354</v>
      </c>
      <c r="B159" t="s">
        <v>875</v>
      </c>
      <c r="C159" t="s">
        <v>752</v>
      </c>
      <c r="D159" t="s">
        <v>355</v>
      </c>
      <c r="E159" t="s">
        <v>973</v>
      </c>
      <c r="I159" s="4"/>
      <c r="W159" s="8"/>
    </row>
    <row r="160" spans="1:23">
      <c r="A160" t="s">
        <v>38</v>
      </c>
      <c r="B160" t="s">
        <v>865</v>
      </c>
      <c r="C160" t="s">
        <v>597</v>
      </c>
      <c r="D160" t="s">
        <v>39</v>
      </c>
      <c r="E160" t="s">
        <v>981</v>
      </c>
      <c r="I160" s="4"/>
      <c r="W160" s="8"/>
    </row>
    <row r="161" spans="1:23">
      <c r="A161" t="s">
        <v>148</v>
      </c>
      <c r="B161" t="s">
        <v>865</v>
      </c>
      <c r="C161" t="s">
        <v>651</v>
      </c>
      <c r="D161" t="s">
        <v>149</v>
      </c>
      <c r="E161" t="s">
        <v>973</v>
      </c>
      <c r="I161" s="4"/>
      <c r="W161" s="8"/>
    </row>
    <row r="162" spans="1:23">
      <c r="A162" t="s">
        <v>194</v>
      </c>
      <c r="B162" t="s">
        <v>865</v>
      </c>
      <c r="C162" t="s">
        <v>674</v>
      </c>
      <c r="D162" t="s">
        <v>195</v>
      </c>
      <c r="E162" t="s">
        <v>987</v>
      </c>
      <c r="I162" s="4"/>
      <c r="W162" s="8"/>
    </row>
    <row r="163" spans="1:23">
      <c r="A163" t="s">
        <v>70</v>
      </c>
      <c r="B163" t="s">
        <v>865</v>
      </c>
      <c r="C163" t="s">
        <v>613</v>
      </c>
      <c r="D163" t="s">
        <v>71</v>
      </c>
      <c r="E163" t="s">
        <v>981</v>
      </c>
      <c r="I163" s="4"/>
      <c r="W163" s="8"/>
    </row>
    <row r="164" spans="1:23">
      <c r="A164" t="s">
        <v>480</v>
      </c>
      <c r="B164" t="s">
        <v>866</v>
      </c>
      <c r="C164" t="s">
        <v>814</v>
      </c>
      <c r="D164" t="s">
        <v>481</v>
      </c>
      <c r="E164" t="s">
        <v>973</v>
      </c>
      <c r="I164" s="4"/>
      <c r="W164" s="8"/>
    </row>
    <row r="165" spans="1:23">
      <c r="A165" t="s">
        <v>444</v>
      </c>
      <c r="B165" t="s">
        <v>865</v>
      </c>
      <c r="C165" t="s">
        <v>796</v>
      </c>
      <c r="D165" t="s">
        <v>445</v>
      </c>
      <c r="E165" t="s">
        <v>973</v>
      </c>
      <c r="I165" s="4"/>
      <c r="W165" s="8"/>
    </row>
    <row r="166" spans="1:23">
      <c r="A166" t="s">
        <v>48</v>
      </c>
      <c r="B166" t="s">
        <v>865</v>
      </c>
      <c r="C166" t="s">
        <v>602</v>
      </c>
      <c r="D166" t="s">
        <v>49</v>
      </c>
      <c r="E166" t="s">
        <v>973</v>
      </c>
      <c r="I166" s="4"/>
      <c r="W166" s="8"/>
    </row>
    <row r="167" spans="1:23">
      <c r="A167" t="s">
        <v>254</v>
      </c>
      <c r="B167" t="s">
        <v>890</v>
      </c>
      <c r="C167" t="s">
        <v>704</v>
      </c>
      <c r="D167" t="s">
        <v>255</v>
      </c>
      <c r="E167" t="s">
        <v>973</v>
      </c>
      <c r="I167" s="4"/>
      <c r="W167" s="8"/>
    </row>
    <row r="168" spans="1:23">
      <c r="A168" t="s">
        <v>412</v>
      </c>
      <c r="B168" t="s">
        <v>865</v>
      </c>
      <c r="C168" t="s">
        <v>780</v>
      </c>
      <c r="D168" t="s">
        <v>413</v>
      </c>
      <c r="E168" t="s">
        <v>973</v>
      </c>
      <c r="I168" s="4"/>
      <c r="W168" s="8"/>
    </row>
    <row r="169" spans="1:23">
      <c r="A169" t="s">
        <v>152</v>
      </c>
      <c r="B169" t="s">
        <v>865</v>
      </c>
      <c r="C169" t="s">
        <v>653</v>
      </c>
      <c r="D169" t="s">
        <v>153</v>
      </c>
      <c r="E169" t="s">
        <v>973</v>
      </c>
      <c r="I169" s="4"/>
      <c r="W169" s="8"/>
    </row>
    <row r="170" spans="1:23">
      <c r="A170" t="s">
        <v>164</v>
      </c>
      <c r="B170" t="s">
        <v>918</v>
      </c>
      <c r="C170" t="s">
        <v>659</v>
      </c>
      <c r="D170" t="s">
        <v>165</v>
      </c>
      <c r="E170" t="s">
        <v>973</v>
      </c>
      <c r="I170" s="4"/>
      <c r="W170" s="8"/>
    </row>
    <row r="171" spans="1:23">
      <c r="A171" t="s">
        <v>136</v>
      </c>
      <c r="B171" t="s">
        <v>877</v>
      </c>
      <c r="C171" t="s">
        <v>645</v>
      </c>
      <c r="D171" t="s">
        <v>137</v>
      </c>
      <c r="E171" t="s">
        <v>972</v>
      </c>
      <c r="I171" s="4"/>
      <c r="W171" s="8"/>
    </row>
    <row r="172" spans="1:23">
      <c r="A172" t="s">
        <v>86</v>
      </c>
      <c r="B172" t="s">
        <v>865</v>
      </c>
      <c r="C172" t="s">
        <v>621</v>
      </c>
      <c r="D172" t="s">
        <v>87</v>
      </c>
      <c r="E172" t="s">
        <v>979</v>
      </c>
      <c r="I172" s="4"/>
      <c r="W172" s="8"/>
    </row>
    <row r="173" spans="1:23">
      <c r="A173" t="s">
        <v>14</v>
      </c>
      <c r="B173" t="s">
        <v>920</v>
      </c>
      <c r="C173" t="s">
        <v>585</v>
      </c>
      <c r="D173" t="s">
        <v>15</v>
      </c>
      <c r="E173" t="s">
        <v>998</v>
      </c>
      <c r="I173" s="4"/>
      <c r="W173" s="8"/>
    </row>
    <row r="174" spans="1:23">
      <c r="A174" t="s">
        <v>10</v>
      </c>
      <c r="B174" t="s">
        <v>865</v>
      </c>
      <c r="C174" t="s">
        <v>583</v>
      </c>
      <c r="D174" t="s">
        <v>11</v>
      </c>
      <c r="E174" t="s">
        <v>1013</v>
      </c>
      <c r="I174" s="4"/>
      <c r="W174" s="8"/>
    </row>
    <row r="175" spans="1:23">
      <c r="A175" t="s">
        <v>12</v>
      </c>
      <c r="B175" t="s">
        <v>917</v>
      </c>
      <c r="C175" t="s">
        <v>584</v>
      </c>
      <c r="D175" t="s">
        <v>13</v>
      </c>
      <c r="E175" t="s">
        <v>973</v>
      </c>
      <c r="I175" s="4"/>
      <c r="W175" s="8"/>
    </row>
    <row r="176" spans="1:23">
      <c r="A176" t="s">
        <v>66</v>
      </c>
      <c r="B176" t="s">
        <v>865</v>
      </c>
      <c r="C176" t="s">
        <v>611</v>
      </c>
      <c r="D176" t="s">
        <v>67</v>
      </c>
      <c r="E176" t="s">
        <v>973</v>
      </c>
      <c r="I176" s="4"/>
      <c r="W176" s="8"/>
    </row>
    <row r="177" spans="1:23">
      <c r="A177" t="s">
        <v>318</v>
      </c>
      <c r="B177" t="s">
        <v>905</v>
      </c>
      <c r="C177" t="s">
        <v>734</v>
      </c>
      <c r="D177" t="s">
        <v>319</v>
      </c>
      <c r="E177" t="s">
        <v>973</v>
      </c>
      <c r="I177" s="4"/>
      <c r="W177" s="8"/>
    </row>
    <row r="178" spans="1:23">
      <c r="A178" t="s">
        <v>256</v>
      </c>
      <c r="B178" t="s">
        <v>867</v>
      </c>
      <c r="C178" s="6" t="str">
        <f>HYPERLINK("https://sites.google.com/site/lesliehodgestspa/research", "Leslie Hodges")</f>
        <v>Leslie Hodges</v>
      </c>
      <c r="D178" t="s">
        <v>257</v>
      </c>
      <c r="E178" t="s">
        <v>972</v>
      </c>
      <c r="F178" s="10" t="s">
        <v>1014</v>
      </c>
      <c r="I178" s="4"/>
      <c r="W178" s="8"/>
    </row>
    <row r="179" spans="1:23">
      <c r="A179" t="s">
        <v>220</v>
      </c>
      <c r="B179" t="s">
        <v>879</v>
      </c>
      <c r="C179" t="s">
        <v>687</v>
      </c>
      <c r="D179" t="s">
        <v>221</v>
      </c>
      <c r="E179" t="s">
        <v>972</v>
      </c>
      <c r="I179" s="4"/>
      <c r="W179" s="8"/>
    </row>
    <row r="180" spans="1:23">
      <c r="A180" t="s">
        <v>560</v>
      </c>
      <c r="B180" t="s">
        <v>921</v>
      </c>
      <c r="C180" t="s">
        <v>853</v>
      </c>
      <c r="D180" t="s">
        <v>561</v>
      </c>
      <c r="E180" t="s">
        <v>973</v>
      </c>
      <c r="I180" s="4"/>
      <c r="W180" s="8"/>
    </row>
    <row r="181" spans="1:23">
      <c r="A181" t="s">
        <v>214</v>
      </c>
      <c r="B181" t="s">
        <v>922</v>
      </c>
      <c r="C181" t="s">
        <v>684</v>
      </c>
      <c r="D181" t="s">
        <v>215</v>
      </c>
      <c r="E181" t="s">
        <v>972</v>
      </c>
      <c r="I181" s="4"/>
      <c r="W181" s="8"/>
    </row>
    <row r="182" spans="1:23">
      <c r="A182" t="s">
        <v>362</v>
      </c>
      <c r="B182" t="s">
        <v>865</v>
      </c>
      <c r="C182" t="s">
        <v>756</v>
      </c>
      <c r="D182" t="s">
        <v>363</v>
      </c>
      <c r="E182" t="s">
        <v>981</v>
      </c>
      <c r="I182" s="4"/>
      <c r="W182" s="8"/>
    </row>
    <row r="183" spans="1:23">
      <c r="A183" t="s">
        <v>36</v>
      </c>
      <c r="B183" t="s">
        <v>865</v>
      </c>
      <c r="C183" t="s">
        <v>596</v>
      </c>
      <c r="D183" t="s">
        <v>37</v>
      </c>
      <c r="E183" t="s">
        <v>973</v>
      </c>
      <c r="I183" s="4"/>
      <c r="W183" s="8"/>
    </row>
    <row r="184" spans="1:23">
      <c r="A184" t="s">
        <v>224</v>
      </c>
      <c r="B184" t="s">
        <v>865</v>
      </c>
      <c r="C184" t="s">
        <v>689</v>
      </c>
      <c r="D184" t="s">
        <v>225</v>
      </c>
      <c r="E184" t="s">
        <v>973</v>
      </c>
      <c r="I184" s="4"/>
      <c r="W184" s="8"/>
    </row>
    <row r="185" spans="1:23">
      <c r="A185" t="s">
        <v>262</v>
      </c>
      <c r="B185" t="s">
        <v>890</v>
      </c>
      <c r="C185" t="s">
        <v>707</v>
      </c>
      <c r="D185" t="s">
        <v>263</v>
      </c>
      <c r="E185" t="s">
        <v>973</v>
      </c>
      <c r="I185" s="4"/>
      <c r="W185" s="8"/>
    </row>
    <row r="186" spans="1:23">
      <c r="A186" t="s">
        <v>56</v>
      </c>
      <c r="B186" t="s">
        <v>923</v>
      </c>
      <c r="C186" t="s">
        <v>606</v>
      </c>
      <c r="D186" t="s">
        <v>57</v>
      </c>
      <c r="E186" t="s">
        <v>972</v>
      </c>
      <c r="I186" s="4"/>
      <c r="W186" s="8"/>
    </row>
    <row r="187" spans="1:23">
      <c r="A187" t="s">
        <v>46</v>
      </c>
      <c r="B187" t="s">
        <v>865</v>
      </c>
      <c r="C187" t="s">
        <v>601</v>
      </c>
      <c r="D187" t="s">
        <v>47</v>
      </c>
      <c r="E187" t="s">
        <v>1015</v>
      </c>
      <c r="I187" s="4"/>
      <c r="W187" s="8"/>
    </row>
    <row r="188" spans="1:23">
      <c r="A188" t="s">
        <v>218</v>
      </c>
      <c r="B188" t="s">
        <v>924</v>
      </c>
      <c r="C188" t="s">
        <v>686</v>
      </c>
      <c r="D188" t="s">
        <v>219</v>
      </c>
      <c r="E188" t="s">
        <v>973</v>
      </c>
      <c r="I188" s="4"/>
      <c r="W188" s="8"/>
    </row>
    <row r="189" spans="1:23">
      <c r="A189" t="s">
        <v>364</v>
      </c>
      <c r="B189" t="s">
        <v>898</v>
      </c>
      <c r="C189" t="s">
        <v>757</v>
      </c>
      <c r="D189" t="s">
        <v>365</v>
      </c>
      <c r="E189" t="s">
        <v>973</v>
      </c>
      <c r="I189" s="4"/>
      <c r="W189" s="8"/>
    </row>
    <row r="190" spans="1:23">
      <c r="A190" t="s">
        <v>438</v>
      </c>
      <c r="B190" t="s">
        <v>865</v>
      </c>
      <c r="C190" t="s">
        <v>793</v>
      </c>
      <c r="D190" t="s">
        <v>439</v>
      </c>
      <c r="E190" t="s">
        <v>973</v>
      </c>
      <c r="I190" s="4"/>
      <c r="W190" s="8"/>
    </row>
    <row r="191" spans="1:23">
      <c r="A191" t="s">
        <v>80</v>
      </c>
      <c r="B191" t="s">
        <v>865</v>
      </c>
      <c r="C191" t="s">
        <v>618</v>
      </c>
      <c r="D191" t="s">
        <v>81</v>
      </c>
      <c r="E191" t="s">
        <v>1016</v>
      </c>
      <c r="I191" s="4"/>
      <c r="W191" s="8"/>
    </row>
    <row r="192" spans="1:23">
      <c r="A192" t="s">
        <v>442</v>
      </c>
      <c r="B192" t="s">
        <v>865</v>
      </c>
      <c r="C192" t="s">
        <v>795</v>
      </c>
      <c r="D192" t="s">
        <v>443</v>
      </c>
      <c r="E192" t="s">
        <v>1017</v>
      </c>
      <c r="I192" s="4"/>
      <c r="W192" s="8"/>
    </row>
    <row r="193" spans="1:23">
      <c r="A193" t="s">
        <v>132</v>
      </c>
      <c r="B193" t="s">
        <v>865</v>
      </c>
      <c r="C193" t="s">
        <v>643</v>
      </c>
      <c r="D193" t="s">
        <v>133</v>
      </c>
      <c r="E193" t="s">
        <v>973</v>
      </c>
      <c r="I193" s="4"/>
      <c r="W193" s="8"/>
    </row>
    <row r="194" spans="1:23">
      <c r="A194" t="s">
        <v>156</v>
      </c>
      <c r="B194" t="s">
        <v>865</v>
      </c>
      <c r="C194" t="s">
        <v>655</v>
      </c>
      <c r="D194" t="s">
        <v>157</v>
      </c>
      <c r="E194" t="s">
        <v>1016</v>
      </c>
      <c r="I194" s="4"/>
      <c r="W194" s="8"/>
    </row>
    <row r="195" spans="1:23">
      <c r="A195" t="s">
        <v>402</v>
      </c>
      <c r="B195" t="s">
        <v>865</v>
      </c>
      <c r="C195" t="s">
        <v>775</v>
      </c>
      <c r="D195" t="s">
        <v>403</v>
      </c>
      <c r="E195" t="s">
        <v>973</v>
      </c>
      <c r="I195" s="4"/>
      <c r="W195" s="8"/>
    </row>
    <row r="196" spans="1:23">
      <c r="A196" t="s">
        <v>296</v>
      </c>
      <c r="B196" t="s">
        <v>925</v>
      </c>
      <c r="C196" t="s">
        <v>724</v>
      </c>
      <c r="D196" t="s">
        <v>297</v>
      </c>
      <c r="E196" t="s">
        <v>973</v>
      </c>
      <c r="I196" s="4"/>
      <c r="W196" s="8"/>
    </row>
    <row r="197" spans="1:23">
      <c r="A197" t="s">
        <v>22</v>
      </c>
      <c r="B197" t="s">
        <v>865</v>
      </c>
      <c r="C197" t="s">
        <v>589</v>
      </c>
      <c r="D197" t="s">
        <v>23</v>
      </c>
      <c r="E197" t="s">
        <v>1008</v>
      </c>
      <c r="I197" s="4"/>
      <c r="W197" s="8"/>
    </row>
    <row r="198" spans="1:23">
      <c r="A198" t="s">
        <v>192</v>
      </c>
      <c r="B198" t="s">
        <v>926</v>
      </c>
      <c r="C198" t="s">
        <v>673</v>
      </c>
      <c r="D198" t="s">
        <v>193</v>
      </c>
      <c r="E198" t="s">
        <v>973</v>
      </c>
      <c r="I198" s="4"/>
      <c r="W198" s="8"/>
    </row>
    <row r="199" spans="1:23">
      <c r="A199" t="s">
        <v>534</v>
      </c>
      <c r="B199" t="s">
        <v>865</v>
      </c>
      <c r="C199" t="s">
        <v>840</v>
      </c>
      <c r="D199" t="s">
        <v>535</v>
      </c>
      <c r="E199" t="s">
        <v>973</v>
      </c>
      <c r="I199" s="4"/>
      <c r="W199" s="8"/>
    </row>
    <row r="200" spans="1:23">
      <c r="A200" t="s">
        <v>176</v>
      </c>
      <c r="B200" t="s">
        <v>865</v>
      </c>
      <c r="C200" t="s">
        <v>665</v>
      </c>
      <c r="D200" t="s">
        <v>177</v>
      </c>
      <c r="E200" t="s">
        <v>1016</v>
      </c>
      <c r="I200" s="4"/>
      <c r="W200" s="8"/>
    </row>
    <row r="201" spans="1:23">
      <c r="A201" t="s">
        <v>190</v>
      </c>
      <c r="B201" t="s">
        <v>877</v>
      </c>
      <c r="C201" t="s">
        <v>672</v>
      </c>
      <c r="D201" t="s">
        <v>191</v>
      </c>
      <c r="E201" t="s">
        <v>973</v>
      </c>
      <c r="I201" s="4"/>
      <c r="W201" s="8"/>
    </row>
    <row r="202" spans="1:23">
      <c r="A202" t="s">
        <v>452</v>
      </c>
      <c r="B202" t="s">
        <v>865</v>
      </c>
      <c r="C202" t="s">
        <v>800</v>
      </c>
      <c r="D202" t="s">
        <v>453</v>
      </c>
      <c r="E202" t="s">
        <v>981</v>
      </c>
      <c r="I202" s="4"/>
      <c r="W202" s="8"/>
    </row>
    <row r="203" spans="1:23">
      <c r="A203" t="s">
        <v>270</v>
      </c>
      <c r="B203" t="s">
        <v>927</v>
      </c>
      <c r="C203" t="s">
        <v>711</v>
      </c>
      <c r="D203" t="s">
        <v>271</v>
      </c>
      <c r="E203" t="s">
        <v>981</v>
      </c>
      <c r="I203" s="4"/>
      <c r="W203" s="8"/>
    </row>
    <row r="204" spans="1:23">
      <c r="A204" t="s">
        <v>310</v>
      </c>
      <c r="B204" t="s">
        <v>892</v>
      </c>
      <c r="C204" t="s">
        <v>730</v>
      </c>
      <c r="D204" t="s">
        <v>311</v>
      </c>
      <c r="E204" t="s">
        <v>973</v>
      </c>
      <c r="I204" s="4"/>
      <c r="W204" s="8"/>
    </row>
    <row r="205" spans="1:23">
      <c r="A205" t="s">
        <v>456</v>
      </c>
      <c r="B205" t="s">
        <v>865</v>
      </c>
      <c r="C205" t="s">
        <v>802</v>
      </c>
      <c r="D205" t="s">
        <v>457</v>
      </c>
      <c r="E205" t="s">
        <v>973</v>
      </c>
      <c r="I205" s="4"/>
      <c r="W205" s="8"/>
    </row>
    <row r="206" spans="1:23">
      <c r="A206" t="s">
        <v>16</v>
      </c>
      <c r="B206" t="s">
        <v>865</v>
      </c>
      <c r="C206" t="s">
        <v>586</v>
      </c>
      <c r="D206" t="s">
        <v>17</v>
      </c>
      <c r="E206" t="s">
        <v>979</v>
      </c>
      <c r="I206" s="4"/>
      <c r="W206" s="8"/>
    </row>
    <row r="207" spans="1:23">
      <c r="A207" t="s">
        <v>150</v>
      </c>
      <c r="B207" t="s">
        <v>928</v>
      </c>
      <c r="C207" t="s">
        <v>652</v>
      </c>
      <c r="D207" t="s">
        <v>151</v>
      </c>
      <c r="E207" t="s">
        <v>973</v>
      </c>
      <c r="I207" s="4"/>
      <c r="W207" s="8"/>
    </row>
    <row r="208" spans="1:23">
      <c r="A208" t="s">
        <v>88</v>
      </c>
      <c r="B208" t="s">
        <v>865</v>
      </c>
      <c r="C208" t="s">
        <v>622</v>
      </c>
      <c r="D208" t="s">
        <v>89</v>
      </c>
      <c r="E208" t="s">
        <v>973</v>
      </c>
      <c r="I208" s="4"/>
      <c r="W208" s="8"/>
    </row>
    <row r="209" spans="1:23">
      <c r="A209" t="s">
        <v>526</v>
      </c>
      <c r="B209" t="s">
        <v>895</v>
      </c>
      <c r="C209" t="s">
        <v>836</v>
      </c>
      <c r="D209" t="s">
        <v>527</v>
      </c>
      <c r="E209" t="s">
        <v>998</v>
      </c>
      <c r="I209" s="4"/>
      <c r="W209" s="8"/>
    </row>
    <row r="210" spans="1:23">
      <c r="A210" t="s">
        <v>294</v>
      </c>
      <c r="B210" t="s">
        <v>929</v>
      </c>
      <c r="C210" t="s">
        <v>723</v>
      </c>
      <c r="D210" t="s">
        <v>295</v>
      </c>
      <c r="E210" t="s">
        <v>973</v>
      </c>
      <c r="I210" s="4"/>
      <c r="W210" s="8"/>
    </row>
    <row r="211" spans="1:23">
      <c r="A211" t="s">
        <v>174</v>
      </c>
      <c r="B211" t="s">
        <v>930</v>
      </c>
      <c r="C211" t="s">
        <v>664</v>
      </c>
      <c r="D211" t="s">
        <v>175</v>
      </c>
      <c r="E211" t="s">
        <v>1018</v>
      </c>
      <c r="I211" s="4"/>
      <c r="W211" s="8"/>
    </row>
    <row r="212" spans="1:23">
      <c r="A212" t="s">
        <v>186</v>
      </c>
      <c r="B212" t="s">
        <v>934</v>
      </c>
      <c r="C212" t="s">
        <v>670</v>
      </c>
      <c r="D212" t="s">
        <v>187</v>
      </c>
      <c r="E212" t="s">
        <v>973</v>
      </c>
      <c r="I212" s="4"/>
      <c r="W212" s="8"/>
    </row>
    <row r="213" spans="1:23">
      <c r="A213" t="s">
        <v>408</v>
      </c>
      <c r="B213" t="s">
        <v>865</v>
      </c>
      <c r="C213" t="s">
        <v>778</v>
      </c>
      <c r="D213" t="s">
        <v>409</v>
      </c>
      <c r="E213" t="s">
        <v>973</v>
      </c>
      <c r="I213" s="4"/>
      <c r="W213" s="8"/>
    </row>
    <row r="214" spans="1:23">
      <c r="A214" t="s">
        <v>430</v>
      </c>
      <c r="B214" t="s">
        <v>877</v>
      </c>
      <c r="C214" t="s">
        <v>789</v>
      </c>
      <c r="D214" t="s">
        <v>431</v>
      </c>
      <c r="E214" t="s">
        <v>973</v>
      </c>
      <c r="I214" s="4"/>
      <c r="W214" s="8"/>
    </row>
    <row r="215" spans="1:23">
      <c r="A215" t="s">
        <v>366</v>
      </c>
      <c r="B215" t="s">
        <v>898</v>
      </c>
      <c r="C215" t="s">
        <v>758</v>
      </c>
      <c r="D215" t="s">
        <v>367</v>
      </c>
      <c r="E215" t="s">
        <v>973</v>
      </c>
      <c r="I215" s="4"/>
      <c r="W215" s="8"/>
    </row>
    <row r="216" spans="1:23">
      <c r="A216" t="s">
        <v>44</v>
      </c>
      <c r="B216" t="s">
        <v>865</v>
      </c>
      <c r="C216" t="s">
        <v>600</v>
      </c>
      <c r="D216" t="s">
        <v>45</v>
      </c>
      <c r="E216" t="s">
        <v>973</v>
      </c>
      <c r="I216" s="4"/>
      <c r="W216" s="8"/>
    </row>
    <row r="217" spans="1:23">
      <c r="A217" t="s">
        <v>280</v>
      </c>
      <c r="B217" t="s">
        <v>867</v>
      </c>
      <c r="C217" t="s">
        <v>716</v>
      </c>
      <c r="D217" t="s">
        <v>281</v>
      </c>
      <c r="E217" t="s">
        <v>998</v>
      </c>
      <c r="I217" s="4"/>
      <c r="W217" s="8"/>
    </row>
    <row r="218" spans="1:23">
      <c r="A218" t="s">
        <v>500</v>
      </c>
      <c r="B218" t="s">
        <v>932</v>
      </c>
      <c r="C218" t="s">
        <v>824</v>
      </c>
      <c r="D218" t="s">
        <v>501</v>
      </c>
      <c r="E218" t="s">
        <v>973</v>
      </c>
      <c r="I218" s="4"/>
      <c r="W218" s="8"/>
    </row>
    <row r="219" spans="1:23">
      <c r="A219" t="s">
        <v>490</v>
      </c>
      <c r="B219" t="s">
        <v>916</v>
      </c>
      <c r="C219" t="s">
        <v>819</v>
      </c>
      <c r="D219" t="s">
        <v>491</v>
      </c>
      <c r="E219" t="s">
        <v>973</v>
      </c>
      <c r="I219" s="4"/>
      <c r="W219" s="8"/>
    </row>
    <row r="220" spans="1:23">
      <c r="A220" t="s">
        <v>158</v>
      </c>
      <c r="B220" t="s">
        <v>935</v>
      </c>
      <c r="C220" t="s">
        <v>656</v>
      </c>
      <c r="D220" t="s">
        <v>159</v>
      </c>
      <c r="E220" t="s">
        <v>979</v>
      </c>
      <c r="I220" s="4"/>
      <c r="W220" s="8"/>
    </row>
    <row r="221" spans="1:23">
      <c r="A221" t="s">
        <v>206</v>
      </c>
      <c r="B221" t="s">
        <v>865</v>
      </c>
      <c r="C221" t="s">
        <v>680</v>
      </c>
      <c r="D221" t="s">
        <v>207</v>
      </c>
      <c r="E221" t="s">
        <v>1019</v>
      </c>
      <c r="I221" s="4"/>
      <c r="W221" s="8"/>
    </row>
    <row r="222" spans="1:23">
      <c r="A222" t="s">
        <v>512</v>
      </c>
      <c r="B222" t="s">
        <v>877</v>
      </c>
      <c r="C222" t="s">
        <v>829</v>
      </c>
      <c r="D222" t="s">
        <v>513</v>
      </c>
      <c r="E222" t="s">
        <v>973</v>
      </c>
      <c r="I222" s="4"/>
      <c r="W222" s="8"/>
    </row>
    <row r="223" spans="1:23">
      <c r="A223" t="s">
        <v>338</v>
      </c>
      <c r="B223" t="s">
        <v>876</v>
      </c>
      <c r="C223" t="s">
        <v>744</v>
      </c>
      <c r="D223" t="s">
        <v>339</v>
      </c>
      <c r="E223" t="s">
        <v>973</v>
      </c>
      <c r="I223" s="4"/>
      <c r="W223" s="8"/>
    </row>
    <row r="224" spans="1:23">
      <c r="A224" t="s">
        <v>232</v>
      </c>
      <c r="B224" t="s">
        <v>936</v>
      </c>
      <c r="C224" t="s">
        <v>693</v>
      </c>
      <c r="D224" t="s">
        <v>233</v>
      </c>
      <c r="E224" t="s">
        <v>973</v>
      </c>
      <c r="I224" s="4"/>
      <c r="W224" s="8"/>
    </row>
    <row r="225" spans="1:23">
      <c r="A225" t="s">
        <v>286</v>
      </c>
      <c r="B225" t="s">
        <v>890</v>
      </c>
      <c r="C225" t="s">
        <v>719</v>
      </c>
      <c r="D225" t="s">
        <v>287</v>
      </c>
      <c r="E225" t="s">
        <v>973</v>
      </c>
      <c r="I225" s="4"/>
      <c r="W225" s="8"/>
    </row>
    <row r="226" spans="1:23">
      <c r="A226" t="s">
        <v>160</v>
      </c>
      <c r="B226" t="s">
        <v>865</v>
      </c>
      <c r="C226" t="s">
        <v>657</v>
      </c>
      <c r="D226" t="s">
        <v>161</v>
      </c>
      <c r="E226" t="s">
        <v>972</v>
      </c>
      <c r="I226" s="4"/>
      <c r="W226" s="8"/>
    </row>
    <row r="227" spans="1:23">
      <c r="A227" t="s">
        <v>502</v>
      </c>
      <c r="B227" t="s">
        <v>933</v>
      </c>
      <c r="C227" t="s">
        <v>1020</v>
      </c>
      <c r="D227" t="s">
        <v>503</v>
      </c>
      <c r="E227" t="s">
        <v>973</v>
      </c>
      <c r="I227" s="4"/>
      <c r="W227" s="8"/>
    </row>
    <row r="228" spans="1:23">
      <c r="A228" t="s">
        <v>548</v>
      </c>
      <c r="B228" t="s">
        <v>938</v>
      </c>
      <c r="C228" t="s">
        <v>847</v>
      </c>
      <c r="D228" t="s">
        <v>549</v>
      </c>
      <c r="E228" t="s">
        <v>973</v>
      </c>
      <c r="I228" s="4"/>
      <c r="W228" s="8"/>
    </row>
    <row r="229" spans="1:23">
      <c r="A229" t="s">
        <v>28</v>
      </c>
      <c r="B229" t="s">
        <v>865</v>
      </c>
      <c r="C229" t="s">
        <v>592</v>
      </c>
      <c r="D229" t="s">
        <v>29</v>
      </c>
      <c r="E229" t="s">
        <v>998</v>
      </c>
      <c r="I229" s="4"/>
      <c r="W229" s="8"/>
    </row>
    <row r="230" spans="1:23">
      <c r="A230" t="s">
        <v>260</v>
      </c>
      <c r="B230" t="s">
        <v>939</v>
      </c>
      <c r="C230" t="s">
        <v>706</v>
      </c>
      <c r="D230" t="s">
        <v>261</v>
      </c>
      <c r="E230" t="s">
        <v>973</v>
      </c>
      <c r="I230" s="4"/>
      <c r="W230" s="8"/>
    </row>
    <row r="231" spans="1:23">
      <c r="A231" t="s">
        <v>18</v>
      </c>
      <c r="B231" t="s">
        <v>940</v>
      </c>
      <c r="C231" t="s">
        <v>587</v>
      </c>
      <c r="D231" t="s">
        <v>19</v>
      </c>
      <c r="E231" t="s">
        <v>973</v>
      </c>
      <c r="I231" s="4"/>
      <c r="W231" s="8"/>
    </row>
    <row r="232" spans="1:23">
      <c r="A232" t="s">
        <v>394</v>
      </c>
      <c r="B232" t="s">
        <v>865</v>
      </c>
      <c r="C232" t="s">
        <v>772</v>
      </c>
      <c r="D232" t="s">
        <v>395</v>
      </c>
      <c r="E232" t="s">
        <v>973</v>
      </c>
      <c r="I232" s="4"/>
      <c r="W232" s="8"/>
    </row>
    <row r="233" spans="1:23">
      <c r="A233" t="s">
        <v>520</v>
      </c>
      <c r="B233" t="s">
        <v>952</v>
      </c>
      <c r="C233" t="s">
        <v>833</v>
      </c>
      <c r="D233" t="s">
        <v>521</v>
      </c>
      <c r="E233" t="s">
        <v>984</v>
      </c>
      <c r="I233" s="4"/>
      <c r="W233" s="8"/>
    </row>
    <row r="234" spans="1:23">
      <c r="A234" t="s">
        <v>198</v>
      </c>
      <c r="B234" t="s">
        <v>873</v>
      </c>
      <c r="C234" t="s">
        <v>676</v>
      </c>
      <c r="D234" t="s">
        <v>199</v>
      </c>
      <c r="E234" t="s">
        <v>1021</v>
      </c>
      <c r="I234" s="4"/>
      <c r="W234" s="8"/>
    </row>
    <row r="235" spans="1:23">
      <c r="A235" t="s">
        <v>276</v>
      </c>
      <c r="B235" t="s">
        <v>942</v>
      </c>
      <c r="C235" t="s">
        <v>714</v>
      </c>
      <c r="D235" t="s">
        <v>277</v>
      </c>
      <c r="E235" t="s">
        <v>973</v>
      </c>
      <c r="I235" s="4"/>
      <c r="W235" s="8"/>
    </row>
    <row r="236" spans="1:23">
      <c r="A236" t="s">
        <v>92</v>
      </c>
      <c r="B236" t="s">
        <v>895</v>
      </c>
      <c r="C236" t="s">
        <v>624</v>
      </c>
      <c r="D236" t="s">
        <v>93</v>
      </c>
      <c r="E236" t="s">
        <v>1022</v>
      </c>
      <c r="I236" s="4"/>
      <c r="W236" s="8"/>
    </row>
    <row r="237" spans="1:23">
      <c r="A237" t="s">
        <v>170</v>
      </c>
      <c r="B237" t="s">
        <v>943</v>
      </c>
      <c r="C237" t="s">
        <v>662</v>
      </c>
      <c r="D237" t="s">
        <v>171</v>
      </c>
      <c r="E237" t="s">
        <v>973</v>
      </c>
      <c r="I237" s="4"/>
      <c r="W237" s="8"/>
    </row>
    <row r="238" spans="1:23">
      <c r="A238" t="s">
        <v>162</v>
      </c>
      <c r="B238" t="s">
        <v>866</v>
      </c>
      <c r="C238" t="s">
        <v>658</v>
      </c>
      <c r="D238" t="s">
        <v>163</v>
      </c>
      <c r="E238" t="s">
        <v>1016</v>
      </c>
      <c r="I238" s="4"/>
      <c r="W238" s="8"/>
    </row>
    <row r="239" spans="1:23">
      <c r="A239" t="s">
        <v>58</v>
      </c>
      <c r="B239" t="s">
        <v>865</v>
      </c>
      <c r="C239" t="s">
        <v>607</v>
      </c>
      <c r="D239" t="s">
        <v>59</v>
      </c>
      <c r="E239" t="s">
        <v>1023</v>
      </c>
      <c r="I239" s="4"/>
      <c r="W239" s="8"/>
    </row>
    <row r="240" spans="1:23">
      <c r="A240" t="s">
        <v>466</v>
      </c>
      <c r="B240" t="s">
        <v>865</v>
      </c>
      <c r="C240" t="s">
        <v>807</v>
      </c>
      <c r="D240" t="s">
        <v>467</v>
      </c>
      <c r="E240" t="s">
        <v>973</v>
      </c>
      <c r="I240" s="4"/>
      <c r="W240" s="8"/>
    </row>
    <row r="241" spans="1:23">
      <c r="A241" t="s">
        <v>116</v>
      </c>
      <c r="B241" t="s">
        <v>944</v>
      </c>
      <c r="C241" t="s">
        <v>635</v>
      </c>
      <c r="D241" t="s">
        <v>117</v>
      </c>
      <c r="E241" t="s">
        <v>973</v>
      </c>
      <c r="I241" s="4"/>
      <c r="W241" s="8"/>
    </row>
    <row r="242" spans="1:23">
      <c r="A242" t="s">
        <v>378</v>
      </c>
      <c r="B242" t="s">
        <v>865</v>
      </c>
      <c r="C242" t="s">
        <v>764</v>
      </c>
      <c r="D242" t="s">
        <v>379</v>
      </c>
      <c r="E242" t="s">
        <v>1024</v>
      </c>
      <c r="I242" s="4"/>
      <c r="W242" s="8"/>
    </row>
    <row r="243" spans="1:23">
      <c r="A243" t="s">
        <v>40</v>
      </c>
      <c r="B243" t="s">
        <v>865</v>
      </c>
      <c r="C243" t="s">
        <v>598</v>
      </c>
      <c r="D243" t="s">
        <v>41</v>
      </c>
      <c r="E243" t="s">
        <v>973</v>
      </c>
      <c r="I243" s="4"/>
      <c r="W243" s="8"/>
    </row>
    <row r="244" spans="1:23">
      <c r="A244" t="s">
        <v>368</v>
      </c>
      <c r="B244" t="s">
        <v>887</v>
      </c>
      <c r="C244" t="s">
        <v>759</v>
      </c>
      <c r="D244" t="s">
        <v>369</v>
      </c>
      <c r="E244" t="s">
        <v>979</v>
      </c>
      <c r="I244" s="4"/>
      <c r="W244" s="8"/>
    </row>
    <row r="245" spans="1:23">
      <c r="A245" t="s">
        <v>386</v>
      </c>
      <c r="B245" t="s">
        <v>865</v>
      </c>
      <c r="C245" t="s">
        <v>768</v>
      </c>
      <c r="D245" t="s">
        <v>387</v>
      </c>
      <c r="E245" t="s">
        <v>1016</v>
      </c>
      <c r="I245" s="4"/>
      <c r="W245" s="8"/>
    </row>
    <row r="246" spans="1:23">
      <c r="A246" t="s">
        <v>446</v>
      </c>
      <c r="B246" t="s">
        <v>865</v>
      </c>
      <c r="C246" t="s">
        <v>797</v>
      </c>
      <c r="D246" t="s">
        <v>447</v>
      </c>
      <c r="E246" t="s">
        <v>1025</v>
      </c>
      <c r="I246" s="4"/>
      <c r="W246" s="8"/>
    </row>
    <row r="247" spans="1:23">
      <c r="A247" t="s">
        <v>342</v>
      </c>
      <c r="B247" t="s">
        <v>876</v>
      </c>
      <c r="C247" t="s">
        <v>746</v>
      </c>
      <c r="D247" t="s">
        <v>343</v>
      </c>
      <c r="E247" t="s">
        <v>973</v>
      </c>
      <c r="I247" s="4"/>
      <c r="W247" s="8"/>
    </row>
    <row r="248" spans="1:23">
      <c r="A248" t="s">
        <v>76</v>
      </c>
      <c r="B248" t="s">
        <v>865</v>
      </c>
      <c r="C248" t="s">
        <v>616</v>
      </c>
      <c r="D248" t="s">
        <v>77</v>
      </c>
      <c r="E248" t="s">
        <v>973</v>
      </c>
      <c r="I248" s="4"/>
      <c r="W248" s="8"/>
    </row>
    <row r="249" spans="1:23">
      <c r="A249" t="s">
        <v>522</v>
      </c>
      <c r="B249" t="s">
        <v>865</v>
      </c>
      <c r="C249" t="s">
        <v>834</v>
      </c>
      <c r="D249" t="s">
        <v>523</v>
      </c>
      <c r="E249" t="s">
        <v>979</v>
      </c>
      <c r="I249" s="4"/>
      <c r="W249" s="8"/>
    </row>
    <row r="250" spans="1:23">
      <c r="A250" t="s">
        <v>252</v>
      </c>
      <c r="B250" t="s">
        <v>886</v>
      </c>
      <c r="C250" t="s">
        <v>703</v>
      </c>
      <c r="D250" t="s">
        <v>253</v>
      </c>
      <c r="E250" t="s">
        <v>979</v>
      </c>
      <c r="I250" s="4"/>
      <c r="W250" s="8"/>
    </row>
    <row r="251" spans="1:23">
      <c r="A251" t="s">
        <v>540</v>
      </c>
      <c r="B251" t="s">
        <v>886</v>
      </c>
      <c r="C251" t="s">
        <v>843</v>
      </c>
      <c r="D251" t="s">
        <v>541</v>
      </c>
      <c r="E251" t="s">
        <v>998</v>
      </c>
      <c r="I251" s="4"/>
      <c r="W251" s="8"/>
    </row>
    <row r="252" spans="1:23">
      <c r="A252" t="s">
        <v>106</v>
      </c>
      <c r="B252" t="s">
        <v>865</v>
      </c>
      <c r="C252" t="s">
        <v>631</v>
      </c>
      <c r="D252" t="s">
        <v>107</v>
      </c>
      <c r="E252" t="s">
        <v>973</v>
      </c>
      <c r="I252" s="4"/>
      <c r="W252" s="8"/>
    </row>
    <row r="253" spans="1:23">
      <c r="A253" t="s">
        <v>20</v>
      </c>
      <c r="B253" t="s">
        <v>945</v>
      </c>
      <c r="C253" t="s">
        <v>588</v>
      </c>
      <c r="D253" t="s">
        <v>21</v>
      </c>
      <c r="E253" t="s">
        <v>973</v>
      </c>
      <c r="I253" s="4"/>
      <c r="W253" s="8"/>
    </row>
    <row r="254" spans="1:23">
      <c r="A254" t="s">
        <v>432</v>
      </c>
      <c r="B254" t="s">
        <v>865</v>
      </c>
      <c r="C254" t="s">
        <v>790</v>
      </c>
      <c r="D254" t="s">
        <v>433</v>
      </c>
      <c r="E254" t="s">
        <v>973</v>
      </c>
      <c r="I254" s="4"/>
      <c r="W254" s="8"/>
    </row>
    <row r="255" spans="1:23">
      <c r="A255" t="s">
        <v>542</v>
      </c>
      <c r="B255" t="s">
        <v>884</v>
      </c>
      <c r="C255" t="s">
        <v>844</v>
      </c>
      <c r="D255" t="s">
        <v>543</v>
      </c>
      <c r="E255" t="s">
        <v>998</v>
      </c>
      <c r="I255" s="4"/>
      <c r="W255" s="8"/>
    </row>
    <row r="256" spans="1:23">
      <c r="A256" t="s">
        <v>488</v>
      </c>
      <c r="B256" t="s">
        <v>865</v>
      </c>
      <c r="C256" t="s">
        <v>818</v>
      </c>
      <c r="D256" t="s">
        <v>489</v>
      </c>
      <c r="E256" t="s">
        <v>973</v>
      </c>
      <c r="I256" s="4"/>
      <c r="W256" s="8"/>
    </row>
    <row r="257" spans="1:23">
      <c r="A257" t="s">
        <v>94</v>
      </c>
      <c r="B257" t="s">
        <v>865</v>
      </c>
      <c r="C257" t="s">
        <v>625</v>
      </c>
      <c r="D257" t="s">
        <v>95</v>
      </c>
      <c r="E257" t="s">
        <v>973</v>
      </c>
      <c r="I257" s="4"/>
      <c r="W257" s="8"/>
    </row>
    <row r="258" spans="1:23">
      <c r="A258" t="s">
        <v>370</v>
      </c>
      <c r="B258" t="s">
        <v>875</v>
      </c>
      <c r="C258" t="s">
        <v>760</v>
      </c>
      <c r="D258" t="s">
        <v>371</v>
      </c>
      <c r="E258" t="s">
        <v>973</v>
      </c>
      <c r="I258" s="4"/>
      <c r="W258" s="8"/>
    </row>
    <row r="259" spans="1:23">
      <c r="A259" t="s">
        <v>374</v>
      </c>
      <c r="B259" t="s">
        <v>941</v>
      </c>
      <c r="C259" t="s">
        <v>762</v>
      </c>
      <c r="D259" t="s">
        <v>375</v>
      </c>
      <c r="E259" t="s">
        <v>1016</v>
      </c>
      <c r="I259" s="4"/>
      <c r="W259" s="8"/>
    </row>
    <row r="260" spans="1:23">
      <c r="A260" t="s">
        <v>404</v>
      </c>
      <c r="B260" t="s">
        <v>865</v>
      </c>
      <c r="C260" t="s">
        <v>776</v>
      </c>
      <c r="D260" t="s">
        <v>405</v>
      </c>
      <c r="E260" t="s">
        <v>973</v>
      </c>
      <c r="I260" s="4"/>
      <c r="W260" s="8"/>
    </row>
    <row r="261" spans="1:23">
      <c r="A261" t="s">
        <v>372</v>
      </c>
      <c r="B261" t="s">
        <v>898</v>
      </c>
      <c r="C261" t="s">
        <v>761</v>
      </c>
      <c r="D261" t="s">
        <v>373</v>
      </c>
      <c r="E261" t="s">
        <v>973</v>
      </c>
      <c r="I261" s="4"/>
      <c r="W261" s="8"/>
    </row>
    <row r="262" spans="1:23">
      <c r="A262" t="s">
        <v>32</v>
      </c>
      <c r="B262" t="s">
        <v>865</v>
      </c>
      <c r="C262" t="s">
        <v>594</v>
      </c>
      <c r="D262" t="s">
        <v>33</v>
      </c>
      <c r="E262" t="s">
        <v>973</v>
      </c>
      <c r="I262" s="4"/>
      <c r="W262" s="8"/>
    </row>
    <row r="263" spans="1:23">
      <c r="A263" t="s">
        <v>90</v>
      </c>
      <c r="B263" t="s">
        <v>865</v>
      </c>
      <c r="C263" t="s">
        <v>623</v>
      </c>
      <c r="D263" t="s">
        <v>91</v>
      </c>
      <c r="E263" t="s">
        <v>1026</v>
      </c>
      <c r="I263" s="4"/>
      <c r="W263" s="8"/>
    </row>
    <row r="264" spans="1:23">
      <c r="A264" t="s">
        <v>496</v>
      </c>
      <c r="B264" t="s">
        <v>865</v>
      </c>
      <c r="C264" t="s">
        <v>822</v>
      </c>
      <c r="D264" t="s">
        <v>497</v>
      </c>
      <c r="E264" t="s">
        <v>1016</v>
      </c>
      <c r="I264" s="4"/>
      <c r="W264" s="8"/>
    </row>
    <row r="265" spans="1:23">
      <c r="A265" t="s">
        <v>128</v>
      </c>
      <c r="B265" t="s">
        <v>946</v>
      </c>
      <c r="C265" t="s">
        <v>641</v>
      </c>
      <c r="D265" t="s">
        <v>129</v>
      </c>
      <c r="E265" t="s">
        <v>1027</v>
      </c>
      <c r="I265" s="4"/>
      <c r="W265" s="8"/>
    </row>
    <row r="266" spans="1:23">
      <c r="A266" t="s">
        <v>416</v>
      </c>
      <c r="B266" t="s">
        <v>865</v>
      </c>
      <c r="C266" t="s">
        <v>782</v>
      </c>
      <c r="D266" t="s">
        <v>417</v>
      </c>
      <c r="E266" t="s">
        <v>973</v>
      </c>
      <c r="I266" s="4"/>
      <c r="W266" s="8"/>
    </row>
    <row r="267" spans="1:23">
      <c r="A267" t="s">
        <v>208</v>
      </c>
      <c r="B267" t="s">
        <v>865</v>
      </c>
      <c r="C267" t="s">
        <v>681</v>
      </c>
      <c r="D267" t="s">
        <v>209</v>
      </c>
      <c r="E267" t="s">
        <v>973</v>
      </c>
      <c r="I267" s="4"/>
      <c r="W267" s="8"/>
    </row>
    <row r="268" spans="1:23">
      <c r="A268" t="s">
        <v>138</v>
      </c>
      <c r="B268" t="s">
        <v>865</v>
      </c>
      <c r="C268" t="s">
        <v>646</v>
      </c>
      <c r="D268" t="s">
        <v>139</v>
      </c>
      <c r="E268" t="s">
        <v>1026</v>
      </c>
      <c r="I268" s="4"/>
      <c r="W268" s="8"/>
    </row>
    <row r="269" spans="1:23">
      <c r="A269" t="s">
        <v>130</v>
      </c>
      <c r="B269" t="s">
        <v>918</v>
      </c>
      <c r="C269" t="s">
        <v>642</v>
      </c>
      <c r="D269" t="s">
        <v>131</v>
      </c>
      <c r="E269" t="s">
        <v>998</v>
      </c>
      <c r="I269" s="4"/>
      <c r="W269" s="8"/>
    </row>
    <row r="270" spans="1:23">
      <c r="A270" t="s">
        <v>178</v>
      </c>
      <c r="B270" t="s">
        <v>865</v>
      </c>
      <c r="C270" t="s">
        <v>666</v>
      </c>
      <c r="D270" t="s">
        <v>179</v>
      </c>
      <c r="E270" t="s">
        <v>973</v>
      </c>
      <c r="I270" s="4"/>
      <c r="W270" s="8"/>
    </row>
    <row r="271" spans="1:23">
      <c r="A271" t="s">
        <v>54</v>
      </c>
      <c r="B271" t="s">
        <v>949</v>
      </c>
      <c r="C271" t="s">
        <v>605</v>
      </c>
      <c r="D271" t="s">
        <v>55</v>
      </c>
      <c r="E271" t="s">
        <v>1027</v>
      </c>
      <c r="I271" s="4"/>
      <c r="W271" s="8"/>
    </row>
    <row r="272" spans="1:23">
      <c r="A272" t="s">
        <v>472</v>
      </c>
      <c r="B272" t="s">
        <v>865</v>
      </c>
      <c r="C272" t="s">
        <v>810</v>
      </c>
      <c r="D272" t="s">
        <v>473</v>
      </c>
      <c r="E272" t="s">
        <v>973</v>
      </c>
      <c r="I272" s="4"/>
      <c r="W272" s="8"/>
    </row>
    <row r="273" spans="1:23">
      <c r="A273" t="s">
        <v>100</v>
      </c>
      <c r="B273" t="s">
        <v>865</v>
      </c>
      <c r="C273" t="s">
        <v>628</v>
      </c>
      <c r="D273" t="s">
        <v>101</v>
      </c>
      <c r="E273" t="s">
        <v>981</v>
      </c>
      <c r="I273" s="4"/>
      <c r="W273" s="8"/>
    </row>
    <row r="274" spans="1:23">
      <c r="A274" t="s">
        <v>556</v>
      </c>
      <c r="B274" t="s">
        <v>906</v>
      </c>
      <c r="C274" t="s">
        <v>851</v>
      </c>
      <c r="D274" t="s">
        <v>557</v>
      </c>
      <c r="E274" t="s">
        <v>973</v>
      </c>
      <c r="I274" s="4"/>
      <c r="W274" s="8"/>
    </row>
    <row r="275" spans="1:23">
      <c r="A275" t="s">
        <v>238</v>
      </c>
      <c r="B275" t="s">
        <v>867</v>
      </c>
      <c r="C275" t="s">
        <v>696</v>
      </c>
      <c r="D275" t="s">
        <v>239</v>
      </c>
      <c r="E275" t="s">
        <v>1016</v>
      </c>
      <c r="I275" s="4"/>
      <c r="W275" s="8"/>
    </row>
    <row r="276" spans="1:23">
      <c r="A276" t="s">
        <v>536</v>
      </c>
      <c r="B276" t="s">
        <v>870</v>
      </c>
      <c r="C276" t="s">
        <v>841</v>
      </c>
      <c r="D276" t="s">
        <v>537</v>
      </c>
      <c r="E276" t="s">
        <v>981</v>
      </c>
      <c r="I276" s="4"/>
      <c r="W276" s="8"/>
    </row>
    <row r="277" spans="1:23">
      <c r="A277" t="s">
        <v>570</v>
      </c>
      <c r="B277" t="s">
        <v>898</v>
      </c>
      <c r="C277" t="s">
        <v>858</v>
      </c>
      <c r="D277" t="s">
        <v>571</v>
      </c>
      <c r="E277" t="s">
        <v>1016</v>
      </c>
      <c r="I277" s="4"/>
      <c r="W277" s="8"/>
    </row>
    <row r="278" spans="1:23">
      <c r="A278" t="s">
        <v>460</v>
      </c>
      <c r="B278" t="s">
        <v>865</v>
      </c>
      <c r="C278" t="s">
        <v>804</v>
      </c>
      <c r="D278" t="s">
        <v>461</v>
      </c>
      <c r="E278" t="s">
        <v>981</v>
      </c>
      <c r="I278" s="4"/>
      <c r="W278" s="8"/>
    </row>
    <row r="279" spans="1:23">
      <c r="A279" t="s">
        <v>344</v>
      </c>
      <c r="B279" t="s">
        <v>877</v>
      </c>
      <c r="C279" t="s">
        <v>747</v>
      </c>
      <c r="D279" t="s">
        <v>345</v>
      </c>
      <c r="E279" t="s">
        <v>973</v>
      </c>
      <c r="I279" s="4"/>
      <c r="W279" s="8"/>
    </row>
    <row r="280" spans="1:23">
      <c r="A280" t="s">
        <v>572</v>
      </c>
      <c r="B280" t="s">
        <v>879</v>
      </c>
      <c r="C280" t="s">
        <v>859</v>
      </c>
      <c r="D280" t="s">
        <v>573</v>
      </c>
      <c r="E280" t="s">
        <v>1016</v>
      </c>
      <c r="I280" s="4"/>
      <c r="W280" s="8"/>
    </row>
    <row r="281" spans="1:23">
      <c r="A281" t="s">
        <v>212</v>
      </c>
      <c r="B281" t="s">
        <v>950</v>
      </c>
      <c r="C281" t="s">
        <v>683</v>
      </c>
      <c r="D281" t="s">
        <v>213</v>
      </c>
      <c r="E281" t="s">
        <v>973</v>
      </c>
      <c r="I281" s="4"/>
      <c r="W281" s="8"/>
    </row>
    <row r="282" spans="1:23">
      <c r="A282" t="s">
        <v>168</v>
      </c>
      <c r="B282" t="s">
        <v>947</v>
      </c>
      <c r="C282" t="s">
        <v>661</v>
      </c>
      <c r="D282" t="s">
        <v>169</v>
      </c>
      <c r="E282" t="s">
        <v>973</v>
      </c>
      <c r="I282" s="4"/>
      <c r="W282" s="8"/>
    </row>
    <row r="283" spans="1:23">
      <c r="A283" t="s">
        <v>166</v>
      </c>
      <c r="B283" t="s">
        <v>878</v>
      </c>
      <c r="C283" t="s">
        <v>660</v>
      </c>
      <c r="D283" t="s">
        <v>167</v>
      </c>
      <c r="E283" t="s">
        <v>973</v>
      </c>
      <c r="I283" s="4"/>
      <c r="W283" s="8"/>
    </row>
    <row r="284" spans="1:23">
      <c r="A284" t="s">
        <v>574</v>
      </c>
      <c r="B284" t="s">
        <v>898</v>
      </c>
      <c r="C284" t="s">
        <v>860</v>
      </c>
      <c r="D284" t="s">
        <v>575</v>
      </c>
      <c r="E284" t="s">
        <v>973</v>
      </c>
      <c r="I284" s="4"/>
      <c r="W284" s="8"/>
    </row>
    <row r="285" spans="1:23">
      <c r="A285" t="s">
        <v>118</v>
      </c>
      <c r="B285" t="s">
        <v>865</v>
      </c>
      <c r="C285" t="s">
        <v>636</v>
      </c>
      <c r="D285" t="s">
        <v>119</v>
      </c>
      <c r="E285" t="s">
        <v>1026</v>
      </c>
      <c r="I285" s="4"/>
      <c r="W285" s="8"/>
    </row>
    <row r="286" spans="1:23">
      <c r="A286" t="s">
        <v>486</v>
      </c>
      <c r="B286" t="s">
        <v>865</v>
      </c>
      <c r="C286" t="s">
        <v>817</v>
      </c>
      <c r="D286" t="s">
        <v>487</v>
      </c>
      <c r="E286" t="s">
        <v>973</v>
      </c>
      <c r="I286" s="4"/>
      <c r="W286" s="8"/>
    </row>
    <row r="287" spans="1:23">
      <c r="A287" t="s">
        <v>390</v>
      </c>
      <c r="B287" t="s">
        <v>865</v>
      </c>
      <c r="C287" t="s">
        <v>770</v>
      </c>
      <c r="D287" t="s">
        <v>391</v>
      </c>
      <c r="E287" t="s">
        <v>973</v>
      </c>
      <c r="I287" s="4"/>
      <c r="W287" s="8"/>
    </row>
    <row r="288" spans="1:23">
      <c r="A288" t="s">
        <v>346</v>
      </c>
      <c r="B288" t="s">
        <v>865</v>
      </c>
      <c r="C288" t="s">
        <v>748</v>
      </c>
      <c r="D288" t="s">
        <v>347</v>
      </c>
      <c r="E288" t="s">
        <v>1028</v>
      </c>
      <c r="I288" s="4"/>
      <c r="W288" s="8"/>
    </row>
    <row r="289" spans="1:23">
      <c r="A289" t="s">
        <v>576</v>
      </c>
      <c r="B289" t="s">
        <v>954</v>
      </c>
      <c r="C289" t="s">
        <v>861</v>
      </c>
      <c r="D289" t="s">
        <v>577</v>
      </c>
      <c r="E289" t="s">
        <v>973</v>
      </c>
      <c r="I289" s="4"/>
      <c r="W289" s="8"/>
    </row>
    <row r="290" spans="1:23">
      <c r="A290" t="s">
        <v>242</v>
      </c>
      <c r="B290" t="s">
        <v>865</v>
      </c>
      <c r="C290" t="s">
        <v>698</v>
      </c>
      <c r="D290" t="s">
        <v>243</v>
      </c>
      <c r="E290" t="s">
        <v>973</v>
      </c>
      <c r="I290" s="4"/>
      <c r="W290" s="8"/>
    </row>
    <row r="291" spans="1:23">
      <c r="C291" s="2"/>
      <c r="D291" s="2" t="s">
        <v>961</v>
      </c>
      <c r="E291">
        <f>COUNTA(Table2[result])</f>
        <v>288</v>
      </c>
      <c r="I291" s="4"/>
      <c r="W291" s="8"/>
    </row>
    <row r="292" spans="1:23">
      <c r="D292" s="1" t="s">
        <v>962</v>
      </c>
      <c r="E292">
        <f>288-Table2[[#Totals],[result]]</f>
        <v>0</v>
      </c>
      <c r="I292" s="4"/>
      <c r="W292" s="9"/>
    </row>
    <row r="293" spans="1:23">
      <c r="D293" t="s">
        <v>963</v>
      </c>
      <c r="E293" s="3">
        <f>(Table2[[#Totals],[result]]/288)</f>
        <v>1</v>
      </c>
      <c r="I293" s="4"/>
      <c r="W293" s="9"/>
    </row>
    <row r="294" spans="1:23">
      <c r="G294" t="s">
        <v>994</v>
      </c>
      <c r="H294">
        <f>COUNTIF(Table2[result],"no mentions")</f>
        <v>163</v>
      </c>
      <c r="I294" s="4"/>
      <c r="W294" s="9"/>
    </row>
    <row r="295" spans="1:23">
      <c r="G295" t="s">
        <v>995</v>
      </c>
      <c r="H295" s="3">
        <f>(Table2[[#Totals],[result]]-H294)/COUNTA(Table2[result])</f>
        <v>0.43402777777777779</v>
      </c>
      <c r="I295" s="4"/>
    </row>
    <row r="296" spans="1:23">
      <c r="I296" s="4"/>
    </row>
    <row r="297" spans="1:23">
      <c r="I297" s="4"/>
    </row>
    <row r="298" spans="1:23">
      <c r="I298" s="4"/>
    </row>
    <row r="299" spans="1:23">
      <c r="I299" s="4"/>
    </row>
    <row r="300" spans="1:23">
      <c r="I300" s="4"/>
    </row>
    <row r="301" spans="1:23">
      <c r="I301" s="4"/>
    </row>
    <row r="302" spans="1:23">
      <c r="I302" s="4"/>
    </row>
    <row r="303" spans="1:23">
      <c r="I303" s="4"/>
    </row>
    <row r="304" spans="1:23">
      <c r="I304" s="4"/>
    </row>
    <row r="305" spans="9:9">
      <c r="I305" s="4"/>
    </row>
    <row r="306" spans="9:9">
      <c r="I306" s="4"/>
    </row>
    <row r="307" spans="9:9">
      <c r="I307" s="4"/>
    </row>
    <row r="308" spans="9:9">
      <c r="I308" s="4"/>
    </row>
    <row r="309" spans="9:9">
      <c r="I309" s="4"/>
    </row>
    <row r="310" spans="9:9">
      <c r="I310" s="4"/>
    </row>
    <row r="311" spans="9:9">
      <c r="I311" s="4"/>
    </row>
    <row r="312" spans="9:9">
      <c r="I312" s="4"/>
    </row>
    <row r="313" spans="9:9">
      <c r="I313" s="4"/>
    </row>
    <row r="314" spans="9:9">
      <c r="I314" s="4"/>
    </row>
    <row r="315" spans="9:9">
      <c r="I315" s="5"/>
    </row>
    <row r="316" spans="9:9">
      <c r="I316" s="5"/>
    </row>
  </sheetData>
  <phoneticPr fontId="2" type="noConversion"/>
  <conditionalFormatting sqref="E2:E212 E214:E271 E273:E290">
    <cfRule type="containsText" dxfId="4" priority="1" operator="containsText" text="SIPP">
      <formula>NOT(ISERROR(SEARCH("SIPP",E2)))</formula>
    </cfRule>
    <cfRule type="containsText" dxfId="3" priority="2" operator="containsText" text="LBD">
      <formula>NOT(ISERROR(SEARCH("LBD",E2)))</formula>
    </cfRule>
  </conditionalFormatting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table</vt:lpstr>
      <vt:lpstr>raw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2020-03-24T02:11:38Z</dcterms:created>
  <dcterms:modified xsi:type="dcterms:W3CDTF">2020-04-08T02:28:31Z</dcterms:modified>
</cp:coreProperties>
</file>