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59F4BF1F-B440-4B04-A310-FFC68F514EFB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базу'!$A$1:$L$339</definedName>
    <definedName name="ExternalData_1" localSheetId="9" hidden="1">'10 Въезд ангар'!$A$1:$L$902</definedName>
    <definedName name="ExternalData_1" localSheetId="10" hidden="1">'11 Навес пилмат'!$A$1:$L$456</definedName>
    <definedName name="ExternalData_1" localSheetId="11" hidden="1">'12 Площадка 3 кран'!$A$1:$L$383</definedName>
    <definedName name="ExternalData_1" localSheetId="12" hidden="1">'13 Склад хол'!$A$1:$L$283</definedName>
    <definedName name="ExternalData_1" localSheetId="13" hidden="1">'14 На гаражи'!$A$1:$L$214</definedName>
    <definedName name="ExternalData_1" localSheetId="14" hidden="1">'15 Вход столярка'!$A$1:$L$114</definedName>
    <definedName name="ExternalData_1" localSheetId="15" hidden="1">'16 Столярка'!$A$1:$L$292</definedName>
    <definedName name="ExternalData_1" localSheetId="16" hidden="1">'17 Площадка с навесом'!$A$1:$L$224</definedName>
    <definedName name="ExternalData_1" localSheetId="18" hidden="1">'19 Хронометраж'!$A$1:$L$404</definedName>
    <definedName name="ExternalData_1" localSheetId="1" hidden="1">'2 Поката пилорама'!$A$1:$L$339</definedName>
    <definedName name="ExternalData_1" localSheetId="2" hidden="1">'3 Парковка офиса'!$A$1:$L$255</definedName>
    <definedName name="ExternalData_1" localSheetId="3" hidden="1">'4 Крыльцо офиса'!$A$1:$L$323</definedName>
    <definedName name="ExternalData_1" localSheetId="4" hidden="1">'5 Крыльцо общага'!$A$1:$L$440</definedName>
    <definedName name="ExternalData_1" localSheetId="5" hidden="1">'6 Площадка 1 общага'!$A$1:$L$404</definedName>
    <definedName name="ExternalData_1" localSheetId="6" hidden="1">'7 Площадка 2 бетонщики'!$A$1:$L$442</definedName>
    <definedName name="ExternalData_1" localSheetId="7" hidden="1">'8 Ангар вход'!$A$1:$L$620</definedName>
    <definedName name="ExternalData_1" localSheetId="8" hidden="1">'9 Ангар рейсмус'!$A$1:$L$752</definedName>
    <definedName name="ExternalData_1" localSheetId="19" hidden="1">Загрузка!$A$1:$L$390</definedName>
    <definedName name="ExternalData_1" localSheetId="20" hidden="1">'Стороний транспорт'!$A$1:$L$203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349" i="37"/>
  <c r="M350" i="37"/>
  <c r="M351" i="37"/>
  <c r="M352" i="37"/>
  <c r="M353" i="37"/>
  <c r="M354" i="37"/>
  <c r="M355" i="37"/>
  <c r="M356" i="37"/>
  <c r="M357" i="37"/>
  <c r="M358" i="37"/>
  <c r="M359" i="37"/>
  <c r="M360" i="37"/>
  <c r="M361" i="37"/>
  <c r="M362" i="37"/>
  <c r="M363" i="37"/>
  <c r="M364" i="37"/>
  <c r="M365" i="37"/>
  <c r="M366" i="37"/>
  <c r="M367" i="37"/>
  <c r="M368" i="37"/>
  <c r="M369" i="37"/>
  <c r="M370" i="37"/>
  <c r="M371" i="37"/>
  <c r="M372" i="37"/>
  <c r="M373" i="37"/>
  <c r="M374" i="37"/>
  <c r="M375" i="37"/>
  <c r="M376" i="37"/>
  <c r="M377" i="37"/>
  <c r="M378" i="37"/>
  <c r="M379" i="37"/>
  <c r="M380" i="37"/>
  <c r="M381" i="37"/>
  <c r="M382" i="37"/>
  <c r="M383" i="37"/>
  <c r="M384" i="37"/>
  <c r="M385" i="37"/>
  <c r="M386" i="37"/>
  <c r="M387" i="37"/>
  <c r="M388" i="37"/>
  <c r="M389" i="37"/>
  <c r="M390" i="3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361" i="34"/>
  <c r="M362" i="34"/>
  <c r="M363" i="34"/>
  <c r="M364" i="34"/>
  <c r="M365" i="34"/>
  <c r="M366" i="34"/>
  <c r="M367" i="34"/>
  <c r="M368" i="34"/>
  <c r="M369" i="34"/>
  <c r="M370" i="34"/>
  <c r="M371" i="34"/>
  <c r="M372" i="34"/>
  <c r="M373" i="34"/>
  <c r="M374" i="34"/>
  <c r="M375" i="34"/>
  <c r="M376" i="34"/>
  <c r="M377" i="34"/>
  <c r="M378" i="34"/>
  <c r="M379" i="34"/>
  <c r="M380" i="34"/>
  <c r="M381" i="34"/>
  <c r="M382" i="34"/>
  <c r="M383" i="34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396" i="29"/>
  <c r="M397" i="29"/>
  <c r="M398" i="29"/>
  <c r="M399" i="29"/>
  <c r="M400" i="29"/>
  <c r="M401" i="29"/>
  <c r="M402" i="29"/>
  <c r="M403" i="29"/>
  <c r="M404" i="29"/>
  <c r="M405" i="29"/>
  <c r="M406" i="29"/>
  <c r="M407" i="29"/>
  <c r="M408" i="29"/>
  <c r="M409" i="29"/>
  <c r="M410" i="29"/>
  <c r="M411" i="29"/>
  <c r="M412" i="29"/>
  <c r="M413" i="29"/>
  <c r="M414" i="29"/>
  <c r="M415" i="29"/>
  <c r="M416" i="29"/>
  <c r="M417" i="29"/>
  <c r="M418" i="29"/>
  <c r="M419" i="29"/>
  <c r="M420" i="29"/>
  <c r="M421" i="29"/>
  <c r="M422" i="29"/>
  <c r="M423" i="29"/>
  <c r="M424" i="29"/>
  <c r="M425" i="29"/>
  <c r="M426" i="29"/>
  <c r="M427" i="29"/>
  <c r="M428" i="29"/>
  <c r="M429" i="29"/>
  <c r="M430" i="29"/>
  <c r="M431" i="29"/>
  <c r="M432" i="29"/>
  <c r="M433" i="29"/>
  <c r="M434" i="29"/>
  <c r="M435" i="29"/>
  <c r="M436" i="29"/>
  <c r="M437" i="29"/>
  <c r="M438" i="29"/>
  <c r="M439" i="29"/>
  <c r="M440" i="29"/>
  <c r="M441" i="29"/>
  <c r="M442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876" i="32"/>
  <c r="M877" i="32"/>
  <c r="M878" i="32"/>
  <c r="M879" i="32"/>
  <c r="M880" i="32"/>
  <c r="M881" i="32"/>
  <c r="M882" i="32"/>
  <c r="M883" i="32"/>
  <c r="M884" i="32"/>
  <c r="M885" i="32"/>
  <c r="M886" i="32"/>
  <c r="M887" i="32"/>
  <c r="M888" i="32"/>
  <c r="M889" i="32"/>
  <c r="M890" i="32"/>
  <c r="M891" i="32"/>
  <c r="M892" i="32"/>
  <c r="M893" i="32"/>
  <c r="M894" i="32"/>
  <c r="M895" i="32"/>
  <c r="M896" i="32"/>
  <c r="M897" i="32"/>
  <c r="M898" i="32"/>
  <c r="M899" i="32"/>
  <c r="M900" i="32"/>
  <c r="M901" i="32"/>
  <c r="M902" i="3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434" i="33"/>
  <c r="M435" i="33"/>
  <c r="M436" i="33"/>
  <c r="M437" i="33"/>
  <c r="M438" i="33"/>
  <c r="M439" i="33"/>
  <c r="M440" i="33"/>
  <c r="M441" i="33"/>
  <c r="M442" i="33"/>
  <c r="M443" i="33"/>
  <c r="M444" i="33"/>
  <c r="M445" i="33"/>
  <c r="M446" i="33"/>
  <c r="M447" i="33"/>
  <c r="M448" i="33"/>
  <c r="M449" i="33"/>
  <c r="M450" i="33"/>
  <c r="M451" i="33"/>
  <c r="M452" i="33"/>
  <c r="M453" i="33"/>
  <c r="M454" i="33"/>
  <c r="M455" i="33"/>
  <c r="M456" i="33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736" i="31"/>
  <c r="M737" i="31"/>
  <c r="M738" i="31"/>
  <c r="M739" i="31"/>
  <c r="M740" i="31"/>
  <c r="M741" i="31"/>
  <c r="M742" i="31"/>
  <c r="M743" i="31"/>
  <c r="M744" i="31"/>
  <c r="M745" i="31"/>
  <c r="M746" i="31"/>
  <c r="M747" i="31"/>
  <c r="M748" i="31"/>
  <c r="M749" i="31"/>
  <c r="M750" i="31"/>
  <c r="M751" i="31"/>
  <c r="M752" i="31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425" i="27"/>
  <c r="M426" i="27"/>
  <c r="M427" i="27"/>
  <c r="M428" i="27"/>
  <c r="M429" i="27"/>
  <c r="M430" i="27"/>
  <c r="M431" i="27"/>
  <c r="M432" i="27"/>
  <c r="M433" i="27"/>
  <c r="M434" i="27"/>
  <c r="M435" i="27"/>
  <c r="M436" i="27"/>
  <c r="M437" i="27"/>
  <c r="M438" i="27"/>
  <c r="M439" i="27"/>
  <c r="M440" i="27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<sst xmlns="http://schemas.openxmlformats.org/spreadsheetml/2006/main" count="87027" uniqueCount="22520">
  <si>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</si>
  <si>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</si>
  <si>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</si>
  <si>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</si>
  <si>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</si>
  <si>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</si>
  <si>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</si>
  <si>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</si>
  <si>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</si>
  <si>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</si>
  <si>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</si>
  <si>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</si>
  <si>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</si>
  <si>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</si>
  <si>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</si>
  <si>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</si>
  <si>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</si>
  <si>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</si>
  <si>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</si>
  <si>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</si>
  <si>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</si>
  <si>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</si>
  <si>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</si>
  <si>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</si>
  <si>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</si>
  <si>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</si>
  <si>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</si>
  <si>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</si>
  <si>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</si>
  <si>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</si>
  <si>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</si>
  <si>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</si>
  <si>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</si>
  <si>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</si>
  <si>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</si>
  <si>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</si>
  <si>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</si>
  <si>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</si>
  <si>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</si>
  <si>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</si>
  <si>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</si>
  <si>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</si>
  <si>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</si>
  <si>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</si>
  <si>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</si>
  <si>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</si>
  <si>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</si>
  <si>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</si>
  <si>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</si>
  <si>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</si>
  <si>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</si>
  <si>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</si>
  <si>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</si>
  <si>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</si>
  <si>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</si>
  <si>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</si>
  <si>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</si>
  <si>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</si>
  <si>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</si>
  <si>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</si>
  <si>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</si>
  <si>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</si>
  <si>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</si>
  <si>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</si>
  <si>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</si>
  <si>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</si>
  <si>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</si>
  <si>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</si>
  <si>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</si>
  <si>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</si>
  <si>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</si>
  <si>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</si>
  <si>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</si>
  <si>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</si>
  <si>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</si>
  <si>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</si>
  <si>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</si>
  <si>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</si>
  <si>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</si>
  <si>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</si>
  <si>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</si>
  <si>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</si>
  <si>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</si>
  <si>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</si>
  <si>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</si>
  <si>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</si>
  <si>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</si>
  <si>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</si>
  <si>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</si>
  <si>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</si>
  <si>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</si>
  <si>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</si>
  <si>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</si>
  <si>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</si>
  <si>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</si>
  <si>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</si>
  <si>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</si>
  <si>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</si>
  <si>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</si>
  <si>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</si>
  <si>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</si>
  <si>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</si>
  <si>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</si>
  <si>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</si>
  <si>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</si>
  <si>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</si>
  <si>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</si>
  <si>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</si>
  <si>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</si>
  <si>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</si>
  <si>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</si>
  <si>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</si>
  <si>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</si>
  <si>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</si>
  <si>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</si>
  <si>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</si>
  <si>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</si>
  <si>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</si>
  <si>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</si>
  <si>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</si>
  <si>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</si>
  <si>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</si>
  <si>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</si>
  <si>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</si>
  <si>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</si>
  <si>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</si>
  <si>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</si>
  <si>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</si>
  <si>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</si>
  <si>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</si>
  <si>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</si>
  <si>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</si>
  <si>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</si>
  <si>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</si>
  <si>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</si>
  <si>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</si>
  <si>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</si>
  <si>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</si>
  <si>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</si>
  <si>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</si>
  <si>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</si>
  <si>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</si>
  <si>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</si>
  <si>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</si>
  <si>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</si>
  <si>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</si>
  <si>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</si>
  <si>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</si>
  <si>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</si>
  <si>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</si>
  <si>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</si>
  <si>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</si>
  <si>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</si>
  <si>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</si>
  <si>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</si>
  <si>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</si>
  <si>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</si>
  <si>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</si>
  <si>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</si>
  <si>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</si>
  <si>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</si>
  <si>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</si>
  <si>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</si>
  <si>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</si>
  <si>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</si>
  <si>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</si>
  <si>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</si>
  <si>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</si>
  <si>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</si>
  <si>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</si>
  <si>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</si>
  <si>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</si>
  <si>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</si>
  <si>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</si>
  <si>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</si>
  <si>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</si>
  <si>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</si>
  <si>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</si>
  <si>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</si>
  <si>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</si>
  <si>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</si>
  <si>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</si>
  <si>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</si>
  <si>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</si>
  <si>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</si>
  <si>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</si>
  <si>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</si>
  <si>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</si>
  <si>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</si>
  <si>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</si>
  <si>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</si>
  <si>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</si>
  <si>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</si>
  <si>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</si>
  <si>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</si>
  <si>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</si>
  <si>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</si>
  <si>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</si>
  <si>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</si>
  <si>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</si>
  <si>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</si>
  <si>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</si>
  <si>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</si>
  <si>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</si>
  <si>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</si>
  <si>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</si>
  <si>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</si>
  <si>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</si>
  <si>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</si>
  <si>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</si>
  <si>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</si>
  <si>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</si>
  <si>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</si>
  <si>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</si>
  <si>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</si>
  <si>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</si>
  <si>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</si>
  <si>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</si>
  <si>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</si>
  <si>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</si>
  <si>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</si>
  <si>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</si>
  <si>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</si>
  <si>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</si>
  <si>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</si>
  <si>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</si>
  <si>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</si>
  <si>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</si>
  <si>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</si>
  <si>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</si>
  <si>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</si>
  <si>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</si>
  <si>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</si>
  <si>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</si>
  <si>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</si>
  <si>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</si>
  <si>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</si>
  <si>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</si>
  <si>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</si>
  <si>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</si>
  <si>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</si>
  <si>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</si>
  <si>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</si>
  <si>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</si>
  <si>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</si>
  <si>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</si>
  <si>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</si>
  <si>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</si>
  <si>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</si>
  <si>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</si>
  <si>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</si>
  <si>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</si>
  <si>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</si>
  <si>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</si>
  <si>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</si>
  <si>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</si>
  <si>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</si>
  <si>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</si>
  <si>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</si>
  <si>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</si>
  <si>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</si>
  <si>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</si>
  <si>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</si>
  <si>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</si>
  <si>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</si>
  <si>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</si>
  <si>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</si>
  <si>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</si>
  <si>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</si>
  <si>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</si>
  <si>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</si>
  <si>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</si>
  <si>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</si>
  <si>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</si>
  <si>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</si>
  <si>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</si>
  <si>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</si>
  <si>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</si>
  <si>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</si>
  <si>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</si>
  <si>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</si>
  <si>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</si>
  <si>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</si>
  <si>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</si>
  <si>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</si>
  <si>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</si>
  <si>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</si>
  <si>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</si>
  <si>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</si>
  <si>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</si>
  <si>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</si>
  <si>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</si>
  <si>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</si>
  <si>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</si>
  <si>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</si>
  <si>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</si>
  <si>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</si>
  <si>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</si>
  <si>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</si>
  <si>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</si>
  <si>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</si>
  <si>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</si>
  <si>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</si>
  <si>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</si>
  <si>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</si>
  <si>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</si>
  <si>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</si>
  <si>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</si>
  <si>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</si>
  <si>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</si>
  <si>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</si>
  <si>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</si>
  <si>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</si>
  <si>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</si>
  <si>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</si>
  <si>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</si>
  <si>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</si>
  <si>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</si>
  <si>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</si>
  <si>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</si>
  <si>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</si>
  <si>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</si>
  <si>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</si>
  <si>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</si>
  <si>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</si>
  <si>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</si>
  <si>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</si>
  <si>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</si>
  <si>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</si>
  <si>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</si>
  <si>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</si>
  <si>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</si>
  <si>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</si>
  <si>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</si>
  <si>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</si>
  <si>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</si>
  <si>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</si>
  <si>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</si>
  <si>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</si>
  <si>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</si>
  <si>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</si>
  <si>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</si>
  <si>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</si>
  <si>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</si>
  <si>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</si>
  <si>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</si>
  <si>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</si>
  <si>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</si>
  <si>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</si>
  <si>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</si>
  <si>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</si>
  <si>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</si>
  <si>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</si>
  <si>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</si>
  <si>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</si>
  <si>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</si>
  <si>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</si>
  <si>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</si>
  <si>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</si>
  <si>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</si>
  <si>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</si>
  <si>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</si>
  <si>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</si>
  <si>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</si>
  <si>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</si>
  <si>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</si>
  <si>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</si>
  <si>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</si>
  <si>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</si>
  <si>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</si>
  <si>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</si>
  <si>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</si>
  <si>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</si>
  <si>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</si>
  <si>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</si>
  <si>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</si>
  <si>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</si>
  <si>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</si>
  <si>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</si>
  <si>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</si>
  <si>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</si>
  <si>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</si>
  <si>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</si>
  <si>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</si>
  <si>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</si>
  <si>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</si>
  <si>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</si>
  <si>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</si>
  <si>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</si>
  <si>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</si>
  <si>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</si>
  <si>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</si>
  <si>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</si>
  <si>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</si>
  <si>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</si>
  <si>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</si>
  <si>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</si>
  <si>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</si>
  <si>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</si>
  <si>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</si>
  <si>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</si>
  <si>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</si>
  <si>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</si>
  <si>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</si>
  <si>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</si>
  <si>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</si>
  <si>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</si>
  <si>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</si>
  <si>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</si>
  <si>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</si>
  <si>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</si>
  <si>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</si>
  <si>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</si>
  <si>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</si>
  <si>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</si>
  <si>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</si>
  <si>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</si>
  <si>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</si>
  <si>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</si>
  <si>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</si>
  <si>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</si>
  <si>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</si>
  <si>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</si>
  <si>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</si>
  <si>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</si>
  <si>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</si>
  <si>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</si>
  <si>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</si>
  <si>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</si>
  <si>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</si>
  <si>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</si>
  <si>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</si>
  <si>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</si>
  <si>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</si>
  <si>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</si>
  <si>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</si>
  <si>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</si>
  <si>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</si>
  <si>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</si>
  <si>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</si>
  <si>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</si>
  <si>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</si>
  <si>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</si>
  <si>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</si>
  <si>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</si>
  <si>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</si>
  <si>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</si>
  <si>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</si>
  <si>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</si>
  <si>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</si>
  <si>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</si>
  <si>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</si>
  <si>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</si>
  <si>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</si>
  <si>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</si>
  <si>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</si>
  <si>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</si>
  <si>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</si>
  <si>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</si>
  <si>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</si>
  <si>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</si>
  <si>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</si>
  <si>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</si>
  <si>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</si>
  <si>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</si>
  <si>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</si>
  <si>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</si>
  <si>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</si>
  <si>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</si>
  <si>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</si>
  <si>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</si>
  <si>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</si>
  <si>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</si>
  <si>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</si>
  <si>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</si>
  <si>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</si>
  <si>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</si>
  <si>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</si>
  <si>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</si>
  <si>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</si>
  <si>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</si>
  <si>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</si>
  <si>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</si>
  <si>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</si>
  <si>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</si>
  <si>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</si>
  <si>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</si>
  <si>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</si>
  <si>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</si>
  <si>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</si>
  <si>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</si>
  <si>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</si>
  <si>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</si>
  <si>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</si>
  <si>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</si>
  <si>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</si>
  <si>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</si>
  <si>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</si>
  <si>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</si>
  <si>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</si>
  <si>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</si>
  <si>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</si>
  <si>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</si>
  <si>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</si>
  <si>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</si>
  <si>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</si>
  <si>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</si>
  <si>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</si>
  <si>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</si>
  <si>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</si>
  <si>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</si>
  <si>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</si>
  <si>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</si>
  <si>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</si>
  <si>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</si>
  <si>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</si>
  <si>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</si>
  <si>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</si>
  <si>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</si>
  <si>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</si>
  <si>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</si>
  <si>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</si>
  <si>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</si>
  <si>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</si>
  <si>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</si>
  <si>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</si>
  <si>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</si>
  <si>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</si>
  <si>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</si>
  <si>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</si>
  <si>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</si>
  <si>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</si>
  <si>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</si>
  <si>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</si>
  <si>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</si>
  <si>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</si>
  <si>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</si>
  <si>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</si>
  <si>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</si>
  <si>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</si>
  <si>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</si>
  <si>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</si>
  <si>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</si>
  <si>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</si>
  <si>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</si>
  <si>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</si>
  <si>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</si>
  <si>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</si>
  <si>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</si>
  <si>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</si>
  <si>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</si>
  <si>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</si>
  <si>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</si>
  <si>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</si>
  <si>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</si>
  <si>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</si>
  <si>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</si>
  <si>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</si>
  <si>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</si>
  <si>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</si>
  <si>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</si>
  <si>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</si>
  <si>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</si>
  <si>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</si>
  <si>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</si>
  <si>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</si>
  <si>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</si>
  <si>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</si>
  <si>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</si>
  <si>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</si>
  <si>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</si>
  <si>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</si>
  <si>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</si>
  <si>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</si>
  <si>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</si>
  <si>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</si>
  <si>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</si>
  <si>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</si>
  <si>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</si>
  <si>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</si>
  <si>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</si>
  <si>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</si>
  <si>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</si>
  <si>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</si>
  <si>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</si>
  <si>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</si>
  <si>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</si>
  <si>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</si>
  <si>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</si>
  <si>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</si>
  <si>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</si>
  <si>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</si>
  <si>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</si>
  <si>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</si>
  <si>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</si>
  <si>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</si>
  <si>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</si>
  <si>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</si>
  <si>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</si>
  <si>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</si>
  <si>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</si>
  <si>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</si>
  <si>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</si>
  <si>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</si>
  <si>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</si>
  <si>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</si>
  <si>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</si>
  <si>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</si>
  <si>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</si>
  <si>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</si>
  <si>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</si>
  <si>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</si>
  <si>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</si>
  <si>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</si>
  <si>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</si>
  <si>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</si>
  <si>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</si>
  <si>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</si>
  <si>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</si>
  <si>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</si>
  <si>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</si>
  <si>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</si>
  <si>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</si>
  <si>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</si>
  <si>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</si>
  <si>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</si>
  <si>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</si>
  <si>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</si>
  <si>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</si>
  <si>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</si>
  <si>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</si>
  <si>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</si>
  <si>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</si>
  <si>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</si>
  <si>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</si>
  <si>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</si>
  <si>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</si>
  <si>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</si>
  <si>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</si>
  <si>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</si>
  <si>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</si>
  <si>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</si>
  <si>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</si>
  <si>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</si>
  <si>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</si>
  <si>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</si>
  <si>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</si>
  <si>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</si>
  <si>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</si>
  <si>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</si>
  <si>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</si>
  <si>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</si>
  <si>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</si>
  <si>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</si>
  <si>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</si>
  <si>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</si>
  <si>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</si>
  <si>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</si>
  <si>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</si>
  <si>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</si>
  <si>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</si>
  <si>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</si>
  <si>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</si>
  <si>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</si>
  <si>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</si>
  <si>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</si>
  <si>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</si>
  <si>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</si>
  <si>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</si>
  <si>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</si>
  <si>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</si>
  <si>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</si>
  <si>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</si>
  <si>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</si>
  <si>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</si>
  <si>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</si>
  <si>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</si>
  <si>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</si>
  <si>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</si>
  <si>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</si>
  <si>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</si>
  <si>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</si>
  <si>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</si>
  <si>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</si>
  <si>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</si>
  <si>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</si>
  <si>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</si>
  <si>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</si>
  <si>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</si>
  <si>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</si>
  <si>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</si>
  <si>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</si>
  <si>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</si>
  <si>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</si>
  <si>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</si>
  <si>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</si>
  <si>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</si>
  <si>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</si>
  <si>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</si>
  <si>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</si>
  <si>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</si>
  <si>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</si>
  <si>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</si>
  <si>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</si>
  <si>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</si>
  <si>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</si>
  <si>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</si>
  <si>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</si>
  <si>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</si>
  <si>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</si>
  <si>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</si>
  <si>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</si>
  <si>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</si>
  <si>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</si>
  <si>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</si>
  <si>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</si>
  <si>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</si>
  <si>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</si>
  <si>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</si>
  <si>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</si>
  <si>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</si>
  <si>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</si>
  <si>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</si>
  <si>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</si>
  <si>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</si>
  <si>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</si>
  <si>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</si>
  <si>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</si>
  <si>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</si>
  <si>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</si>
  <si>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</si>
  <si>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</si>
  <si>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</si>
  <si>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</si>
  <si>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</si>
  <si>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</si>
  <si>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</si>
  <si>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</si>
  <si>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</si>
  <si>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</si>
  <si>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</si>
  <si>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</si>
  <si>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</si>
  <si>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</si>
  <si>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</si>
  <si>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</si>
  <si>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</si>
  <si>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</si>
  <si>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</si>
  <si>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</si>
  <si>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</si>
  <si>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</si>
  <si>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</si>
  <si>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</si>
  <si>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</si>
  <si>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</si>
  <si>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</si>
  <si>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</si>
  <si>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</si>
  <si>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</si>
  <si>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</si>
  <si>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</si>
  <si>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</si>
  <si>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</si>
  <si>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</si>
  <si>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</si>
  <si>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</si>
  <si>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</si>
  <si>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</si>
  <si>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</si>
  <si>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</si>
  <si>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</si>
  <si>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</si>
  <si>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</si>
  <si>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</si>
  <si>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</si>
  <si>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</si>
  <si>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</si>
  <si>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</si>
  <si>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</si>
  <si>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</si>
  <si>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</si>
  <si>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</si>
  <si>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</si>
  <si>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</si>
  <si>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</si>
  <si>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</si>
  <si>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</si>
  <si>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</si>
  <si>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</si>
  <si>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</si>
  <si>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</si>
  <si>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</si>
  <si>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</si>
  <si>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</si>
  <si>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</si>
  <si>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</si>
  <si>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</si>
  <si>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</si>
  <si>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</si>
  <si>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</si>
  <si>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</si>
  <si>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</si>
  <si>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</si>
  <si>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</si>
  <si>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</si>
  <si>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</si>
  <si>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</si>
  <si>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</si>
  <si>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</si>
  <si>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</si>
  <si>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</si>
  <si>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</si>
  <si>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</si>
  <si>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</si>
  <si>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</si>
  <si>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</si>
  <si>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</si>
  <si>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</si>
  <si>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</si>
  <si>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</si>
  <si>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</si>
  <si>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</si>
  <si>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</si>
  <si>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</si>
  <si>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</si>
  <si>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</si>
  <si>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</si>
  <si>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</si>
  <si>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</si>
  <si>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</si>
  <si>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</si>
  <si>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</si>
  <si>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</si>
  <si>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</si>
  <si>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</si>
  <si>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</si>
  <si>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</si>
  <si>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</si>
  <si>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</si>
  <si>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</si>
  <si>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</si>
  <si>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</si>
  <si>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</si>
  <si>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</si>
  <si>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</si>
  <si>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</si>
  <si>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</si>
  <si>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</si>
  <si>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</si>
  <si>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</si>
  <si>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</si>
  <si>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</si>
  <si>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</si>
  <si>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</si>
  <si>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</si>
  <si>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</si>
  <si>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</si>
  <si>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</si>
  <si>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</si>
  <si>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</si>
  <si>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</si>
  <si>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</si>
  <si>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</si>
  <si>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</si>
  <si>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</si>
  <si>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</si>
  <si>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</si>
  <si>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</si>
  <si>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</si>
  <si>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</si>
  <si>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</si>
  <si>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</si>
  <si>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</si>
  <si>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</si>
  <si>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</si>
  <si>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</si>
  <si>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</si>
  <si>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</si>
  <si>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</si>
  <si>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</si>
  <si>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</si>
  <si>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</si>
  <si>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</si>
  <si>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</si>
  <si>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</si>
  <si>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</si>
  <si>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</si>
  <si>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</si>
  <si>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</si>
  <si>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</si>
  <si>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</si>
  <si>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</si>
  <si>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</si>
  <si>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</si>
  <si>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</si>
  <si>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</si>
  <si>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</si>
  <si>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</si>
  <si>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</si>
  <si>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</si>
  <si>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</si>
  <si>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</si>
  <si>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</si>
  <si>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</si>
  <si>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</si>
  <si>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</si>
  <si>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</si>
  <si>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</si>
  <si>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</si>
  <si>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</si>
  <si>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</si>
  <si>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</si>
  <si>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</si>
  <si>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</si>
  <si>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</si>
  <si>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</si>
  <si>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</si>
  <si>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</si>
  <si>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</si>
  <si>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</si>
  <si>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</si>
  <si>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</si>
  <si>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</si>
  <si>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</si>
  <si>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</si>
  <si>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</si>
  <si>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</si>
  <si>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</si>
  <si>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</si>
  <si>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</si>
  <si>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</si>
  <si>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</si>
  <si>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</si>
  <si>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</si>
  <si>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</si>
  <si>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</si>
  <si>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</si>
  <si>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</si>
  <si>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</si>
  <si>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</si>
  <si>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</si>
  <si>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</si>
  <si>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</si>
  <si>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</si>
  <si>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</si>
  <si>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</si>
  <si>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</si>
  <si>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</si>
  <si>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</si>
  <si>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</si>
  <si>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</si>
  <si>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</si>
  <si>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</si>
  <si>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</si>
  <si>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</si>
  <si>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</si>
  <si>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</si>
  <si>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</si>
  <si>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</si>
  <si>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</si>
  <si>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</si>
  <si>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</si>
  <si>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</si>
  <si>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</si>
  <si>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</si>
  <si>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</si>
  <si>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</si>
  <si>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</si>
  <si>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</si>
  <si>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</si>
  <si>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</si>
  <si>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</si>
  <si>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</si>
  <si>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</si>
  <si>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</si>
  <si>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</si>
  <si>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</si>
  <si>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</si>
  <si>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</si>
  <si>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</si>
  <si>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</si>
  <si>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</si>
  <si>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</si>
  <si>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</si>
  <si>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</si>
  <si>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</si>
  <si>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</si>
  <si>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</si>
  <si>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</si>
  <si>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</si>
  <si>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</si>
  <si>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</si>
  <si>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</si>
  <si>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</si>
  <si>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</si>
  <si>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</si>
  <si>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</si>
  <si>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</si>
  <si>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</si>
  <si>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</si>
  <si>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</si>
  <si>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</si>
  <si>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</si>
  <si>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</si>
  <si>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</si>
  <si>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</si>
  <si>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</si>
  <si>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</si>
  <si>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</si>
  <si>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</si>
  <si>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</si>
  <si>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</si>
  <si>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</si>
  <si>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</si>
  <si>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</si>
  <si>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</si>
  <si>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</si>
  <si>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</si>
  <si>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</si>
  <si>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</si>
  <si>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</si>
  <si>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</si>
  <si>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</si>
  <si>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</si>
  <si>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</si>
  <si>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</si>
  <si>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</si>
  <si>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</si>
  <si>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</si>
  <si>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</si>
  <si>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</si>
  <si>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</si>
  <si>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</si>
  <si>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</si>
  <si>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</si>
  <si>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</si>
  <si>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</si>
  <si>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</si>
  <si>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</si>
  <si>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</si>
  <si>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</si>
  <si>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</si>
  <si>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</si>
  <si>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</si>
  <si>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</si>
  <si>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</si>
  <si>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</si>
  <si>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</si>
  <si>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</si>
  <si>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</si>
  <si>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</si>
  <si>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</si>
  <si>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</si>
  <si>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</si>
  <si>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</si>
  <si>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</si>
  <si>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</si>
  <si>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</si>
  <si>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</si>
  <si>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</si>
  <si>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</si>
  <si>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</si>
  <si>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</si>
  <si>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</si>
  <si>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</si>
  <si>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</si>
  <si>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</si>
  <si>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</si>
  <si>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</si>
  <si>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</si>
  <si>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</si>
  <si>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</si>
  <si>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</si>
  <si>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</si>
  <si>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</si>
  <si>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</si>
  <si>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</si>
  <si>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</si>
  <si>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</si>
  <si>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</si>
  <si>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</si>
  <si>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</si>
  <si>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</si>
  <si>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</si>
  <si>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</si>
  <si>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</si>
  <si>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</si>
  <si>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</si>
  <si>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</si>
  <si>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</si>
  <si>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</si>
  <si>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</si>
  <si>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</si>
  <si>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</si>
  <si>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</si>
  <si>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</si>
  <si>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</si>
  <si>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</si>
  <si>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</si>
  <si>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</si>
  <si>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</si>
  <si>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</si>
  <si>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</si>
  <si>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</si>
  <si>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</si>
  <si>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</si>
  <si>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</si>
  <si>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</si>
  <si>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</si>
  <si>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</si>
  <si>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</si>
  <si>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</si>
  <si>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</si>
  <si>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</si>
  <si>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</si>
  <si>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</si>
  <si>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</si>
  <si>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</si>
  <si>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</si>
  <si>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</si>
  <si>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</si>
  <si>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</si>
  <si>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</si>
  <si>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</si>
  <si>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</si>
  <si>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</si>
  <si>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</si>
  <si>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</si>
  <si>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</si>
  <si>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</si>
  <si>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</si>
  <si>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</si>
  <si>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</si>
  <si>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</si>
  <si>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</si>
  <si>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</si>
  <si>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</si>
  <si>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</si>
  <si>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</si>
  <si>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</si>
  <si>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</si>
  <si>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</si>
  <si>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</si>
  <si>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</si>
  <si>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</si>
  <si>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</si>
  <si>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</si>
  <si>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</si>
  <si>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</si>
  <si>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</si>
  <si>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</si>
  <si>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</si>
  <si>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</si>
  <si>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</si>
  <si>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</si>
  <si>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</si>
  <si>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</si>
  <si>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</si>
  <si>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</si>
  <si>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</si>
  <si>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</si>
  <si>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</si>
  <si>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</si>
  <si>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</si>
  <si>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</si>
  <si>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</si>
  <si>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</si>
  <si>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</si>
  <si>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</si>
  <si>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</si>
  <si>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</si>
  <si>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</si>
  <si>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</si>
  <si>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</si>
  <si>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</si>
  <si>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</si>
  <si>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</si>
  <si>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</si>
  <si>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</si>
  <si>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</si>
  <si>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</si>
  <si>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</si>
  <si>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</si>
  <si>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</si>
  <si>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</si>
  <si>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</si>
  <si>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</si>
  <si>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</si>
  <si>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</si>
  <si>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</si>
  <si>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</si>
  <si>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</si>
  <si>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</si>
  <si>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</si>
  <si>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</si>
  <si>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</si>
  <si>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</si>
  <si>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</si>
  <si>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</si>
  <si>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</si>
  <si>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</si>
  <si>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</si>
  <si>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</si>
  <si>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</si>
  <si>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</si>
  <si>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</si>
  <si>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</si>
  <si>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</si>
  <si>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</si>
  <si>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</si>
  <si>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</si>
  <si>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</si>
  <si>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</si>
  <si>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</si>
  <si>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</si>
  <si>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</si>
  <si>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</si>
  <si>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</si>
  <si>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</si>
  <si>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</si>
  <si>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</si>
  <si>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</si>
  <si>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</si>
  <si>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</si>
  <si>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</si>
  <si>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</si>
  <si>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</si>
  <si>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</si>
  <si>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</si>
  <si>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</si>
  <si>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</si>
  <si>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</si>
  <si>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</si>
  <si>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</si>
  <si>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</si>
  <si>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</si>
  <si>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</si>
  <si>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</si>
  <si>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</si>
  <si>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</si>
  <si>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</si>
  <si>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</si>
  <si>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</si>
  <si>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</si>
  <si>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</si>
  <si>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</si>
  <si>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</si>
  <si>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</si>
  <si>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</si>
  <si>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</si>
  <si>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</si>
  <si>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</si>
  <si>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</si>
  <si>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</si>
  <si>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</si>
  <si>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</si>
  <si>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</si>
  <si>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</si>
  <si>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</si>
  <si>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</si>
  <si>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</si>
  <si>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</si>
  <si>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</si>
  <si>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</si>
  <si>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</si>
  <si>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</si>
  <si>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</si>
  <si>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</si>
  <si>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</si>
  <si>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</si>
  <si>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</si>
  <si>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</si>
  <si>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</si>
  <si>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</si>
  <si>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</si>
  <si>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</si>
  <si>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</si>
  <si>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</si>
  <si>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</si>
  <si>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</si>
  <si>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</si>
  <si>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</si>
  <si>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</si>
  <si>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</si>
  <si>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</si>
  <si>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</si>
  <si>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</si>
  <si>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</si>
  <si>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</si>
  <si>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</si>
  <si>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</si>
  <si>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</si>
  <si>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</si>
  <si>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</si>
  <si>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</si>
  <si>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</si>
  <si>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</si>
  <si>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</si>
  <si>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</si>
  <si>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</si>
  <si>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</si>
  <si>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</si>
  <si>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</si>
  <si>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</si>
  <si>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</si>
  <si>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</si>
  <si>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</si>
  <si>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</si>
  <si>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</si>
  <si>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</si>
  <si>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</si>
  <si>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</si>
  <si>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</si>
  <si>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</si>
  <si>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</si>
  <si>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</si>
  <si>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</si>
  <si>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</si>
  <si>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</si>
  <si>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</si>
  <si>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</si>
  <si>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</si>
  <si>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</si>
  <si>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</si>
  <si>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</si>
  <si>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</si>
  <si>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</si>
  <si>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</si>
  <si>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</si>
  <si>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</si>
  <si>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</si>
  <si>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</si>
  <si>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</si>
  <si>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</si>
  <si>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</si>
  <si>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</si>
  <si>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</si>
  <si>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</si>
  <si>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</si>
  <si>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</si>
  <si>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</si>
  <si>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</si>
  <si>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</si>
  <si>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</si>
  <si>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</si>
  <si>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</si>
  <si>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</si>
  <si>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</si>
  <si>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</si>
  <si>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</si>
  <si>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</si>
  <si>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</si>
  <si>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</si>
  <si>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</si>
  <si>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</si>
  <si>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</si>
  <si>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</si>
  <si>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</si>
  <si>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</si>
  <si>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</si>
  <si>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</si>
  <si>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</si>
  <si>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</si>
  <si>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</si>
  <si>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</si>
  <si>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</si>
  <si>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</si>
  <si>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</si>
  <si>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</si>
  <si>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</si>
  <si>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</si>
  <si>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</si>
  <si>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</si>
  <si>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</si>
  <si>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</si>
  <si>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</si>
  <si>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</si>
  <si>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</si>
  <si>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</si>
  <si>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</si>
  <si>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</si>
  <si>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</si>
  <si>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</si>
  <si>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</si>
  <si>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</si>
  <si>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</si>
  <si>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</si>
  <si>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</si>
  <si>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</si>
  <si>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</si>
  <si>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</si>
  <si>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</si>
  <si>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</si>
  <si>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</si>
  <si>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</si>
  <si>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</si>
  <si>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</si>
  <si>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</si>
  <si>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</si>
  <si>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</si>
  <si>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</si>
  <si>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</si>
  <si>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</si>
  <si>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</si>
  <si>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</si>
  <si>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</si>
  <si>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</si>
  <si>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</si>
  <si>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</si>
  <si>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</si>
  <si>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</si>
  <si>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</si>
  <si>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</si>
  <si>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</si>
  <si>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</si>
  <si>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</si>
  <si>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</si>
  <si>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</si>
  <si>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</si>
  <si>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</si>
  <si>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</si>
  <si>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</si>
  <si>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</si>
  <si>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</si>
  <si>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</si>
  <si>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</si>
  <si>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</si>
  <si>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</si>
  <si>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</si>
  <si>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</si>
  <si>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</si>
  <si>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</si>
  <si>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</si>
  <si>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</si>
  <si>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</si>
  <si>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</si>
  <si>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</si>
  <si>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</si>
  <si>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</si>
  <si>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</si>
  <si>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</si>
  <si>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</si>
  <si>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</si>
  <si>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</si>
  <si>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</si>
  <si>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</si>
  <si>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</si>
  <si>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</si>
  <si>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</si>
  <si>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</si>
  <si>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</si>
  <si>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</si>
  <si>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</si>
  <si>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</si>
  <si>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</si>
  <si>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</si>
  <si>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</si>
  <si>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</si>
  <si>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</si>
  <si>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</si>
  <si>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</si>
  <si>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</si>
  <si>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</si>
  <si>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</si>
  <si>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</si>
  <si>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</si>
  <si>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</si>
  <si>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</si>
  <si>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</si>
  <si>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</si>
  <si>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</si>
  <si>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</si>
  <si>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</si>
  <si>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</si>
  <si>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</si>
  <si>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</si>
  <si>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</si>
  <si>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</si>
  <si>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</si>
  <si>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</si>
  <si>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</si>
  <si>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</si>
  <si>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</si>
  <si>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</si>
  <si>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</si>
  <si>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</si>
  <si>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</si>
  <si>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</si>
  <si>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</si>
  <si>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</si>
  <si>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</si>
  <si>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</si>
  <si>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</si>
  <si>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</si>
  <si>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</si>
  <si>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</si>
  <si>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</si>
  <si>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</si>
  <si>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</si>
  <si>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</si>
  <si>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</si>
  <si>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</si>
  <si>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</si>
  <si>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</si>
  <si>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</si>
  <si>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</si>
  <si>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</si>
  <si>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</si>
  <si>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</si>
  <si>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</si>
  <si>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</si>
  <si>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</si>
  <si>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</si>
  <si>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</si>
  <si>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</si>
  <si>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</si>
  <si>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</si>
  <si>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</si>
  <si>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</si>
  <si>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</si>
  <si>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</si>
  <si>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</si>
  <si>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</si>
  <si>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</si>
  <si>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</si>
  <si>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</si>
  <si>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</si>
  <si>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</si>
  <si>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</si>
  <si>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</si>
  <si>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</si>
  <si>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</si>
  <si>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</si>
  <si>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</si>
  <si>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</si>
  <si>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</si>
  <si>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</si>
  <si>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</si>
  <si>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</si>
  <si>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</si>
  <si>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</si>
  <si>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</si>
  <si>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</si>
  <si>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</si>
  <si>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</si>
  <si>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</si>
  <si>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</si>
  <si>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</si>
  <si>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</si>
  <si>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</si>
  <si>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</si>
  <si>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</si>
  <si>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</si>
  <si>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</si>
  <si>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</si>
  <si>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</si>
  <si>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</si>
  <si>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</si>
  <si>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</si>
  <si>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</si>
  <si>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</si>
  <si>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</si>
  <si>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</si>
  <si>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</si>
  <si>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</si>
  <si>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</si>
  <si>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</si>
  <si>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</si>
  <si>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</si>
  <si>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</si>
  <si>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</si>
  <si>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</si>
  <si>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</si>
  <si>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</si>
  <si>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</si>
  <si>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</si>
  <si>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</si>
  <si>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</si>
  <si>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</si>
  <si>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</si>
  <si>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</si>
  <si>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</si>
  <si>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</si>
  <si>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</si>
  <si>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</si>
  <si>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</si>
  <si>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</si>
  <si>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</si>
  <si>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</si>
  <si>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</si>
  <si>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</si>
  <si>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</si>
  <si>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</si>
  <si>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</si>
  <si>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</si>
  <si>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</si>
  <si>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</si>
  <si>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</si>
  <si>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</si>
  <si>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</si>
  <si>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</si>
  <si>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</si>
  <si>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</si>
  <si>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</si>
  <si>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</si>
  <si>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</si>
  <si>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</si>
  <si>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</si>
  <si>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</si>
  <si>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</si>
  <si>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</si>
  <si>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</si>
  <si>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</si>
  <si>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</si>
  <si>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</si>
  <si>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</si>
  <si>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</si>
  <si>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</si>
  <si>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</si>
  <si>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</si>
  <si>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</si>
  <si>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</si>
  <si>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</si>
  <si>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</si>
  <si>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</si>
  <si>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</si>
  <si>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</si>
  <si>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</si>
  <si>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</si>
  <si>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</si>
  <si>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</si>
  <si>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</si>
  <si>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</si>
  <si>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</si>
  <si>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</si>
  <si>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</si>
  <si>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</si>
  <si>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</si>
  <si>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</si>
  <si>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</si>
  <si>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</si>
  <si>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</si>
  <si>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</si>
  <si>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</si>
  <si>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</si>
  <si>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</si>
  <si>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</si>
  <si>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</si>
  <si>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</si>
  <si>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</si>
  <si>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</si>
  <si>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</si>
  <si>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</si>
  <si>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</si>
  <si>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</si>
  <si>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</si>
  <si>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</si>
  <si>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</si>
  <si>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</si>
  <si>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</si>
  <si>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</si>
  <si>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</si>
  <si>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</si>
  <si>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</si>
  <si>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</si>
  <si>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</si>
  <si>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</si>
  <si>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</si>
  <si>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</si>
  <si>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</si>
  <si>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</si>
  <si>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</si>
  <si>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</si>
  <si>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</si>
  <si>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</si>
  <si>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</si>
  <si>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</si>
  <si>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</si>
  <si>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</si>
  <si>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</si>
  <si>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</si>
  <si>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</si>
  <si>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</si>
  <si>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</si>
  <si>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</si>
  <si>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</si>
  <si>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</si>
  <si>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</si>
  <si>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</si>
  <si>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</si>
  <si>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</si>
  <si>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</si>
  <si>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</si>
  <si>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</si>
  <si>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</si>
  <si>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</si>
  <si>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</si>
  <si>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</si>
  <si>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</si>
  <si>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</si>
  <si>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</si>
  <si>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</si>
  <si>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</si>
  <si>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</si>
  <si>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</si>
  <si>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</si>
  <si>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</si>
  <si>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</si>
  <si>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</si>
  <si>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</si>
  <si>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</si>
  <si>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</si>
  <si>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</si>
  <si>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</si>
  <si>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</si>
  <si>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</si>
  <si>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</si>
  <si>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</si>
  <si>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</si>
  <si>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</si>
  <si>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</si>
  <si>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</si>
  <si>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</si>
  <si>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</si>
  <si>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</si>
  <si>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</si>
  <si>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</si>
  <si>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</si>
  <si>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</si>
  <si>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</si>
  <si>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</si>
  <si>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</si>
  <si>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</si>
  <si>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</si>
  <si>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</si>
  <si>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</si>
  <si>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</si>
  <si>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</si>
  <si>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</si>
  <si>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</si>
  <si>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</si>
  <si>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</si>
  <si>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</si>
  <si>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</si>
  <si>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</si>
  <si>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</si>
  <si>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</si>
  <si>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</si>
  <si>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</si>
  <si>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</si>
  <si>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</si>
  <si>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</si>
  <si>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</si>
  <si>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</si>
  <si>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</si>
  <si>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</si>
  <si>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</si>
  <si>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</si>
  <si>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</si>
  <si>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</si>
  <si>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</si>
  <si>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</si>
  <si>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</si>
  <si>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</si>
  <si>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</si>
  <si>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</si>
  <si>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</si>
  <si>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</si>
  <si>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</si>
  <si>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</si>
  <si>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</si>
  <si>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</si>
  <si>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</si>
  <si>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</si>
  <si>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</si>
  <si>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</si>
  <si>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</si>
  <si>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</si>
  <si>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</si>
  <si>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</si>
  <si>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</si>
  <si>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</si>
  <si>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</si>
  <si>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</si>
  <si>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</si>
  <si>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</si>
  <si>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</si>
  <si>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</si>
  <si>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</si>
  <si>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</si>
  <si>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</si>
  <si>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</si>
  <si>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</si>
  <si>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</si>
  <si>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</si>
  <si>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</si>
  <si>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</si>
  <si>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</si>
  <si>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</si>
  <si>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</si>
  <si>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</si>
  <si>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</si>
  <si>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</si>
  <si>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</si>
  <si>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</si>
  <si>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</si>
  <si>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</si>
  <si>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</si>
  <si>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</si>
  <si>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</si>
  <si>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</si>
  <si>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</si>
  <si>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</si>
  <si>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</si>
  <si>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</si>
  <si>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</si>
  <si>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</si>
  <si>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</si>
  <si>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</si>
  <si>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</si>
  <si>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</si>
  <si>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</si>
  <si>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</si>
  <si>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</si>
  <si>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</si>
  <si>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</si>
  <si>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</si>
  <si>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</si>
  <si>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</si>
  <si>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</si>
  <si>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</si>
  <si>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</si>
  <si>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</si>
  <si>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</si>
  <si>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</si>
  <si>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</si>
  <si>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</si>
  <si>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</si>
  <si>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</si>
  <si>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</si>
  <si>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</si>
  <si>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</si>
  <si>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</si>
  <si>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</si>
  <si>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</si>
  <si>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</si>
  <si>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</si>
  <si>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</si>
  <si>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</si>
  <si>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</si>
  <si>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</si>
  <si>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</si>
  <si>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</si>
  <si>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</si>
  <si>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</si>
  <si>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</si>
  <si>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</si>
  <si>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</si>
  <si>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</si>
  <si>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</si>
  <si>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</si>
  <si>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</si>
  <si>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</si>
  <si>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</si>
  <si>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</si>
  <si>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</si>
  <si>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</si>
  <si>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</si>
  <si>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</si>
  <si>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</si>
  <si>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</si>
  <si>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</si>
  <si>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</si>
  <si>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</si>
  <si>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</si>
  <si>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</si>
  <si>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</si>
  <si>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</si>
  <si>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</si>
  <si>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</si>
  <si>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</si>
  <si>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</si>
  <si>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</si>
  <si>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</si>
  <si>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</si>
  <si>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</si>
  <si>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</si>
  <si>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</si>
  <si>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</si>
  <si>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</si>
  <si>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</si>
  <si>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</si>
  <si>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</si>
  <si>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</si>
  <si>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</si>
  <si>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</si>
  <si>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</si>
  <si>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</si>
  <si>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</si>
  <si>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</si>
  <si>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</si>
  <si>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</si>
  <si>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</si>
  <si>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</si>
  <si>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</si>
  <si>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</si>
  <si>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</si>
  <si>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</si>
  <si>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</si>
  <si>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</si>
  <si>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</si>
  <si>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</si>
  <si>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</si>
  <si>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</si>
  <si>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</si>
  <si>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</si>
  <si>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</si>
  <si>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</si>
  <si>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</si>
  <si>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</si>
  <si>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</si>
  <si>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</si>
  <si>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</si>
  <si>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</si>
  <si>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</si>
  <si>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</si>
  <si>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</si>
  <si>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</si>
  <si>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</si>
  <si>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</si>
  <si>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</si>
  <si>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</si>
  <si>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</si>
  <si>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</si>
  <si>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</si>
  <si>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</si>
  <si>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</si>
  <si>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</si>
  <si>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</si>
  <si>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</si>
  <si>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</si>
  <si>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</si>
  <si>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</si>
  <si>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</si>
  <si>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</si>
  <si>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</si>
  <si>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</si>
  <si>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</si>
  <si>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</si>
  <si>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</si>
  <si>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</si>
  <si>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</si>
  <si>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</si>
  <si>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</si>
  <si>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</si>
  <si>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</si>
  <si>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</si>
  <si>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</si>
  <si>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</si>
  <si>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</si>
  <si>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</si>
  <si>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</si>
  <si>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</si>
  <si>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</si>
  <si>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</si>
  <si>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</si>
  <si>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</si>
  <si>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</si>
  <si>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</si>
  <si>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</si>
  <si>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</si>
  <si>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</si>
  <si>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</si>
  <si>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</si>
  <si>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</si>
  <si>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</si>
  <si>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</si>
  <si>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</si>
  <si>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</si>
  <si>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</si>
  <si>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</si>
  <si>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</si>
  <si>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</si>
  <si>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</si>
  <si>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</si>
  <si>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</si>
  <si>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</si>
  <si>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</si>
  <si>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</si>
  <si>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</si>
  <si>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</si>
  <si>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</si>
  <si>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</si>
  <si>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</si>
  <si>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</si>
  <si>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</si>
  <si>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</si>
  <si>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</si>
  <si>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</si>
  <si>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</si>
  <si>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</si>
  <si>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</si>
  <si>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</si>
  <si>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</si>
  <si>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</si>
  <si>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</si>
  <si>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</si>
  <si>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</si>
  <si>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</si>
  <si>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</si>
  <si>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</si>
  <si>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</si>
  <si>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</si>
  <si>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</si>
  <si>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</si>
  <si>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</si>
  <si>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</si>
  <si>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</si>
  <si>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</si>
  <si>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</si>
  <si>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</si>
  <si>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</si>
  <si>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</si>
  <si>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</si>
  <si>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</si>
  <si>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</si>
  <si>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</si>
  <si>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</si>
  <si>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</si>
  <si>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</si>
  <si>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</si>
  <si>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</si>
  <si>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</si>
  <si>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</si>
  <si>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</si>
  <si>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</si>
  <si>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</si>
  <si>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</si>
  <si>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</si>
  <si>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</si>
  <si>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</si>
  <si>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</si>
  <si>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</si>
  <si>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</si>
  <si>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</si>
  <si>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</si>
  <si>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</si>
  <si>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</si>
  <si>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</si>
  <si>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</si>
  <si>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</si>
  <si>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</si>
  <si>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</si>
  <si>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</si>
  <si>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</si>
  <si>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</si>
  <si>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</si>
  <si>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</si>
  <si>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</si>
  <si>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</si>
  <si>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</si>
  <si>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</si>
  <si>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</si>
  <si>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</si>
  <si>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</si>
  <si>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</si>
  <si>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</si>
  <si>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</si>
  <si>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</si>
  <si>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</si>
  <si>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</si>
  <si>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</si>
  <si>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</si>
  <si>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</si>
  <si>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</si>
  <si>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</si>
  <si>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</si>
  <si>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</si>
  <si>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</si>
  <si>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</si>
  <si>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</si>
  <si>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</si>
  <si>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</si>
  <si>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</si>
  <si>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</si>
  <si>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</si>
  <si>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</si>
  <si>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</si>
  <si>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</si>
  <si>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</si>
  <si>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</si>
  <si>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</si>
  <si>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</si>
  <si>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</si>
  <si>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</si>
  <si>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</si>
  <si>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</si>
  <si>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</si>
  <si>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</si>
  <si>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</si>
  <si>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</si>
  <si>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</si>
  <si>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</si>
  <si>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</si>
  <si>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</si>
  <si>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</si>
  <si>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</si>
  <si>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</si>
  <si>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</si>
  <si>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</si>
  <si>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</si>
  <si>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</si>
  <si>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</si>
  <si>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</si>
  <si>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</si>
  <si>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</si>
  <si>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</si>
  <si>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</si>
  <si>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</si>
  <si>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</si>
  <si>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</si>
  <si>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</si>
  <si>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</si>
  <si>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</si>
  <si>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</si>
  <si>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</si>
  <si>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</si>
  <si>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</si>
  <si>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</si>
  <si>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</si>
  <si>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</si>
  <si>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</si>
  <si>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</si>
  <si>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</si>
  <si>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</si>
  <si>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</si>
  <si>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</si>
  <si>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</si>
  <si>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</si>
  <si>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</si>
  <si>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</si>
  <si>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</si>
  <si>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</si>
  <si>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</si>
  <si>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</si>
  <si>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</si>
  <si>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</si>
  <si>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</si>
  <si>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</si>
  <si>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</si>
  <si>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</si>
  <si>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</si>
  <si>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</si>
  <si>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</si>
  <si>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</si>
  <si>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</si>
  <si>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</si>
  <si>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</si>
  <si>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</si>
  <si>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</si>
  <si>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</si>
  <si>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</si>
  <si>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</si>
  <si>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</si>
  <si>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</si>
  <si>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</si>
  <si>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</si>
  <si>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</si>
  <si>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</si>
  <si>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</si>
  <si>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</si>
  <si>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</si>
  <si>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</si>
  <si>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</si>
  <si>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</si>
  <si>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</si>
  <si>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</si>
  <si>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</si>
  <si>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</si>
  <si>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</si>
  <si>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</si>
  <si>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</si>
  <si>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</si>
  <si>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</si>
  <si>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</si>
  <si>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</si>
  <si>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</si>
  <si>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</si>
  <si>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</si>
  <si>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</si>
  <si>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</si>
  <si>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</si>
  <si>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</si>
  <si>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</si>
  <si>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</si>
  <si>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</si>
  <si>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</si>
  <si>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</si>
  <si>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</si>
  <si>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</si>
  <si>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</si>
  <si>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</si>
  <si>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</si>
  <si>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</si>
  <si>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</si>
  <si>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</si>
  <si>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</si>
  <si>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</si>
  <si>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</si>
  <si>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</si>
  <si>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</si>
  <si>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</si>
  <si>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</si>
  <si>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</si>
  <si>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</si>
  <si>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</si>
  <si>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</si>
  <si>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</si>
  <si>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</si>
  <si>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</si>
  <si>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</si>
  <si>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</si>
  <si>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</si>
  <si>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</si>
  <si>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</si>
  <si>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</si>
  <si>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</si>
  <si>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</si>
  <si>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</si>
  <si>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</si>
  <si>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</si>
  <si>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</si>
  <si>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</si>
  <si>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</si>
  <si>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</si>
  <si>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</si>
  <si>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</si>
  <si>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</si>
  <si>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</si>
  <si>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</si>
  <si>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</si>
  <si>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</si>
  <si>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</si>
  <si>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</si>
  <si>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</si>
  <si>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</si>
  <si>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</si>
  <si>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</si>
  <si>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</si>
  <si>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</si>
  <si>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</si>
  <si>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</si>
  <si>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</si>
  <si>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</si>
  <si>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</si>
  <si>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</si>
  <si>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</si>
  <si>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</si>
  <si>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</si>
  <si>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</si>
  <si>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</si>
  <si>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</si>
  <si>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</si>
  <si>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</si>
  <si>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</si>
  <si>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</si>
  <si>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</si>
  <si>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</si>
  <si>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</si>
  <si>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</si>
  <si>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</si>
  <si>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</si>
  <si>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</si>
  <si>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</si>
  <si>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</si>
  <si>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</si>
  <si>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</si>
  <si>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</si>
  <si>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</si>
  <si>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</si>
  <si>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</si>
  <si>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</si>
  <si>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</si>
  <si>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</si>
  <si>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</si>
  <si>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</si>
  <si>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</si>
  <si>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</si>
  <si>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</si>
  <si>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</si>
  <si>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</si>
  <si>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</si>
  <si>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</si>
  <si>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</si>
  <si>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</si>
  <si>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</si>
  <si>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</si>
  <si>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</si>
  <si>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</si>
  <si>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</si>
  <si>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</si>
  <si>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</si>
  <si>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</si>
  <si>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</si>
  <si>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</si>
  <si>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</si>
  <si>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</si>
  <si>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</si>
  <si>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</si>
  <si>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</si>
  <si>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</si>
  <si>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</si>
  <si>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</si>
  <si>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</si>
  <si>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</si>
  <si>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</si>
  <si>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</si>
  <si>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</si>
  <si>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</si>
  <si>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</si>
  <si>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</si>
  <si>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</si>
  <si>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</si>
  <si>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</si>
  <si>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</si>
  <si>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</si>
  <si>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</si>
  <si>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</si>
  <si>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</si>
  <si>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</si>
  <si>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</si>
  <si>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</si>
  <si>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</si>
  <si>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</si>
  <si>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</si>
  <si>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</si>
  <si>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</si>
  <si>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</si>
  <si>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</si>
  <si>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</si>
  <si>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</si>
  <si>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</si>
  <si>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</si>
  <si>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</si>
  <si>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</si>
  <si>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</si>
  <si>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</si>
  <si>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</si>
  <si>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</si>
  <si>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</si>
  <si>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</si>
  <si>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</si>
  <si>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</si>
  <si>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</si>
  <si>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</si>
  <si>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</si>
  <si>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</si>
  <si>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</si>
  <si>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</si>
  <si>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</si>
  <si>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</si>
  <si>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</si>
  <si>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</si>
  <si>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</si>
  <si>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</si>
  <si>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</si>
  <si>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</si>
  <si>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</si>
  <si>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</si>
  <si>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</si>
  <si>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</si>
  <si>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</si>
  <si>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</si>
  <si>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</si>
  <si>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</si>
  <si>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</si>
  <si>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</si>
  <si>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</si>
  <si>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</si>
  <si>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</si>
  <si>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</si>
  <si>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</si>
  <si>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</si>
  <si>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</si>
  <si>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</si>
  <si>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</si>
  <si>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</si>
  <si>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</si>
  <si>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</si>
  <si>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</si>
  <si>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</si>
  <si>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</si>
  <si>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</si>
  <si>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</si>
  <si>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</si>
  <si>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</si>
  <si>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</si>
  <si>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</si>
  <si>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</si>
  <si>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</si>
  <si>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</si>
  <si>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</si>
  <si>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</si>
  <si>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</si>
  <si>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</si>
  <si>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</si>
  <si>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</si>
  <si>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</si>
  <si>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</si>
  <si>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</si>
  <si>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</si>
  <si>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</si>
  <si>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</si>
  <si>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</si>
  <si>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</si>
  <si>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</si>
  <si>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</si>
  <si>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</si>
  <si>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</si>
  <si>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</si>
  <si>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</si>
  <si>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</si>
  <si>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</si>
  <si>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</si>
  <si>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</si>
  <si>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</si>
  <si>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</si>
  <si>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</si>
  <si>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</si>
  <si>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</si>
  <si>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</si>
  <si>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</si>
  <si>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</si>
  <si>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</si>
  <si>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</si>
  <si>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</si>
  <si>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</si>
  <si>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</si>
  <si>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</si>
  <si>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</si>
  <si>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</si>
  <si>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</si>
  <si>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</si>
  <si>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</si>
  <si>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</si>
  <si>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</si>
  <si>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</si>
  <si>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</si>
  <si>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</si>
  <si>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</si>
  <si>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</si>
  <si>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</si>
  <si>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</si>
  <si>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</si>
  <si>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</si>
  <si>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</si>
  <si>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</si>
  <si>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</si>
  <si>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</si>
  <si>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</si>
  <si>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</si>
  <si>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</si>
  <si>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</si>
  <si>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</si>
  <si>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</si>
  <si>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</si>
  <si>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</si>
  <si>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</si>
  <si>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</si>
  <si>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</si>
  <si>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</si>
  <si>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</si>
  <si>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</si>
  <si>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</si>
  <si>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</si>
  <si>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</si>
  <si>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</si>
  <si>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</si>
  <si>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</si>
  <si>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</si>
  <si>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</si>
  <si>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</si>
  <si>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</si>
  <si>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</si>
  <si>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</si>
  <si>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</si>
  <si>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</si>
  <si>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</si>
  <si>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</si>
  <si>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</si>
  <si>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</si>
  <si>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</si>
  <si>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</si>
  <si>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</si>
  <si>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</si>
  <si>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</si>
  <si>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</si>
  <si>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</si>
  <si>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</si>
  <si>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</si>
  <si>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</si>
  <si>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</si>
  <si>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</si>
  <si>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</si>
  <si>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</si>
  <si>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</si>
  <si>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</si>
  <si>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</si>
  <si>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</si>
  <si>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</si>
  <si>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</si>
  <si>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</si>
  <si>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</si>
  <si>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</si>
  <si>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</si>
  <si>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</si>
  <si>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</si>
  <si>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</si>
  <si>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</si>
  <si>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</si>
  <si>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</si>
  <si>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</si>
  <si>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</si>
  <si>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</si>
  <si>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</si>
  <si>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</si>
  <si>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</si>
  <si>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</si>
  <si>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</si>
  <si>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</si>
  <si>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</si>
  <si>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</si>
  <si>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</si>
  <si>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</si>
  <si>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</si>
  <si>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</si>
  <si>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</si>
  <si>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</si>
  <si>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</si>
  <si>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</si>
  <si>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</si>
  <si>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</si>
  <si>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</si>
  <si>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</si>
  <si>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</si>
  <si>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</si>
  <si>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</si>
  <si>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</si>
  <si>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</si>
  <si>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</si>
  <si>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</si>
  <si>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</si>
  <si>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</si>
  <si>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</si>
  <si>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</si>
  <si>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</si>
  <si>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</si>
  <si>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</si>
  <si>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</si>
  <si>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</si>
  <si>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</si>
  <si>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</si>
  <si>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</si>
  <si>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</si>
  <si>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</si>
  <si>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</si>
  <si>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</si>
  <si>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</si>
  <si>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</si>
  <si>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</si>
  <si>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</si>
  <si>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</si>
  <si>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</si>
  <si>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</si>
  <si>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</si>
  <si>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</si>
  <si>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</si>
  <si>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</si>
  <si>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</si>
  <si>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</si>
  <si>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</si>
  <si>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</si>
  <si>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</si>
  <si>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</si>
  <si>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</si>
  <si>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</si>
  <si>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</si>
  <si>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</si>
  <si>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</si>
  <si>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</si>
  <si>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</si>
  <si>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</si>
  <si>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</si>
  <si>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</si>
  <si>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</si>
  <si>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</si>
  <si>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</si>
  <si>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</si>
  <si>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</si>
  <si>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</si>
  <si>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</si>
  <si>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</si>
  <si>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</si>
  <si>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</si>
  <si>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</si>
  <si>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</si>
  <si>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</si>
  <si>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</si>
  <si>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</si>
  <si>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</si>
  <si>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</si>
  <si>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</si>
  <si>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</si>
  <si>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</si>
  <si>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</si>
  <si>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</si>
  <si>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</si>
  <si>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</si>
  <si>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</si>
  <si>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</si>
  <si>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</si>
  <si>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</si>
  <si>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</si>
  <si>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</si>
  <si>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</si>
  <si>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</si>
  <si>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</si>
  <si>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</si>
  <si>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</si>
  <si>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</si>
  <si>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</si>
  <si>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</si>
  <si>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</si>
  <si>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</si>
  <si>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</si>
  <si>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</si>
  <si>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</si>
  <si>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</si>
  <si>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</si>
  <si>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</si>
  <si>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</si>
  <si>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</si>
  <si>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</si>
  <si>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</si>
  <si>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</si>
  <si>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</si>
  <si>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</si>
  <si>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</si>
  <si>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</si>
  <si>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</si>
  <si>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</si>
  <si>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</si>
  <si>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</si>
  <si>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</si>
  <si>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</si>
  <si>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</si>
  <si>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</si>
  <si>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</si>
  <si>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</si>
  <si>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</si>
  <si>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</si>
  <si>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</si>
  <si>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</si>
  <si>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</si>
  <si>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</si>
  <si>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</si>
  <si>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</si>
  <si>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</si>
  <si>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</si>
  <si>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</si>
  <si>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</si>
  <si>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</si>
  <si>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</si>
  <si>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</si>
  <si>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</si>
  <si>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</si>
  <si>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</si>
  <si>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</si>
  <si>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</si>
  <si>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</si>
  <si>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</si>
  <si>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</si>
  <si>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</si>
  <si>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</si>
  <si>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</si>
  <si>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</si>
  <si>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</si>
  <si>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</si>
  <si>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</si>
  <si>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</si>
  <si>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</si>
  <si>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</si>
  <si>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</si>
  <si>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</si>
  <si>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</si>
  <si>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</si>
  <si>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</si>
  <si>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</si>
  <si>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</si>
  <si>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</si>
  <si>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</si>
  <si>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</si>
  <si>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</si>
  <si>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</si>
  <si>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</si>
  <si>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</si>
  <si>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</si>
  <si>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</si>
  <si>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</si>
  <si>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</si>
  <si>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</si>
  <si>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</si>
  <si>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</si>
  <si>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</si>
  <si>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</si>
  <si>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</si>
  <si>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</si>
  <si>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</si>
  <si>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</si>
  <si>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</si>
  <si>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</si>
  <si>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</si>
  <si>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</si>
  <si>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</si>
  <si>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</si>
  <si>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</si>
  <si>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</si>
  <si>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</si>
  <si>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</si>
  <si>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</si>
  <si>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</si>
  <si>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</si>
  <si>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</si>
  <si>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</si>
  <si>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</si>
  <si>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</si>
  <si>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</si>
  <si>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</si>
  <si>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</si>
  <si>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</si>
  <si>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</si>
  <si>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</si>
  <si>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</si>
  <si>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</si>
  <si>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</si>
  <si>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</si>
  <si>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</si>
  <si>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</si>
  <si>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</si>
  <si>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</si>
  <si>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</si>
  <si>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</si>
  <si>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</si>
  <si>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</si>
  <si>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</si>
  <si>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</si>
  <si>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</si>
  <si>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</si>
  <si>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</si>
  <si>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</si>
  <si>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</si>
  <si>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</si>
  <si>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</si>
  <si>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</si>
  <si>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</si>
  <si>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</si>
  <si>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</si>
  <si>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</si>
  <si>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</si>
  <si>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</si>
  <si>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</si>
  <si>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</si>
  <si>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</si>
  <si>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</si>
  <si>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</si>
  <si>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</si>
  <si>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</si>
  <si>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</si>
  <si>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</si>
  <si>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</si>
  <si>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</si>
  <si>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</si>
  <si>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</si>
  <si>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</si>
  <si>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</si>
  <si>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</si>
  <si>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</si>
  <si>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</si>
  <si>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</si>
  <si>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</si>
  <si>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</si>
  <si>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</si>
  <si>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</si>
  <si>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</si>
  <si>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</si>
  <si>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</si>
  <si>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</si>
  <si>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</si>
  <si>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</si>
  <si>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</si>
  <si>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</si>
  <si>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</si>
  <si>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</si>
  <si>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</si>
  <si>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</si>
  <si>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</si>
  <si>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</si>
  <si>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</si>
  <si>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</si>
  <si>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</si>
  <si>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</si>
  <si>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</si>
  <si>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</si>
  <si>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</si>
  <si>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</si>
  <si>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</si>
  <si>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</si>
  <si>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</si>
  <si>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</si>
  <si>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</si>
  <si>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</si>
  <si>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</si>
  <si>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</si>
  <si>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</si>
  <si>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</si>
  <si>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</si>
  <si>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</si>
  <si>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</si>
  <si>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</si>
  <si>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</si>
  <si>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</si>
  <si>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</si>
  <si>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</si>
  <si>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</si>
  <si>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</si>
  <si>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</si>
  <si>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</si>
  <si>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</si>
  <si>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</si>
  <si>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</si>
  <si>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</si>
  <si>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</si>
  <si>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</si>
  <si>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</si>
  <si>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</si>
  <si>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</si>
  <si>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</si>
  <si>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</si>
  <si>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</si>
  <si>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</si>
  <si>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</si>
  <si>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</si>
  <si>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</si>
  <si>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</si>
  <si>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</si>
  <si>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</si>
  <si>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</si>
  <si>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</si>
  <si>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</si>
  <si>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</si>
  <si>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</si>
  <si>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</si>
  <si>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</si>
  <si>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</si>
  <si>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</si>
  <si>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</si>
  <si>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</si>
  <si>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</si>
  <si>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</si>
  <si>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</si>
  <si>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</si>
  <si>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</si>
  <si>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</si>
  <si>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</si>
  <si>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</si>
  <si>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</si>
  <si>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</si>
  <si>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</si>
  <si>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</si>
  <si>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</si>
  <si>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</si>
  <si>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</si>
  <si>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</si>
  <si>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</si>
  <si>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</si>
  <si>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</si>
  <si>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</si>
  <si>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</si>
  <si>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</si>
  <si>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</si>
  <si>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</si>
  <si>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</si>
  <si>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</si>
  <si>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</si>
  <si>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</si>
  <si>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</si>
  <si>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</si>
  <si>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</si>
  <si>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</si>
  <si>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</si>
  <si>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</si>
  <si>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</si>
  <si>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</si>
  <si>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</si>
  <si>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</si>
  <si>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</si>
  <si>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</si>
  <si>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</si>
  <si>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</si>
  <si>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</si>
  <si>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</si>
  <si>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</si>
  <si>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</si>
  <si>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</si>
  <si>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</si>
  <si>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</si>
  <si>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</si>
  <si>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</si>
  <si>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</si>
  <si>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</si>
  <si>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</si>
  <si>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</si>
  <si>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</si>
  <si>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</si>
  <si>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</si>
  <si>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</si>
  <si>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</si>
  <si>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</si>
  <si>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</si>
  <si>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</si>
  <si>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</si>
  <si>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</si>
  <si>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</si>
  <si>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</si>
  <si>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</si>
  <si>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</si>
  <si>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</si>
  <si>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</si>
  <si>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</si>
  <si>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</si>
  <si>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</si>
  <si>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</si>
  <si>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</si>
  <si>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</si>
  <si>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</si>
  <si>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</si>
  <si>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</si>
  <si>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</si>
  <si>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</si>
  <si>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</si>
  <si>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</si>
  <si>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</si>
  <si>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</si>
  <si>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</si>
  <si>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</si>
  <si>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</si>
  <si>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</si>
  <si>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</si>
  <si>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</si>
  <si>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</si>
  <si>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</si>
  <si>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</si>
  <si>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</si>
  <si>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</si>
  <si>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</si>
  <si>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</si>
  <si>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</si>
  <si>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</si>
  <si>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</si>
  <si>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</si>
  <si>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</si>
  <si>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</si>
  <si>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</si>
  <si>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</si>
  <si>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</si>
  <si>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</si>
  <si>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</si>
  <si>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</si>
  <si>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</si>
  <si>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</si>
  <si>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</si>
  <si>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</si>
  <si>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</si>
  <si>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</si>
  <si>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</si>
  <si>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</si>
  <si>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</si>
  <si>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</si>
  <si>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</si>
  <si>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</si>
  <si>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</si>
  <si>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</si>
  <si>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</si>
  <si>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</si>
  <si>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</si>
  <si>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</si>
  <si>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</si>
  <si>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</si>
  <si>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</si>
  <si>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</si>
  <si>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</si>
  <si>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</si>
  <si>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</si>
  <si>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</si>
  <si>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</si>
  <si>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</si>
  <si>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</si>
  <si>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</si>
  <si>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</si>
  <si>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</si>
  <si>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</si>
  <si>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</si>
  <si>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</si>
  <si>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</si>
  <si>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</si>
  <si>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</si>
  <si>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</si>
  <si>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</si>
  <si>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</si>
  <si>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</si>
  <si>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</si>
  <si>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</si>
  <si>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</si>
  <si>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</si>
  <si>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</si>
  <si>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</si>
  <si>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</si>
  <si>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</si>
  <si>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</si>
  <si>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</si>
  <si>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</si>
  <si>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</si>
  <si>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</si>
  <si>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</si>
  <si>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</si>
  <si>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</si>
  <si>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</si>
  <si>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</si>
  <si>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</si>
  <si>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</si>
  <si>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</si>
  <si>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</si>
  <si>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</si>
  <si>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</si>
  <si>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</si>
  <si>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</si>
  <si>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</si>
  <si>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</si>
  <si>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</si>
  <si>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</si>
  <si>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</si>
  <si>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</si>
  <si>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</si>
  <si>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</si>
  <si>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</si>
  <si>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</si>
  <si>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</si>
  <si>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</si>
  <si>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</si>
  <si>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</si>
  <si>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</si>
  <si>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</si>
  <si>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</si>
  <si>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</si>
  <si>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</si>
  <si>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</si>
  <si>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</si>
  <si>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</si>
  <si>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</si>
  <si>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</si>
  <si>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</si>
  <si>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</si>
  <si>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</si>
  <si>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</si>
  <si>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</si>
  <si>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</si>
  <si>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</si>
  <si>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</si>
  <si>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</si>
  <si>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</si>
  <si>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</si>
  <si>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</si>
  <si>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</si>
  <si>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</si>
  <si>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</si>
  <si>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</si>
  <si>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</si>
  <si>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</si>
  <si>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</si>
  <si>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</si>
  <si>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</si>
  <si>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</si>
  <si>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</si>
  <si>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</si>
  <si>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</si>
  <si>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</si>
  <si>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</si>
  <si>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</si>
  <si>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</si>
  <si>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</si>
  <si>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</si>
  <si>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</si>
  <si>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</si>
  <si>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</si>
  <si>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</si>
  <si>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</si>
  <si>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</si>
  <si>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</si>
  <si>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</si>
  <si>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</si>
  <si>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</si>
  <si>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</si>
  <si>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</si>
  <si>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</si>
  <si>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</si>
  <si>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</si>
  <si>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</si>
  <si>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</si>
  <si>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</si>
  <si>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</si>
  <si>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</si>
  <si>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</si>
  <si>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</si>
  <si>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</si>
  <si>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</si>
  <si>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</si>
  <si>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</si>
  <si>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</si>
  <si>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</si>
  <si>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</si>
  <si>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</si>
  <si>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</si>
  <si>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</si>
  <si>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</si>
  <si>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</si>
  <si>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</si>
  <si>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</si>
  <si>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</si>
  <si>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</si>
  <si>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</si>
  <si>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</si>
  <si>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</si>
  <si>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</si>
  <si>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</si>
  <si>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</si>
  <si>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</si>
  <si>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</si>
  <si>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</si>
  <si>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</si>
  <si>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</si>
  <si>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</si>
  <si>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</si>
  <si>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</si>
  <si>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</si>
  <si>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</si>
  <si>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</si>
  <si>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</si>
  <si>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</si>
  <si>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</si>
  <si>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</si>
  <si>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</si>
  <si>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</si>
  <si>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</si>
  <si>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</si>
  <si>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</si>
  <si>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</si>
  <si>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</si>
  <si>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</si>
  <si>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</si>
  <si>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</si>
  <si>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</si>
  <si>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</si>
  <si>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</si>
  <si>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</si>
  <si>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</si>
  <si>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</si>
  <si>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</si>
  <si>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</si>
  <si>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</si>
  <si>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</si>
  <si>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</si>
  <si>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</si>
  <si>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</si>
  <si>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</si>
  <si>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</si>
  <si>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</si>
  <si>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</si>
  <si>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</si>
  <si>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</si>
  <si>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</si>
  <si>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</si>
  <si>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</si>
  <si>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</si>
  <si>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</si>
  <si>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</si>
  <si>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</si>
  <si>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</si>
  <si>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</si>
  <si>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</si>
  <si>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</si>
  <si>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</si>
  <si>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</si>
  <si>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</si>
  <si>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</si>
  <si>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</si>
  <si>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</si>
  <si>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</si>
  <si>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</si>
  <si>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</si>
  <si>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</si>
  <si>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</si>
  <si>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</si>
  <si>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</si>
  <si>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</si>
  <si>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</si>
  <si>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</si>
  <si>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</si>
  <si>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</si>
  <si>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</si>
  <si>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</si>
  <si>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</si>
  <si>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</si>
  <si>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</si>
  <si>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</si>
  <si>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</si>
  <si>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</si>
  <si>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</si>
  <si>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</si>
  <si>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</si>
  <si>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</si>
  <si>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</si>
  <si>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</si>
  <si>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</si>
  <si>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</si>
  <si>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</si>
  <si>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</si>
  <si>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</si>
  <si>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</si>
  <si>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</si>
  <si>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</si>
  <si>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</si>
  <si>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</si>
  <si>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</si>
  <si>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</si>
  <si>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</si>
  <si>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</si>
  <si>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</si>
  <si>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</si>
  <si>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</si>
  <si>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</si>
  <si>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</si>
  <si>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</si>
  <si>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</si>
  <si>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</si>
  <si>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</si>
  <si>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</si>
  <si>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</si>
  <si>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</si>
  <si>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</si>
  <si>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</si>
  <si>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</si>
  <si>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</si>
  <si>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</si>
  <si>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</si>
  <si>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</si>
  <si>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</si>
  <si>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</si>
  <si>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</si>
  <si>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</si>
  <si>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</si>
  <si>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</si>
  <si>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</si>
  <si>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</si>
  <si>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</si>
  <si>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</si>
  <si>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</si>
  <si>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</si>
  <si>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</si>
  <si>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</si>
  <si>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</si>
  <si>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</si>
  <si>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</si>
  <si>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</si>
  <si>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</si>
  <si>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</si>
  <si>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</si>
  <si>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</si>
  <si>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</si>
  <si>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</si>
  <si>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</si>
  <si>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</si>
  <si>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</si>
  <si>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</si>
  <si>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</si>
  <si>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</si>
  <si>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</si>
  <si>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</si>
  <si>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</si>
  <si>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</si>
  <si>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</si>
  <si>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</si>
  <si>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</si>
  <si>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</si>
  <si>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</si>
  <si>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</si>
  <si>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</si>
  <si>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</si>
  <si>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</si>
  <si>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</si>
  <si>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</si>
  <si>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</si>
  <si>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</si>
  <si>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</si>
  <si>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</si>
  <si>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</si>
  <si>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</si>
  <si>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</si>
  <si>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</si>
  <si>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</si>
  <si>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</si>
  <si>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</si>
  <si>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</si>
  <si>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</si>
  <si>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</si>
  <si>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</si>
  <si>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</si>
  <si>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</si>
  <si>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</si>
  <si>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</si>
  <si>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</si>
  <si>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</si>
  <si>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</si>
  <si>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</si>
  <si>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</si>
  <si>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</si>
  <si>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</si>
  <si>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</si>
  <si>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</si>
  <si>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</si>
  <si>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</si>
  <si>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</si>
  <si>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</si>
  <si>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</si>
  <si>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</si>
  <si>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</si>
  <si>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</si>
  <si>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</si>
  <si>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</si>
  <si>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</si>
  <si>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</si>
  <si>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</si>
  <si>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</si>
  <si>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</si>
  <si>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</si>
  <si>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</si>
  <si>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</si>
  <si>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</si>
  <si>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</si>
  <si>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</si>
  <si>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</si>
  <si>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</si>
  <si>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</si>
  <si>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</si>
  <si>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</si>
  <si>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</si>
  <si>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</si>
  <si>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</si>
  <si>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</si>
  <si>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</si>
  <si>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</si>
  <si>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</si>
  <si>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</si>
  <si>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</si>
  <si>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</si>
  <si>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</si>
  <si>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</si>
  <si>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</si>
  <si>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</si>
  <si>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</si>
  <si>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</si>
  <si>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</si>
  <si>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</si>
  <si>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</si>
  <si>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</si>
  <si>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</si>
  <si>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</si>
  <si>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</si>
  <si>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</si>
  <si>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</si>
  <si>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</si>
  <si>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</si>
  <si>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</si>
  <si>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</si>
  <si>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</si>
  <si>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</si>
  <si>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</si>
  <si>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</si>
  <si>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</si>
  <si>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</si>
  <si>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</si>
  <si>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</si>
  <si>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</si>
  <si>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</si>
  <si>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</si>
  <si>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</si>
  <si>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</si>
  <si>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</si>
  <si>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</si>
  <si>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</si>
  <si>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</si>
  <si>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</si>
  <si>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</si>
  <si>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</si>
  <si>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</si>
  <si>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</si>
  <si>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</si>
  <si>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</si>
  <si>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</si>
  <si>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</si>
  <si>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</si>
  <si>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</si>
  <si>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</si>
  <si>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</si>
  <si>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</si>
  <si>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</si>
  <si>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</si>
  <si>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</si>
  <si>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</si>
  <si>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</si>
  <si>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</si>
  <si>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</si>
  <si>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</si>
  <si>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</si>
  <si>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</si>
  <si>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</si>
  <si>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</si>
  <si>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</si>
  <si>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</si>
  <si>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</si>
  <si>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</si>
  <si>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</si>
  <si>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</si>
  <si>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</si>
  <si>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</si>
  <si>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</si>
  <si>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</si>
  <si>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</si>
  <si>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</si>
  <si>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</si>
  <si>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</si>
  <si>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</si>
  <si>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</si>
  <si>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</si>
  <si>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</si>
  <si>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</si>
  <si>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</si>
  <si>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</si>
  <si>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</si>
  <si>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</si>
  <si>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</si>
  <si>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</si>
  <si>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</si>
  <si>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</si>
  <si>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</si>
  <si>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</si>
  <si>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</si>
  <si>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</si>
  <si>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</si>
  <si>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</si>
  <si>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</si>
  <si>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</si>
  <si>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</si>
  <si>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</si>
  <si>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</si>
  <si>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</si>
  <si>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</si>
  <si>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</si>
  <si>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</si>
  <si>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</si>
  <si>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</si>
  <si>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</si>
  <si>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</si>
  <si>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</si>
  <si>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</si>
  <si>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</si>
  <si>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</si>
  <si>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</si>
  <si>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</si>
  <si>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</si>
  <si>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</si>
  <si>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</si>
  <si>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</si>
  <si>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</si>
  <si>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</si>
  <si>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</si>
  <si>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</si>
  <si>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</si>
  <si>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</si>
  <si>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</si>
  <si>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</si>
  <si>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</si>
  <si>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</si>
  <si>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</si>
  <si>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</si>
  <si>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</si>
  <si>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</si>
  <si>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</si>
  <si>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</si>
  <si>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</si>
  <si>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</si>
  <si>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</si>
  <si>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</si>
  <si>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</si>
  <si>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</si>
  <si>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</si>
  <si>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</si>
  <si>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</si>
  <si>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</si>
  <si>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</si>
  <si>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</si>
  <si>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</si>
  <si>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</si>
  <si>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</si>
  <si>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</si>
  <si>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</si>
  <si>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</si>
  <si>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</si>
  <si>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</si>
  <si>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</si>
  <si>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</si>
  <si>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</si>
  <si>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</si>
  <si>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</si>
  <si>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</si>
  <si>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</si>
  <si>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</si>
  <si>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</si>
  <si>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</si>
  <si>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</si>
  <si>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</si>
  <si>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</si>
  <si>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</si>
  <si>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</si>
  <si>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</si>
  <si>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</si>
  <si>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</si>
  <si>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</si>
  <si>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</si>
  <si>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</si>
  <si>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</si>
  <si>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</si>
  <si>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</si>
  <si>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</si>
  <si>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</si>
  <si>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</si>
  <si>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</si>
  <si>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</si>
  <si>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</si>
  <si>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</si>
  <si>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</si>
  <si>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</si>
  <si>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</si>
  <si>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</si>
  <si>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</si>
  <si>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</si>
  <si>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</si>
  <si>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</si>
  <si>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</si>
  <si>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</si>
  <si>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</si>
  <si>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</si>
  <si>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</si>
  <si>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</si>
  <si>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</si>
  <si>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</si>
  <si>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</si>
  <si>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</si>
  <si>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</si>
  <si>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</si>
  <si>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</si>
  <si>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</si>
  <si>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</si>
  <si>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</si>
  <si>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</si>
  <si>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</si>
  <si>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</si>
  <si>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</si>
  <si>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</si>
  <si>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</si>
  <si>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</si>
  <si>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</si>
  <si>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</si>
  <si>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</si>
  <si>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</si>
  <si>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</si>
  <si>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</si>
  <si>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</si>
  <si>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</si>
  <si>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</si>
  <si>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</si>
  <si>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</si>
  <si>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</si>
  <si>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</si>
  <si>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</si>
  <si>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</si>
  <si>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</si>
  <si>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</si>
  <si>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</si>
  <si>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</si>
  <si>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</si>
  <si>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</si>
  <si>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</si>
  <si>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</si>
  <si>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</si>
  <si>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</si>
  <si>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</si>
  <si>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</si>
  <si>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</si>
  <si>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</si>
  <si>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</si>
  <si>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</si>
  <si>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</si>
  <si>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</si>
  <si>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</si>
  <si>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</si>
  <si>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</si>
  <si>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</si>
  <si>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</si>
  <si>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</si>
  <si>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</si>
  <si>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</si>
  <si>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</si>
  <si>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</si>
  <si>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</si>
  <si>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</si>
  <si>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</si>
  <si>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</si>
  <si>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</si>
  <si>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</si>
  <si>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</si>
  <si>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</si>
  <si>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</si>
  <si>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</si>
  <si>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</si>
  <si>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</si>
  <si>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</si>
  <si>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</si>
  <si>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</si>
  <si>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</si>
  <si>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</si>
  <si>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</si>
  <si>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</si>
  <si>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</si>
  <si>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</si>
  <si>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</si>
  <si>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</si>
  <si>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</si>
  <si>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</si>
  <si>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</si>
  <si>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</si>
  <si>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</si>
  <si>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</si>
  <si>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</si>
  <si>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</si>
  <si>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</si>
  <si>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</si>
  <si>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</si>
  <si>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</si>
  <si>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</si>
  <si>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</si>
  <si>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</si>
  <si>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</si>
  <si>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</si>
  <si>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</si>
  <si>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</si>
  <si>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</si>
  <si>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</si>
  <si>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</si>
  <si>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</si>
  <si>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</si>
  <si>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</si>
  <si>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</si>
  <si>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</si>
  <si>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</si>
  <si>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</si>
  <si>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</si>
  <si>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</si>
  <si>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</si>
  <si>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</si>
  <si>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</si>
  <si>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</si>
  <si>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</si>
  <si>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</si>
  <si>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</si>
  <si>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</si>
  <si>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</si>
  <si>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</si>
  <si>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</si>
  <si>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</si>
  <si>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</si>
  <si>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</si>
  <si>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</si>
  <si>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</si>
  <si>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</si>
  <si>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</si>
  <si>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</si>
  <si>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</si>
  <si>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</si>
  <si>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</si>
  <si>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</si>
  <si>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</si>
  <si>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</si>
  <si>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</si>
  <si>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</si>
  <si>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</si>
  <si>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</si>
  <si>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</si>
  <si>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</si>
  <si>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</si>
  <si>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</si>
  <si>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</si>
  <si>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</si>
  <si>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</si>
  <si>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</si>
  <si>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</si>
  <si>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</si>
  <si>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</si>
  <si>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</si>
  <si>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</si>
  <si>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</si>
  <si>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</si>
  <si>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</si>
  <si>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</si>
  <si>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</si>
  <si>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</si>
  <si>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</si>
  <si>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</si>
  <si>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</si>
  <si>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</si>
  <si>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</si>
  <si>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</si>
  <si>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</si>
  <si>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</si>
  <si>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</si>
  <si>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</si>
  <si>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</si>
  <si>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</si>
  <si>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</si>
  <si>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</si>
  <si>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</si>
  <si>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</si>
  <si>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</si>
  <si>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</si>
  <si>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</si>
  <si>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</si>
  <si>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</si>
  <si>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</si>
  <si>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</si>
  <si>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</si>
  <si>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</si>
  <si>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</si>
  <si>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</si>
  <si>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</si>
  <si>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</si>
  <si>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</si>
  <si>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</si>
  <si>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</si>
  <si>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</si>
  <si>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</si>
  <si>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</si>
  <si>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</si>
  <si>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</si>
  <si>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</si>
  <si>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</si>
  <si>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</si>
  <si>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</si>
  <si>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</si>
  <si>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</si>
  <si>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</si>
  <si>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</si>
  <si>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</si>
  <si>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</si>
  <si>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</si>
  <si>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</si>
  <si>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</si>
  <si>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</si>
  <si>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</si>
  <si>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</si>
  <si>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</si>
  <si>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</si>
  <si>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</si>
  <si>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</si>
  <si>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</si>
  <si>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</si>
  <si>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</si>
  <si>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</si>
  <si>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</si>
  <si>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</si>
  <si>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</si>
  <si>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</si>
  <si>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</si>
  <si>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</si>
  <si>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</si>
  <si>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</si>
  <si>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</si>
  <si>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</si>
  <si>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</si>
  <si>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</si>
  <si>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</si>
  <si>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</si>
  <si>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</si>
  <si>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</si>
  <si>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</si>
  <si>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</si>
  <si>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</si>
  <si>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</si>
  <si>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</si>
  <si>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</si>
  <si>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</si>
  <si>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</si>
  <si>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</si>
  <si>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</si>
  <si>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</si>
  <si>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</si>
  <si>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</si>
  <si>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</si>
  <si>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</si>
  <si>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</si>
  <si>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</si>
  <si>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</si>
  <si>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</si>
  <si>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</si>
  <si>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</si>
  <si>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</si>
  <si>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</si>
  <si>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</si>
  <si>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</si>
  <si>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</si>
  <si>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</si>
  <si>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</si>
  <si>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</si>
  <si>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</si>
  <si>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</si>
  <si>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</si>
  <si>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</si>
  <si>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</si>
  <si>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</si>
  <si>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</si>
  <si>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</si>
  <si>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</si>
  <si>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</si>
  <si>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</si>
  <si>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</si>
  <si>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</si>
  <si>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</si>
  <si>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</si>
  <si>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</si>
  <si>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</si>
  <si>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</si>
  <si>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</si>
  <si>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</si>
  <si>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</si>
  <si>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</si>
  <si>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</si>
  <si>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</si>
  <si>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</si>
  <si>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</si>
  <si>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</si>
  <si>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</si>
  <si>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</si>
  <si>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</si>
  <si>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</si>
  <si>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</si>
  <si>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</si>
  <si>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</si>
  <si>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</si>
  <si>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</si>
  <si>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</si>
  <si>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</si>
  <si>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</si>
  <si>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</si>
  <si>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</si>
  <si>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</si>
  <si>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</si>
  <si>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</si>
  <si>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</si>
  <si>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</si>
  <si>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</si>
  <si>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</si>
  <si>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</si>
  <si>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</si>
  <si>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</si>
  <si>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</si>
  <si>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</si>
  <si>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</si>
  <si>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</si>
  <si>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</si>
  <si>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</si>
  <si>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</si>
  <si>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</si>
  <si>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</si>
  <si>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</si>
  <si>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</si>
  <si>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</si>
  <si>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</si>
  <si>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</si>
  <si>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</si>
  <si>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</si>
  <si>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</si>
  <si>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</si>
  <si>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</si>
  <si>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</si>
  <si>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</si>
  <si>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</si>
  <si>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</si>
  <si>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</si>
  <si>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</si>
  <si>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</si>
  <si>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</si>
  <si>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</si>
  <si>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</si>
  <si>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</si>
  <si>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</si>
  <si>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</si>
  <si>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</si>
  <si>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</si>
  <si>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</si>
  <si>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</si>
  <si>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</si>
  <si>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</si>
  <si>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</si>
  <si>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</si>
  <si>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</si>
  <si>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</si>
  <si>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</si>
  <si>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</si>
  <si>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</si>
  <si>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</si>
  <si>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</si>
  <si>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</si>
  <si>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</si>
  <si>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</si>
  <si>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</si>
  <si>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</si>
  <si>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</si>
  <si>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</si>
  <si>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</si>
  <si>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</si>
  <si>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</si>
  <si>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</si>
  <si>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</si>
  <si>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</si>
  <si>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</si>
  <si>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</si>
  <si>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</si>
  <si>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</si>
  <si>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</si>
  <si>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</si>
  <si>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</si>
  <si>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</si>
  <si>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</si>
  <si>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</si>
  <si>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</si>
  <si>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</si>
  <si>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</si>
  <si>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</si>
  <si>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</si>
  <si>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</si>
  <si>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</si>
  <si>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</si>
  <si>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</si>
  <si>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</si>
  <si>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</si>
  <si>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</si>
  <si>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</si>
  <si>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</si>
  <si>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</si>
  <si>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</si>
  <si>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</si>
  <si>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</si>
  <si>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</si>
  <si>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</si>
  <si>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</si>
  <si>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</si>
  <si>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</si>
  <si>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</si>
  <si>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</si>
  <si>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</si>
  <si>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</si>
  <si>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</si>
  <si>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</si>
  <si>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</si>
  <si>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</si>
  <si>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</si>
  <si>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</si>
  <si>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</si>
  <si>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</si>
  <si>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</si>
  <si>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</si>
  <si>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</si>
  <si>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</si>
  <si>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</si>
  <si>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</si>
  <si>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</si>
  <si>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</si>
  <si>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</si>
  <si>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</si>
  <si>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</si>
  <si>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</si>
  <si>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</si>
  <si>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</si>
  <si>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</si>
  <si>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</si>
  <si>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</si>
  <si>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</si>
  <si>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</si>
  <si>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</si>
  <si>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</si>
  <si>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</si>
  <si>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</si>
  <si>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</si>
  <si>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</si>
  <si>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</si>
  <si>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</si>
  <si>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</si>
  <si>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</si>
  <si>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</si>
  <si>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</si>
  <si>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</si>
  <si>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</si>
  <si>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</si>
  <si>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</si>
  <si>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</si>
  <si>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</si>
  <si>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</si>
  <si>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</si>
  <si>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</si>
  <si>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</si>
  <si>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</si>
  <si>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</si>
  <si>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</si>
  <si>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</si>
  <si>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</si>
  <si>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</si>
  <si>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</si>
  <si>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</si>
  <si>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</si>
  <si>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</si>
  <si>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</si>
  <si>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</si>
  <si>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</si>
  <si>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</si>
  <si>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</si>
  <si>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</si>
  <si>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</si>
  <si>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</si>
  <si>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</si>
  <si>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</si>
  <si>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</si>
  <si>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</si>
  <si>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</si>
  <si>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</si>
  <si>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</si>
  <si>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</si>
  <si>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</si>
  <si>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</si>
  <si>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</si>
  <si>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</si>
  <si>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</si>
  <si>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</si>
  <si>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</si>
  <si>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</si>
  <si>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</si>
  <si>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</si>
  <si>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</si>
  <si>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</si>
  <si>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</si>
  <si>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</si>
  <si>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</si>
  <si>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</si>
  <si>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</si>
  <si>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</si>
  <si>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</si>
  <si>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</si>
  <si>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</si>
  <si>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</si>
  <si>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</si>
  <si>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</si>
  <si>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</si>
  <si>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</si>
  <si>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</si>
  <si>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</si>
  <si>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</si>
  <si>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</si>
  <si>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</si>
  <si>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</si>
  <si>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</si>
  <si>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</si>
  <si>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</si>
  <si>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</si>
  <si>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</si>
  <si>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</si>
  <si>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</si>
  <si>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</si>
  <si>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</si>
  <si>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</si>
  <si>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</si>
  <si>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</si>
  <si>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</si>
  <si>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</si>
  <si>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</si>
  <si>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</si>
  <si>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</si>
  <si>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</si>
  <si>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</si>
  <si>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</si>
  <si>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</si>
  <si>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</si>
  <si>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</si>
  <si>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</si>
  <si>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</si>
  <si>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</si>
  <si>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</si>
  <si>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</si>
  <si>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</si>
  <si>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</si>
  <si>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</si>
  <si>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</si>
  <si>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</si>
  <si>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</si>
  <si>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</si>
  <si>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</si>
  <si>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</si>
  <si>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</si>
  <si>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</si>
  <si>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</si>
  <si>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</si>
  <si>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</si>
  <si>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</si>
  <si>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</si>
  <si>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</si>
  <si>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</si>
  <si>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</si>
  <si>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</si>
  <si>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</si>
  <si>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</si>
  <si>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</si>
  <si>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</si>
  <si>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</si>
  <si>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</si>
  <si>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</si>
  <si>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</si>
  <si>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</si>
  <si>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</si>
  <si>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</si>
  <si>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</si>
  <si>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</si>
  <si>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</si>
  <si>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</si>
  <si>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</si>
  <si>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</si>
  <si>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</si>
  <si>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</si>
  <si>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</si>
  <si>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</si>
  <si>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</si>
  <si>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</si>
  <si>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</si>
  <si>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</si>
  <si>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</si>
  <si>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</si>
  <si>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</si>
  <si>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</si>
  <si>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</si>
  <si>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</si>
  <si>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</si>
  <si>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</si>
  <si>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</si>
  <si>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</si>
  <si>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</si>
  <si>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</si>
  <si>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</si>
  <si>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</si>
  <si>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</si>
  <si>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</si>
  <si>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</si>
  <si>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</si>
  <si>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</si>
  <si>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</si>
  <si>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</si>
  <si>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</si>
  <si>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</si>
  <si>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</si>
  <si>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</si>
  <si>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</si>
  <si>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</si>
  <si>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</si>
  <si>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</si>
  <si>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</si>
  <si>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</si>
  <si>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</si>
  <si>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</si>
  <si>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</si>
  <si>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</si>
  <si>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</si>
  <si>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</si>
  <si>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</si>
  <si>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</si>
  <si>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</si>
  <si>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</si>
  <si>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</si>
  <si>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</si>
  <si>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</si>
  <si>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</si>
  <si>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</si>
  <si>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</si>
  <si>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</si>
  <si>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</si>
  <si>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</si>
  <si>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</si>
  <si>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</si>
  <si>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</si>
  <si>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</si>
  <si>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</si>
  <si>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</si>
  <si>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</si>
  <si>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</si>
  <si>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</si>
  <si>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</si>
  <si>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</si>
  <si>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</si>
  <si>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</si>
  <si>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</si>
  <si>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</si>
  <si>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</si>
  <si>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</si>
  <si>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</si>
  <si>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</si>
  <si>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</si>
  <si>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</si>
  <si>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</si>
  <si>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</si>
  <si>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</si>
  <si>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</si>
  <si>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</si>
  <si>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</si>
  <si>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</si>
  <si>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</si>
  <si>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</si>
  <si>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</si>
  <si>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</si>
  <si>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</si>
  <si>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</si>
  <si>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</si>
  <si>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</si>
  <si>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</si>
  <si>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</si>
  <si>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</si>
  <si>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</si>
  <si>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</si>
  <si>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</si>
  <si>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</si>
  <si>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</si>
  <si>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</si>
  <si>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</si>
  <si>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</si>
  <si>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</si>
  <si>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</si>
  <si>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</si>
  <si>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</si>
  <si>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</si>
  <si>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</si>
  <si>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</si>
  <si>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</si>
  <si>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</si>
  <si>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</si>
  <si>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</si>
  <si>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</si>
  <si>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</si>
  <si>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</si>
  <si>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</si>
  <si>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</si>
  <si>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</si>
  <si>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</si>
  <si>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</si>
  <si>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</si>
  <si>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</si>
  <si>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</si>
  <si>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</si>
  <si>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</si>
  <si>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</si>
  <si>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</si>
  <si>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</si>
  <si>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</si>
  <si>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</si>
  <si>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</si>
  <si>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</si>
  <si>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</si>
  <si>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</si>
  <si>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</si>
  <si>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</si>
  <si>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</si>
  <si>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</si>
  <si>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</si>
  <si>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</si>
  <si>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</si>
  <si>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</si>
  <si>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</si>
  <si>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</si>
  <si>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</si>
  <si>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</si>
  <si>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</si>
  <si>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</si>
  <si>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</si>
  <si>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</si>
  <si>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</si>
  <si>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</si>
  <si>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</si>
  <si>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</si>
  <si>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</si>
  <si>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</si>
  <si>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</si>
  <si>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</si>
  <si>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</si>
  <si>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</si>
  <si>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</si>
  <si>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</si>
  <si>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</si>
  <si>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</si>
  <si>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</si>
  <si>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</si>
  <si>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</si>
  <si>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</si>
  <si>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</si>
  <si>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</si>
  <si>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</si>
  <si>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</si>
  <si>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</si>
  <si>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</si>
  <si>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</si>
  <si>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</si>
  <si>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</si>
  <si>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</si>
  <si>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</si>
  <si>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</si>
  <si>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</si>
  <si>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</si>
  <si>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</si>
  <si>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</si>
  <si>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</si>
  <si>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</si>
  <si>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</si>
  <si>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</si>
  <si>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</si>
  <si>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</si>
  <si>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</si>
  <si>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</si>
  <si>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</si>
  <si>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</si>
  <si>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</si>
  <si>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</si>
  <si>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</si>
  <si>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</si>
  <si>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</si>
  <si>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</si>
  <si>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</si>
  <si>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</si>
  <si>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</si>
  <si>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</si>
  <si>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</si>
  <si>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</si>
  <si>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</si>
  <si>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</si>
  <si>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</si>
  <si>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</si>
  <si>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</si>
  <si>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</si>
  <si>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</si>
  <si>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</si>
  <si>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</si>
  <si>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</si>
  <si>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</si>
  <si>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</si>
  <si>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</si>
  <si>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</si>
  <si>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</si>
  <si>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</si>
  <si>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</si>
  <si>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</si>
  <si>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</si>
  <si>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</si>
  <si>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</si>
  <si>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</si>
  <si>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</si>
  <si>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</si>
  <si>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</si>
  <si>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</si>
  <si>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</si>
  <si>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</si>
  <si>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</si>
  <si>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</si>
  <si>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</si>
  <si>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</si>
  <si>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</si>
  <si>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</si>
  <si>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</si>
  <si>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</si>
  <si>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</si>
  <si>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</si>
  <si>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</si>
  <si>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</si>
  <si>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</si>
  <si>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</si>
  <si>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</si>
  <si>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</si>
  <si>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</si>
  <si>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</si>
  <si>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</si>
  <si>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</si>
  <si>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</si>
  <si>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</si>
  <si>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</si>
  <si>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</si>
  <si>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</si>
  <si>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</si>
  <si>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</si>
  <si>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</si>
  <si>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</si>
  <si>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</si>
  <si>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</si>
  <si>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</si>
  <si>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</si>
  <si>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</si>
  <si>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</si>
  <si>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</si>
  <si>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</si>
  <si>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</si>
  <si>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</si>
  <si>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</si>
  <si>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</si>
  <si>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</si>
  <si>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</si>
  <si>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</si>
  <si>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</si>
  <si>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</si>
  <si>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</si>
  <si>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</si>
  <si>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</si>
  <si>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</si>
  <si>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</si>
  <si>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</si>
  <si>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</si>
  <si>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</si>
  <si>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</si>
  <si>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</si>
  <si>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</si>
  <si>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</si>
  <si>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</si>
  <si>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</si>
  <si>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</si>
  <si>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</si>
  <si>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</si>
  <si>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</si>
  <si>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</si>
  <si>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</si>
  <si>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</si>
  <si>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</si>
  <si>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</si>
  <si>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</si>
  <si>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</si>
  <si>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</si>
  <si>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</si>
  <si>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</si>
  <si>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</si>
  <si>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</si>
  <si>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</si>
  <si>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</si>
  <si>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</si>
  <si>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</si>
  <si>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</si>
  <si>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</si>
  <si>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</si>
  <si>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</si>
  <si>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</si>
  <si>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</si>
  <si>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</si>
  <si>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</si>
  <si>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</si>
  <si>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</si>
  <si>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</si>
  <si>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</si>
  <si>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</si>
  <si>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</si>
  <si>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</si>
  <si>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</si>
  <si>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</si>
  <si>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</si>
  <si>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</si>
  <si>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</si>
  <si>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</si>
  <si>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</si>
  <si>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</si>
  <si>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</si>
  <si>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</si>
  <si>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</si>
  <si>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</si>
  <si>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</si>
  <si>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</si>
  <si>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</si>
  <si>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</si>
  <si>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</si>
  <si>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</si>
  <si>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</si>
  <si>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</si>
  <si>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</si>
  <si>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</si>
  <si>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</si>
  <si>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</si>
  <si>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</si>
  <si>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</si>
  <si>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</si>
  <si>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</si>
  <si>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</si>
  <si>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</si>
  <si>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</si>
  <si>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</si>
  <si>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</si>
  <si>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</si>
  <si>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</si>
  <si>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</si>
  <si>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</si>
  <si>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</si>
  <si>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</si>
  <si>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</si>
  <si>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</si>
  <si>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</si>
  <si>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</si>
  <si>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</si>
  <si>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</si>
  <si>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</si>
  <si>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</si>
  <si>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</si>
  <si>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</si>
  <si>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</si>
  <si>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</si>
  <si>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</si>
  <si>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</si>
  <si>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</si>
  <si>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</si>
  <si>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</si>
  <si>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</si>
  <si>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</si>
  <si>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</si>
  <si>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</si>
  <si>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</si>
  <si>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</si>
  <si>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</si>
  <si>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</si>
  <si>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</si>
  <si>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</si>
  <si>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</si>
  <si>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</si>
  <si>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</si>
  <si>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</si>
  <si>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</si>
  <si>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</si>
  <si>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</si>
  <si>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</si>
  <si>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</si>
  <si>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</si>
  <si>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</si>
  <si>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</si>
  <si>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</si>
  <si>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</si>
  <si>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</si>
  <si>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</si>
  <si>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</si>
  <si>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</si>
  <si>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</si>
  <si>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</si>
  <si>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</si>
  <si>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</si>
  <si>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</si>
  <si>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</si>
  <si>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</si>
  <si>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</si>
  <si>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</si>
  <si>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</si>
  <si>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</si>
  <si>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</si>
  <si>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</si>
  <si>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</si>
  <si>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</si>
  <si>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</si>
  <si>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</si>
  <si>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</si>
  <si>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</si>
  <si>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</si>
  <si>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</si>
  <si>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</si>
  <si>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</si>
  <si>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</si>
  <si>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</si>
  <si>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</si>
  <si>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</si>
  <si>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</si>
  <si>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</si>
  <si>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</si>
  <si>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</si>
  <si>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</si>
  <si>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</si>
  <si>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</si>
  <si>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</si>
  <si>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</si>
  <si>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</si>
  <si>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</si>
  <si>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</si>
  <si>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</si>
  <si>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</si>
  <si>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</si>
  <si>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</si>
  <si>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</si>
  <si>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</si>
  <si>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</si>
  <si>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</si>
  <si>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</si>
  <si>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</si>
  <si>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</si>
  <si>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</si>
  <si>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</si>
  <si>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</si>
  <si>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</si>
  <si>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</si>
  <si>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</si>
  <si>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</si>
  <si>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</si>
  <si>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</si>
  <si>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</si>
  <si>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</si>
  <si>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</si>
  <si>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</si>
  <si>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</si>
  <si>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</si>
  <si>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</si>
  <si>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</si>
  <si>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</si>
  <si>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</si>
  <si>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</si>
  <si>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</si>
  <si>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</si>
  <si>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</si>
  <si>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</si>
  <si>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</si>
  <si>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</si>
  <si>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</si>
  <si>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</si>
  <si>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</si>
  <si>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</si>
  <si>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</si>
  <si>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</si>
  <si>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</si>
  <si>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</si>
  <si>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</si>
  <si>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</si>
  <si>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</si>
  <si>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</si>
  <si>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</si>
  <si>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</si>
  <si>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</si>
  <si>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</si>
  <si>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</si>
  <si>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</si>
  <si>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</si>
  <si>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</si>
  <si>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</si>
  <si>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</si>
  <si>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</si>
  <si>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</si>
  <si>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</si>
  <si>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</si>
  <si>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</si>
  <si>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</si>
  <si>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</si>
  <si>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</si>
  <si>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</si>
  <si>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</si>
  <si>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</si>
  <si>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</si>
  <si>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</si>
  <si>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</si>
  <si>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</si>
  <si>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</si>
  <si>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</si>
  <si>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</si>
  <si>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</si>
  <si>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</si>
  <si>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</si>
  <si>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</si>
  <si>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</si>
  <si>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</si>
  <si>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</si>
  <si>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</si>
  <si>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</si>
  <si>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</si>
  <si>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</si>
  <si>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</si>
  <si>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</si>
  <si>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</si>
  <si>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</si>
  <si>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</si>
  <si>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</si>
  <si>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</si>
  <si>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</si>
  <si>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</si>
  <si>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</si>
  <si>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</si>
  <si>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</si>
  <si>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</si>
  <si>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</si>
  <si>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</si>
  <si>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</si>
  <si>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</si>
  <si>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</si>
  <si>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</si>
  <si>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</si>
  <si>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</si>
  <si>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</si>
  <si>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</si>
  <si>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</si>
  <si>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</si>
  <si>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</si>
  <si>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</si>
  <si>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</si>
  <si>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</si>
  <si>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</si>
  <si>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</si>
  <si>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</si>
  <si>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</si>
  <si>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</si>
  <si>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</si>
  <si>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</si>
  <si>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</si>
  <si>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</si>
  <si>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</si>
  <si>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</si>
  <si>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</si>
  <si>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</si>
  <si>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</si>
  <si>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</si>
  <si>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</si>
  <si>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</si>
  <si>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</si>
  <si>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</si>
  <si>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</si>
  <si>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</si>
  <si>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</si>
  <si>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</si>
  <si>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</si>
  <si>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</si>
  <si>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</si>
  <si>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</si>
  <si>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</si>
  <si>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</si>
  <si>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</si>
  <si>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</si>
  <si>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</si>
  <si>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</si>
  <si>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</si>
  <si>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</si>
  <si>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</si>
  <si>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</si>
  <si>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</si>
  <si>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</si>
  <si>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</si>
  <si>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</si>
  <si>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</si>
  <si>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</si>
  <si>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</si>
  <si>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</si>
  <si>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</si>
  <si>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</si>
  <si>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</si>
  <si>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</si>
  <si>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</si>
  <si>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</si>
  <si>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</si>
  <si>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</si>
  <si>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</si>
  <si>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</si>
  <si>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</si>
  <si>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</si>
  <si>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</si>
  <si>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</si>
  <si>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</si>
  <si>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</si>
  <si>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</si>
  <si>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</si>
  <si>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</si>
  <si>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</si>
  <si>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</si>
  <si>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</si>
  <si>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</si>
  <si>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</si>
  <si>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</si>
  <si>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</si>
  <si>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</si>
  <si>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</si>
  <si>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</si>
  <si>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</si>
  <si>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</si>
  <si>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</si>
  <si>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</si>
  <si>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</si>
  <si>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</si>
  <si>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</si>
  <si>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</si>
  <si>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</si>
  <si>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</si>
  <si>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</si>
  <si>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</si>
  <si>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</si>
  <si>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</si>
  <si>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</si>
  <si>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</si>
  <si>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</si>
  <si>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</si>
  <si>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</si>
  <si>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</si>
  <si>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</si>
  <si>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</si>
  <si>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</si>
  <si>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</si>
  <si>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</si>
  <si>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</si>
  <si>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</si>
  <si>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</si>
  <si>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</si>
  <si>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</si>
  <si>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</si>
  <si>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</si>
  <si>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</si>
  <si>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</si>
  <si>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</si>
  <si>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</si>
  <si>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</si>
  <si>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</si>
  <si>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</si>
  <si>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</si>
  <si>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</si>
  <si>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</si>
  <si>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</si>
  <si>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</si>
  <si>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</si>
  <si>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</si>
  <si>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</si>
  <si>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</si>
  <si>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</si>
  <si>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</si>
  <si>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</si>
  <si>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</si>
  <si>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</si>
  <si>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</si>
  <si>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</si>
  <si>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</si>
  <si>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</si>
  <si>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</si>
  <si>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</si>
  <si>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</si>
  <si>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</si>
  <si>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</si>
  <si>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</si>
  <si>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</si>
  <si>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</si>
  <si>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</si>
  <si>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</si>
  <si>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</si>
  <si>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</si>
  <si>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</si>
  <si>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</si>
  <si>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</si>
  <si>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</si>
  <si>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</si>
  <si>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</si>
  <si>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</si>
  <si>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</si>
  <si>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</si>
  <si>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</si>
  <si>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</si>
  <si>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</si>
  <si>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</si>
  <si>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</si>
  <si>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</si>
  <si>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</si>
  <si>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</si>
  <si>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</si>
  <si>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</si>
  <si>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</si>
  <si>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</si>
  <si>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</si>
  <si>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</si>
  <si>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</si>
  <si>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</si>
  <si>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</si>
  <si>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</si>
  <si>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</si>
  <si>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</si>
  <si>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</si>
  <si>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</si>
  <si>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</si>
  <si>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</si>
  <si>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</si>
  <si>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</si>
  <si>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</si>
  <si>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</si>
  <si>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</si>
  <si>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</si>
  <si>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</si>
  <si>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</si>
  <si>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</si>
  <si>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</si>
  <si>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</si>
  <si>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</si>
  <si>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</si>
  <si>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</si>
  <si>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</si>
  <si>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</si>
  <si>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</si>
  <si>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</si>
  <si>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</si>
  <si>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</si>
  <si>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</si>
  <si>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</si>
  <si>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</si>
  <si>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</si>
  <si>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</si>
  <si>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</si>
  <si>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</si>
  <si>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</si>
  <si>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</si>
  <si>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</si>
  <si>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</si>
  <si>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</si>
  <si>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</si>
  <si>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</si>
  <si>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</si>
  <si>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</si>
  <si>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</si>
  <si>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</si>
  <si>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</si>
  <si>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</si>
  <si>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</si>
  <si>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</si>
  <si>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</si>
  <si>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</si>
  <si>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</si>
  <si>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</si>
  <si>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</si>
  <si>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</si>
  <si>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</si>
  <si>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</si>
  <si>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</si>
  <si>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</si>
  <si>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</si>
  <si>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</si>
  <si>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</si>
  <si>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</si>
  <si>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</si>
  <si>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</si>
  <si>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</si>
  <si>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</si>
  <si>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</si>
  <si>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</si>
  <si>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</si>
  <si>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</si>
  <si>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</si>
  <si>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</si>
  <si>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</si>
  <si>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</si>
  <si>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</si>
  <si>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</si>
  <si>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</si>
  <si>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</si>
  <si>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</si>
  <si>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</si>
  <si>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</si>
  <si>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</si>
  <si>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</si>
  <si>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</si>
  <si>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</si>
  <si>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</si>
  <si>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</si>
  <si>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</si>
  <si>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</si>
  <si>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</si>
  <si>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</si>
  <si>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</si>
  <si>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</si>
  <si>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</si>
  <si>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</si>
  <si>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</si>
  <si>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</si>
  <si>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</si>
  <si>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</si>
  <si>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</si>
  <si>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</si>
  <si>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</si>
  <si>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</si>
  <si>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</si>
  <si>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</si>
  <si>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</si>
  <si>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</si>
  <si>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</si>
  <si>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</si>
  <si>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</si>
  <si>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</si>
  <si>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</si>
  <si>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</si>
  <si>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</si>
  <si>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</si>
  <si>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</si>
  <si>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</si>
  <si>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</si>
  <si>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</si>
  <si>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</si>
  <si>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</si>
  <si>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</si>
  <si>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</si>
  <si>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</si>
  <si>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</si>
  <si>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</si>
  <si>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</si>
  <si>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</si>
  <si>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</si>
  <si>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</si>
  <si>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</si>
  <si>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</si>
  <si>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</si>
  <si>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</si>
  <si>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</si>
  <si>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</si>
  <si>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</si>
  <si>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</si>
  <si>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</si>
  <si>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</si>
  <si>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</si>
  <si>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</si>
  <si>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</si>
  <si>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</si>
  <si>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</si>
  <si>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</si>
  <si>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</si>
  <si>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</si>
  <si>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</si>
  <si>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</si>
  <si>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</si>
  <si>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</si>
  <si>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</si>
  <si>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</si>
  <si>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</si>
  <si>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</si>
  <si>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</si>
  <si>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</si>
  <si>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</si>
  <si>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</si>
  <si>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</si>
  <si>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</si>
  <si>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</si>
  <si>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</si>
  <si>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</si>
  <si>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</si>
  <si>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</si>
  <si>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</si>
  <si>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</si>
  <si>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</si>
  <si>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</si>
  <si>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</si>
  <si>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</si>
  <si>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</si>
  <si>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</si>
  <si>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</si>
  <si>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</si>
  <si>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</si>
  <si>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</si>
  <si>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</si>
  <si>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</si>
  <si>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</si>
  <si>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</si>
  <si>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</si>
  <si>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</si>
  <si>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</si>
  <si>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</si>
  <si>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</si>
  <si>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</si>
  <si>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</si>
  <si>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</si>
  <si>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</si>
  <si>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</si>
  <si>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</si>
  <si>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</si>
  <si>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</si>
  <si>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</si>
  <si>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</si>
  <si>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</si>
  <si>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</si>
  <si>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</si>
  <si>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</si>
  <si>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</si>
  <si>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</si>
  <si>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</si>
  <si>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</si>
  <si>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</si>
  <si>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</si>
  <si>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</si>
  <si>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</si>
  <si>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</si>
  <si>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</si>
  <si>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</si>
  <si>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</si>
  <si>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</si>
  <si>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</si>
  <si>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</si>
  <si>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</si>
  <si>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</si>
  <si>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</si>
  <si>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</si>
  <si>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</si>
  <si>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</si>
  <si>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</si>
  <si>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</si>
  <si>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</si>
  <si>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</si>
  <si>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</si>
  <si>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</si>
  <si>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</si>
  <si>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</si>
  <si>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</si>
  <si>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</si>
  <si>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</si>
  <si>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</si>
  <si>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</si>
  <si>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</si>
  <si>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</si>
  <si>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</si>
  <si>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</si>
  <si>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</si>
  <si>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</si>
  <si>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</si>
  <si>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</si>
  <si>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</si>
  <si>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</si>
  <si>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</si>
  <si>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</si>
  <si>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</si>
  <si>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</si>
  <si>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</si>
  <si>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</si>
  <si>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</si>
  <si>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</si>
  <si>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</si>
  <si>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</si>
  <si>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</si>
  <si>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</si>
  <si>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</si>
  <si>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</si>
  <si>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</si>
  <si>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</si>
  <si>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</si>
  <si>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</si>
  <si>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</si>
  <si>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</si>
  <si>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</si>
  <si>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</si>
  <si>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</si>
  <si>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</si>
  <si>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</si>
  <si>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</si>
  <si>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</si>
  <si>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</si>
  <si>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</si>
  <si>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</si>
  <si>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</si>
  <si>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</si>
  <si>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</si>
  <si>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</si>
  <si>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</si>
  <si>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</si>
  <si>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</si>
  <si>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</si>
  <si>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</si>
  <si>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</si>
  <si>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</si>
  <si>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</si>
  <si>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</si>
  <si>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</si>
  <si>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</si>
  <si>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</si>
  <si>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</si>
  <si>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</si>
  <si>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</si>
  <si>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</si>
  <si>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</si>
  <si>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</si>
  <si>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</si>
  <si>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</si>
  <si>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</si>
  <si>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</si>
  <si>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</si>
  <si>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</si>
  <si>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</si>
  <si>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</si>
  <si>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</si>
  <si>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</si>
  <si>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</si>
  <si>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</si>
  <si>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</si>
  <si>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</si>
  <si>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</si>
  <si>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</si>
  <si>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</si>
  <si>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</si>
  <si>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</si>
  <si>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</si>
  <si>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</si>
  <si>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</si>
  <si>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</si>
  <si>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</si>
  <si>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</si>
  <si>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</si>
  <si>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</si>
  <si>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</si>
  <si>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</si>
  <si>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</si>
  <si>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</si>
  <si>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</si>
  <si>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</si>
  <si>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</si>
  <si>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</si>
  <si>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</si>
  <si>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</si>
  <si>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</si>
  <si>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</si>
  <si>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</si>
  <si>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</si>
  <si>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</si>
  <si>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</si>
  <si>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</si>
  <si>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</si>
  <si>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</si>
  <si>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</si>
  <si>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</si>
  <si>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</si>
  <si>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</si>
  <si>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</si>
  <si>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</si>
  <si>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</si>
  <si>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</si>
  <si>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</si>
  <si>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</si>
  <si>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</si>
  <si>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</si>
  <si>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</si>
  <si>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</si>
  <si>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</si>
  <si>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</si>
  <si>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</si>
  <si>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</si>
  <si>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</si>
  <si>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</si>
  <si>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</si>
  <si>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</si>
  <si>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</si>
  <si>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</si>
  <si>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</si>
  <si>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</si>
  <si>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</si>
  <si>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</si>
  <si>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</si>
  <si>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</si>
  <si>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</si>
  <si>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</si>
  <si>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</si>
  <si>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</si>
  <si>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</si>
  <si>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</si>
  <si>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</si>
  <si>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</si>
  <si>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</si>
  <si>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</si>
  <si>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</si>
  <si>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</si>
  <si>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</si>
  <si>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</si>
  <si>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</si>
  <si>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</si>
  <si>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</si>
  <si>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</si>
  <si>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</si>
  <si>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</si>
  <si>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</si>
  <si>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</si>
  <si>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</si>
  <si>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</si>
  <si>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</si>
  <si>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</si>
  <si>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</si>
  <si>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</si>
  <si>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</si>
  <si>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</si>
  <si>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</si>
  <si>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</si>
  <si>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</si>
  <si>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</si>
  <si>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</si>
  <si>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</si>
  <si>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</si>
  <si>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</si>
  <si>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</si>
  <si>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</si>
  <si>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</si>
  <si>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</si>
  <si>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</si>
  <si>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</si>
  <si>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</si>
  <si>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</si>
  <si>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</si>
  <si>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</si>
  <si>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</si>
  <si>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</si>
  <si>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</si>
  <si>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</si>
  <si>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</si>
  <si>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</si>
  <si>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</si>
  <si>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</si>
  <si>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</si>
  <si>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</si>
  <si>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</si>
  <si>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</si>
  <si>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</si>
  <si>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</si>
  <si>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</si>
  <si>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</si>
  <si>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</si>
  <si>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</si>
  <si>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</si>
  <si>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</si>
  <si>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</si>
  <si>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</si>
  <si>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</si>
  <si>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</si>
  <si>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</si>
  <si>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</si>
  <si>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</si>
  <si>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</si>
  <si>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</si>
  <si>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</si>
  <si>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</si>
  <si>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</si>
  <si>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</si>
  <si>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</si>
  <si>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</si>
  <si>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</si>
  <si>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</si>
  <si>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</si>
  <si>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</si>
  <si>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</si>
  <si>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</si>
  <si>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</si>
  <si>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</si>
  <si>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</si>
  <si>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</si>
  <si>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</si>
  <si>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</si>
  <si>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</si>
  <si>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</si>
  <si>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</si>
  <si>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</si>
  <si>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</si>
  <si>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</si>
  <si>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</si>
  <si>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</si>
  <si>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</si>
  <si>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</si>
  <si>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</si>
  <si>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</si>
  <si>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</si>
  <si>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</si>
  <si>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</si>
  <si>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</si>
  <si>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</si>
  <si>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</si>
  <si>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</si>
  <si>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</si>
  <si>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</si>
  <si>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</si>
  <si>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</si>
  <si>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</si>
  <si>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</si>
  <si>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</si>
  <si>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</si>
  <si>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</si>
  <si>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</si>
  <si>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</si>
  <si>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</si>
  <si>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</si>
  <si>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</si>
  <si>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</si>
  <si>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</si>
  <si>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</si>
  <si>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</si>
  <si>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</si>
  <si>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</si>
  <si>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</si>
  <si>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</si>
  <si>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</si>
  <si>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</si>
  <si>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</si>
  <si>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</si>
  <si>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</si>
  <si>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</si>
  <si>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</si>
  <si>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</si>
  <si>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</si>
  <si>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</si>
  <si>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</si>
  <si>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</si>
  <si>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</si>
  <si>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</si>
  <si>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</si>
  <si>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</si>
  <si>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</si>
  <si>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</si>
  <si>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</si>
  <si>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</si>
  <si>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</si>
  <si>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</si>
  <si>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</si>
  <si>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</si>
  <si>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</si>
  <si>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</si>
  <si>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</si>
  <si>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</si>
  <si>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</si>
  <si>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</si>
  <si>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</si>
  <si>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</si>
  <si>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</si>
  <si>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</si>
  <si>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</si>
  <si>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</si>
  <si>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</si>
  <si>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</si>
  <si>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</si>
  <si>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</si>
  <si>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</si>
  <si>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</si>
  <si>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</si>
  <si>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</si>
  <si>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</si>
  <si>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</si>
  <si>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</si>
  <si>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</si>
  <si>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</si>
  <si>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</si>
  <si>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</si>
  <si>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</si>
  <si>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</si>
  <si>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</si>
  <si>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</si>
  <si>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</si>
  <si>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</si>
  <si>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</si>
  <si>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</si>
  <si>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</si>
  <si>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</si>
  <si>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</si>
  <si>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</si>
  <si>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</si>
  <si>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</si>
  <si>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</si>
  <si>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</si>
  <si>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</si>
  <si>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</si>
  <si>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</si>
  <si>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</si>
  <si>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</si>
  <si>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</si>
  <si>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</si>
  <si>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</si>
  <si>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</si>
  <si>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</si>
  <si>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</si>
  <si>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</si>
  <si>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</si>
  <si>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</si>
  <si>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</si>
  <si>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</si>
  <si>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</si>
  <si>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</si>
  <si>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</si>
  <si>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</si>
  <si>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</si>
  <si>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</si>
  <si>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</si>
  <si>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</si>
  <si>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</si>
  <si>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</si>
  <si>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</si>
  <si>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</si>
  <si>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</si>
  <si>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</si>
  <si>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</si>
  <si>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</si>
  <si>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</si>
  <si>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</si>
  <si>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</si>
  <si>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</si>
  <si>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</si>
  <si>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</si>
  <si>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</si>
  <si>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</si>
  <si>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</si>
  <si>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</si>
  <si>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</si>
  <si>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</si>
  <si>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</si>
  <si>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</si>
  <si>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</si>
  <si>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</si>
  <si>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</si>
  <si>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</si>
  <si>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</si>
  <si>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</si>
  <si>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</si>
  <si>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</si>
  <si>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</si>
  <si>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</si>
  <si>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</si>
  <si>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</si>
  <si>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</si>
  <si>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</si>
  <si>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</si>
  <si>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</si>
  <si>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</si>
  <si>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</si>
  <si>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</si>
  <si>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</si>
  <si>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</si>
  <si>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</si>
  <si>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</si>
  <si>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</si>
  <si>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</si>
  <si>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</si>
  <si>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</si>
  <si>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</si>
  <si>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</si>
  <si>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</si>
  <si>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</si>
  <si>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</si>
  <si>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</si>
  <si>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</si>
  <si>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</si>
  <si>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</si>
  <si>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</si>
  <si>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</si>
  <si>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</si>
  <si>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</si>
  <si>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</si>
  <si>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</si>
  <si>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</si>
  <si>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</si>
  <si>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</si>
  <si>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</si>
  <si>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</si>
  <si>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</si>
  <si>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</si>
  <si>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</si>
  <si>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</si>
  <si>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</si>
  <si>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</si>
  <si>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</si>
  <si>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</si>
  <si>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</si>
  <si>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</si>
  <si>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</si>
  <si>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</si>
  <si>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</si>
  <si>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</si>
  <si>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</si>
  <si>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</si>
  <si>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</si>
  <si>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</si>
  <si>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</si>
  <si>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</si>
  <si>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</si>
  <si>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</si>
  <si>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</si>
  <si>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</si>
  <si>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</si>
  <si>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</si>
  <si>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</si>
  <si>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</si>
  <si>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</si>
  <si>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</si>
  <si>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</si>
  <si>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</si>
  <si>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</si>
  <si>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</si>
  <si>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</si>
  <si>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</si>
  <si>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</si>
  <si>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</si>
  <si>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</si>
  <si>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</si>
  <si>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</si>
  <si>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</si>
  <si>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</si>
  <si>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</si>
  <si>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</si>
  <si>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</si>
  <si>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</si>
  <si>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</si>
  <si>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</si>
  <si>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</si>
  <si>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</si>
  <si>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</si>
  <si>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</si>
  <si>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</si>
  <si>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</si>
  <si>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</si>
  <si>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</si>
  <si>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</si>
  <si>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</si>
  <si>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</si>
  <si>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</si>
  <si>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</si>
  <si>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</si>
  <si>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</si>
  <si>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</si>
  <si>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</si>
  <si>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</si>
  <si>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</si>
  <si>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</si>
  <si>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</si>
  <si>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</si>
  <si>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</si>
  <si>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</si>
  <si>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</si>
  <si>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</si>
  <si>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</si>
  <si>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</si>
  <si>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</si>
  <si>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</si>
  <si>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</si>
  <si>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</si>
  <si>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</si>
  <si>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</si>
  <si>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</si>
  <si>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</si>
  <si>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</si>
  <si>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</si>
  <si>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</si>
  <si>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</si>
  <si>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</si>
  <si>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</si>
  <si>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</si>
  <si>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</si>
  <si>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</si>
  <si>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</si>
  <si>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</si>
  <si>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</si>
  <si>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</si>
  <si>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</si>
  <si>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</si>
  <si>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</si>
  <si>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</si>
  <si>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</si>
  <si>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</si>
  <si>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</si>
  <si>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</si>
  <si>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</si>
  <si>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</si>
  <si>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</si>
  <si>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</si>
  <si>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</si>
  <si>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</si>
  <si>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</si>
  <si>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</si>
  <si>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</si>
  <si>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</si>
  <si>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</si>
  <si>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</si>
  <si>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</si>
  <si>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</si>
  <si>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</si>
  <si>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</si>
  <si>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</si>
  <si>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</si>
  <si>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</si>
  <si>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</si>
  <si>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</si>
  <si>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</si>
  <si>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</si>
  <si>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</si>
  <si>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</si>
  <si>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</si>
  <si>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</si>
  <si>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</si>
  <si>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</si>
  <si>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</si>
  <si>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</si>
  <si>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</si>
  <si>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</si>
  <si>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</si>
  <si>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</si>
  <si>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</si>
  <si>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</si>
  <si>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</si>
  <si>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</si>
  <si>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</si>
  <si>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</si>
  <si>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</si>
  <si>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</si>
  <si>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</si>
  <si>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</si>
  <si>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</si>
  <si>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</si>
  <si>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</si>
  <si>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</si>
  <si>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</si>
  <si>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</si>
  <si>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</si>
  <si>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</si>
  <si>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</si>
  <si>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</si>
  <si>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</si>
  <si>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</si>
  <si>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</si>
  <si>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</si>
  <si>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</si>
  <si>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</si>
  <si>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</si>
  <si>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</si>
  <si>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</si>
  <si>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</si>
  <si>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</si>
  <si>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</si>
  <si>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</si>
  <si>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</si>
  <si>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</si>
  <si>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</si>
  <si>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</si>
  <si>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</si>
  <si>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</si>
  <si>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</si>
  <si>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</si>
  <si>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</si>
  <si>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</si>
  <si>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</si>
  <si>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</si>
  <si>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</si>
  <si>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</si>
  <si>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</si>
  <si>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</si>
  <si>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</si>
  <si>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</si>
  <si>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</si>
  <si>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</si>
  <si>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</si>
  <si>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</si>
  <si>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</si>
  <si>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</si>
  <si>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</si>
  <si>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</si>
  <si>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</si>
  <si>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</si>
  <si>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</si>
  <si>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</si>
  <si>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</si>
  <si>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</si>
  <si>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</si>
  <si>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</si>
  <si>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</si>
  <si>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</si>
  <si>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</si>
  <si>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</si>
  <si>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</si>
  <si>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</si>
  <si>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</si>
  <si>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</si>
  <si>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</si>
  <si>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</si>
  <si>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</si>
  <si>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</si>
  <si>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</si>
  <si>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</si>
  <si>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</si>
  <si>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</si>
  <si>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</si>
  <si>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</si>
  <si>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</si>
  <si>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</si>
  <si>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</si>
  <si>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</si>
  <si>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</si>
  <si>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</si>
  <si>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</si>
  <si>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</si>
  <si>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</si>
  <si>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</si>
  <si>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</si>
  <si>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</si>
  <si>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</si>
  <si>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</si>
  <si>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</si>
  <si>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</si>
  <si>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</si>
  <si>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</si>
  <si>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</si>
  <si>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</si>
  <si>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</si>
  <si>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</si>
  <si>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</si>
  <si>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</si>
  <si>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</si>
  <si>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</si>
  <si>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</si>
  <si>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</si>
  <si>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</si>
  <si>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</si>
  <si>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</si>
  <si>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</si>
  <si>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</si>
  <si>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</si>
  <si>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</si>
  <si>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</si>
  <si>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</si>
  <si>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</si>
  <si>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</si>
  <si>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</si>
  <si>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</si>
  <si>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</si>
  <si>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</si>
  <si>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</si>
  <si>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</si>
  <si>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</si>
  <si>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</si>
  <si>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</si>
  <si>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</si>
  <si>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</si>
  <si>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</si>
  <si>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</si>
  <si>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</si>
  <si>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</si>
  <si>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</si>
  <si>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</si>
  <si>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</si>
  <si>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</si>
  <si>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</si>
  <si>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</si>
  <si>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</si>
  <si>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</si>
  <si>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</si>
  <si>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</si>
  <si>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</si>
  <si>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</si>
  <si>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</si>
  <si>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</si>
  <si>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</si>
  <si>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</si>
  <si>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</si>
  <si>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</si>
  <si>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</si>
  <si>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</si>
  <si>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</si>
  <si>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</si>
  <si>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</si>
  <si>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</si>
  <si>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</si>
  <si>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</si>
  <si>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</si>
  <si>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</si>
  <si>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</si>
  <si>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</si>
  <si>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</si>
  <si>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</si>
  <si>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</si>
  <si>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</si>
  <si>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</si>
  <si>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</si>
  <si>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</si>
  <si>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</si>
  <si>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</si>
  <si>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</si>
  <si>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</si>
  <si>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</si>
  <si>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</si>
  <si>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</si>
  <si>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</si>
  <si>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</si>
  <si>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</si>
  <si>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</si>
  <si>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</si>
  <si>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</si>
  <si>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</si>
  <si>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</si>
  <si>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</si>
  <si>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</si>
  <si>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</si>
  <si>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</si>
  <si>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</si>
  <si>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</si>
  <si>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</si>
  <si>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</si>
  <si>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</si>
  <si>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</si>
  <si>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</si>
  <si>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</si>
  <si>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</si>
  <si>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</si>
  <si>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</si>
  <si>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</si>
  <si>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</si>
  <si>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</si>
  <si>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</si>
  <si>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</si>
  <si>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</si>
  <si>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</si>
  <si>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</si>
  <si>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</si>
  <si>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</si>
  <si>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</si>
  <si>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</si>
  <si>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</si>
  <si>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</si>
  <si>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</si>
  <si>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</si>
  <si>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</si>
  <si>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</si>
  <si>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</si>
  <si>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</si>
  <si>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</si>
  <si>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</si>
  <si>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</si>
  <si>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</si>
  <si>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</si>
  <si>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</si>
  <si>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</si>
  <si>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</si>
  <si>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</si>
  <si>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</si>
  <si>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</si>
  <si>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</si>
  <si>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</si>
  <si>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</si>
  <si>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</si>
  <si>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</si>
  <si>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</si>
  <si>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</si>
  <si>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</si>
  <si>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</si>
  <si>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</si>
  <si>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</si>
  <si>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</si>
  <si>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</si>
  <si>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</si>
  <si>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</si>
  <si>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</si>
  <si>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</si>
  <si>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</si>
  <si>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</si>
  <si>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</si>
  <si>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</si>
  <si>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</si>
  <si>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</si>
  <si>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</si>
  <si>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</si>
  <si>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</si>
  <si>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</si>
  <si>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</si>
  <si>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</si>
  <si>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</si>
  <si>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</si>
  <si>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</si>
  <si>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</si>
  <si>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</si>
  <si>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</si>
  <si>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</si>
  <si>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</si>
  <si>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</si>
  <si>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</si>
  <si>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</si>
  <si>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</si>
  <si>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</si>
  <si>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</si>
  <si>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</si>
  <si>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</si>
  <si>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</si>
  <si>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</si>
  <si>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</si>
  <si>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</si>
  <si>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</si>
  <si>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</si>
  <si>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</si>
  <si>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</si>
  <si>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</si>
  <si>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</si>
  <si>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</si>
  <si>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</si>
  <si>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</si>
  <si>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</si>
  <si>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</si>
  <si>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</si>
  <si>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</si>
  <si>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</si>
  <si>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</si>
  <si>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</si>
  <si>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</si>
  <si>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</si>
  <si>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</si>
  <si>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</si>
  <si>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</si>
  <si>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</si>
  <si>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</si>
  <si>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</si>
  <si>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</si>
  <si>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</si>
  <si>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</si>
  <si>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</si>
  <si>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</si>
  <si>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</si>
  <si>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</si>
  <si>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</si>
  <si>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</si>
  <si>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</si>
  <si>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</si>
  <si>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</si>
  <si>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</si>
  <si>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</si>
  <si>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</si>
  <si>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</si>
  <si>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</si>
  <si>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</si>
  <si>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</si>
  <si>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</si>
  <si>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</si>
  <si>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</si>
  <si>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</si>
  <si>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</si>
  <si>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</si>
  <si>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</si>
  <si>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</si>
  <si>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</si>
  <si>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</si>
  <si>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</si>
  <si>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</si>
  <si>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</si>
  <si>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</si>
  <si>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</si>
  <si>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</si>
  <si>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</si>
  <si>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</si>
  <si>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</si>
  <si>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</si>
  <si>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</si>
  <si>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</si>
  <si>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</si>
  <si>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</si>
  <si>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</si>
  <si>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</si>
  <si>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</si>
  <si>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</si>
  <si>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</si>
  <si>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</si>
  <si>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</si>
  <si>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</si>
  <si>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</si>
  <si>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</si>
  <si>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</si>
  <si>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</si>
  <si>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</si>
  <si>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</si>
  <si>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</si>
  <si>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</si>
  <si>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</si>
  <si>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</si>
  <si>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</si>
  <si>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</si>
  <si>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</si>
  <si>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</si>
  <si>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</si>
  <si>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</si>
  <si>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</si>
  <si>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</si>
  <si>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</si>
  <si>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</si>
  <si>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</si>
  <si>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</si>
  <si>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</si>
  <si>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</si>
  <si>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</si>
  <si>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</si>
  <si>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</si>
  <si>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</si>
  <si>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</si>
  <si>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</si>
  <si>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</si>
  <si>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</si>
  <si>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</si>
  <si>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</si>
  <si>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</si>
  <si>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</si>
  <si>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</si>
  <si>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</si>
  <si>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</si>
  <si>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</si>
  <si>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</si>
  <si>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</si>
  <si>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</si>
  <si>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</si>
  <si>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</si>
  <si>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</si>
  <si>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</si>
  <si>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</si>
  <si>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</si>
  <si>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</si>
  <si>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</si>
  <si>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</si>
  <si>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</si>
  <si>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</si>
  <si>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</si>
  <si>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</si>
  <si>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</si>
  <si>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</si>
  <si>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</si>
  <si>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</si>
  <si>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</si>
  <si>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</si>
  <si>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</si>
  <si>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</si>
  <si>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</si>
  <si>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</si>
  <si>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</si>
  <si>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</si>
  <si>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</si>
  <si>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</si>
  <si>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</si>
  <si>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</si>
  <si>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</si>
  <si>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</si>
  <si>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</si>
  <si>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</si>
  <si>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</si>
  <si>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</si>
  <si>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</si>
  <si>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</si>
  <si>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</si>
  <si>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</si>
  <si>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</si>
  <si>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</si>
  <si>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</si>
  <si>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</si>
  <si>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</si>
  <si>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</si>
  <si>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</si>
  <si>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</si>
  <si>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</si>
  <si>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</si>
  <si>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</si>
  <si>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</si>
  <si>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</si>
  <si>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</si>
  <si>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</si>
  <si>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</si>
  <si>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</si>
  <si>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</si>
  <si>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</si>
  <si>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</si>
  <si>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</si>
  <si>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</si>
  <si>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</si>
  <si>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</si>
  <si>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</si>
  <si>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</si>
  <si>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</si>
  <si>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</si>
  <si>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</si>
  <si>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</si>
  <si>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</si>
  <si>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</si>
  <si>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</si>
  <si>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</si>
  <si>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</si>
  <si>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</si>
  <si>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</si>
  <si>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</si>
  <si>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</si>
  <si>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</si>
  <si>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</si>
  <si>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</si>
  <si>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</si>
  <si>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</si>
  <si>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</si>
  <si>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</si>
  <si>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</si>
  <si>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</si>
  <si>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</si>
  <si>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</si>
  <si>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</si>
  <si>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</si>
  <si>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</si>
  <si>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</si>
  <si>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</si>
  <si>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</si>
  <si>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</si>
  <si>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</si>
  <si>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</si>
  <si>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</si>
  <si>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</si>
  <si>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</si>
  <si>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</si>
  <si>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</si>
  <si>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</si>
  <si>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</si>
  <si>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</si>
  <si>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</si>
  <si>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</si>
  <si>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</si>
  <si>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</si>
  <si>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</si>
  <si>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</si>
  <si>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</si>
  <si>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</si>
  <si>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</si>
  <si>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</si>
  <si>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</si>
  <si>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</si>
  <si>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</si>
  <si>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</si>
  <si>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</si>
  <si>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</si>
  <si>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</si>
  <si>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</si>
  <si>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</si>
  <si>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</si>
  <si>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</si>
  <si>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</si>
  <si>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</si>
  <si>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</si>
  <si>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</si>
  <si>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</si>
  <si>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</si>
  <si>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</si>
  <si>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</si>
  <si>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</si>
  <si>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</si>
  <si>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</si>
  <si>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</si>
  <si>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</si>
  <si>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</si>
  <si>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</si>
  <si>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</si>
  <si>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</si>
  <si>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</si>
  <si>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</si>
  <si>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</si>
  <si>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</si>
  <si>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</si>
  <si>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</si>
  <si>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</si>
  <si>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</si>
  <si>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</si>
  <si>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</si>
  <si>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</si>
  <si>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</si>
  <si>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</si>
  <si>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</si>
  <si>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</si>
  <si>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</si>
  <si>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</si>
  <si>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</si>
  <si>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</si>
  <si>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</si>
  <si>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</si>
  <si>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</si>
  <si>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</si>
  <si>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</si>
  <si>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</si>
  <si>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</si>
  <si>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</si>
  <si>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</si>
  <si>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</si>
  <si>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</si>
  <si>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</si>
  <si>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</si>
  <si>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</si>
  <si>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</si>
  <si>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</si>
  <si>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</si>
  <si>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</si>
  <si>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</si>
  <si>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</si>
  <si>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</si>
  <si>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</si>
  <si>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</si>
  <si>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</si>
  <si>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</si>
  <si>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</si>
  <si>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</si>
  <si>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</si>
  <si>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</si>
  <si>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</si>
  <si>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</si>
  <si>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</si>
  <si>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</si>
  <si>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</si>
  <si>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</si>
  <si>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</si>
  <si>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</si>
  <si>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</si>
  <si>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</si>
  <si>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</si>
  <si>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</si>
  <si>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</si>
  <si>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</si>
  <si>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</si>
  <si>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</si>
  <si>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</si>
  <si>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</si>
  <si>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</si>
  <si>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</si>
  <si>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</si>
  <si>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</si>
  <si>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</si>
  <si>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</si>
  <si>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</si>
  <si>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</si>
  <si>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</si>
  <si>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</si>
  <si>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</si>
  <si>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</si>
  <si>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</si>
  <si>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</si>
  <si>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</si>
  <si>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</si>
  <si>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</si>
  <si>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</si>
  <si>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</si>
  <si>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</si>
  <si>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</si>
  <si>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</si>
  <si>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</si>
  <si>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</si>
  <si>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</si>
  <si>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</si>
  <si>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</si>
  <si>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</si>
  <si>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</si>
  <si>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</si>
  <si>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</si>
  <si>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</si>
  <si>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</si>
  <si>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</si>
  <si>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</si>
  <si>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</si>
  <si>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</si>
  <si>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</si>
  <si>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</si>
  <si>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</si>
  <si>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</si>
  <si>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</si>
  <si>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</si>
  <si>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</si>
  <si>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</si>
  <si>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</si>
  <si>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</si>
  <si>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</si>
  <si>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</si>
  <si>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</si>
  <si>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</si>
  <si>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</si>
  <si>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</si>
  <si>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</si>
  <si>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</si>
  <si>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</si>
  <si>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</si>
  <si>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</si>
  <si>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</si>
  <si>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</si>
  <si>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</si>
  <si>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</si>
  <si>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</si>
  <si>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</si>
  <si>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</si>
  <si>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</si>
  <si>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</si>
  <si>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</si>
  <si>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</si>
  <si>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</si>
  <si>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</si>
  <si>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</si>
  <si>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</si>
  <si>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</si>
  <si>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</si>
  <si>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</si>
  <si>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</si>
  <si>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</si>
  <si>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</si>
  <si>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</si>
  <si>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</si>
  <si>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</si>
  <si>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</si>
  <si>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</si>
  <si>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</si>
  <si>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</si>
  <si>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</si>
  <si>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</si>
  <si>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</si>
  <si>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</si>
  <si>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</si>
  <si>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</si>
  <si>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</si>
  <si>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</si>
  <si>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</si>
  <si>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</si>
  <si>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</si>
  <si>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</si>
  <si>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</si>
  <si>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</si>
  <si>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</si>
  <si>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</si>
  <si>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</si>
  <si>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</si>
  <si>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</si>
  <si>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</si>
  <si>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</si>
  <si>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</si>
  <si>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</si>
  <si>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</si>
  <si>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</si>
  <si>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</si>
  <si>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</si>
  <si>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</si>
  <si>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</si>
  <si>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</si>
  <si>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</si>
  <si>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</si>
  <si>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</si>
  <si>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</si>
  <si>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</si>
  <si>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</si>
  <si>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</si>
  <si>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</si>
  <si>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</si>
  <si>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</si>
  <si>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</si>
  <si>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</si>
  <si>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</si>
  <si>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</si>
  <si>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</si>
  <si>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</si>
  <si>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</si>
  <si>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</si>
  <si>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</si>
  <si>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</si>
  <si>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</si>
  <si>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</si>
  <si>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</si>
  <si>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</si>
  <si>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</si>
  <si>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</si>
  <si>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</si>
  <si>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</si>
  <si>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</si>
  <si>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</si>
  <si>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</si>
  <si>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</si>
  <si>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</si>
  <si>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</si>
  <si>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</si>
  <si>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</si>
  <si>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</si>
  <si>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</si>
  <si>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</si>
  <si>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</si>
  <si>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</si>
  <si>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</si>
  <si>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</si>
  <si>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</si>
  <si>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</si>
  <si>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</si>
  <si>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</si>
  <si>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</si>
  <si>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</si>
  <si>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</si>
  <si>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</si>
  <si>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</si>
  <si>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</si>
  <si>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</si>
  <si>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</si>
  <si>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</si>
  <si>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</si>
  <si>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</si>
  <si>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</si>
  <si>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</si>
  <si>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</si>
  <si>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</si>
  <si>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</si>
  <si>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</si>
  <si>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</si>
  <si>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</si>
  <si>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</si>
  <si>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</si>
  <si>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</si>
  <si>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</si>
  <si>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</si>
  <si>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</si>
  <si>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</si>
  <si>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</si>
  <si>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</si>
  <si>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</si>
  <si>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</si>
  <si>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</si>
  <si>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</si>
  <si>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</si>
  <si>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</si>
  <si>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</si>
  <si>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</si>
  <si>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</si>
  <si>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</si>
  <si>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</si>
  <si>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</si>
  <si>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</si>
  <si>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</si>
  <si>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</si>
  <si>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</si>
  <si>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</si>
  <si>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</si>
  <si>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</si>
  <si>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</si>
  <si>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</si>
  <si>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</si>
  <si>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</si>
  <si>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</si>
  <si>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</si>
  <si>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</si>
  <si>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</si>
  <si>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</si>
  <si>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</si>
  <si>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</si>
  <si>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</si>
  <si>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</si>
  <si>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</si>
  <si>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</si>
  <si>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</si>
  <si>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</si>
  <si>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</si>
  <si>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</si>
  <si>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</si>
  <si>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</si>
  <si>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</si>
  <si>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</si>
  <si>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</si>
  <si>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</si>
  <si>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</si>
  <si>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</si>
  <si>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</si>
  <si>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</si>
  <si>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</si>
  <si>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</si>
  <si>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</si>
  <si>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</si>
  <si>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</si>
  <si>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</si>
  <si>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</si>
  <si>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</si>
  <si>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</si>
  <si>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</si>
  <si>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</si>
  <si>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</si>
  <si>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</si>
  <si>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</si>
  <si>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</si>
  <si>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</si>
  <si>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</si>
  <si>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</si>
  <si>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</si>
  <si>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</si>
  <si>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</si>
  <si>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</si>
  <si>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</si>
  <si>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</si>
  <si>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</si>
  <si>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</si>
  <si>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</si>
  <si>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</si>
  <si>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</si>
  <si>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</si>
  <si>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</si>
  <si>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</si>
  <si>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</si>
  <si>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</si>
  <si>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</si>
  <si>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</si>
  <si>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</si>
  <si>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</si>
  <si>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</si>
  <si>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</si>
  <si>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</si>
  <si>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</si>
  <si>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</si>
  <si>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</si>
  <si>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</si>
  <si>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</si>
  <si>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</si>
  <si>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</si>
  <si>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</si>
  <si>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</si>
  <si>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</si>
  <si>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</si>
  <si>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</si>
  <si>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</si>
  <si>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</si>
  <si>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</si>
  <si>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</si>
  <si>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</si>
  <si>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</si>
  <si>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</si>
  <si>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</si>
  <si>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</si>
  <si>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</si>
  <si>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</si>
  <si>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</si>
  <si>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</si>
  <si>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</si>
  <si>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</si>
  <si>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</si>
  <si>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</si>
  <si>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</si>
  <si>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</si>
  <si>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</si>
  <si>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</si>
  <si>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</si>
  <si>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</si>
  <si>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</si>
  <si>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</si>
  <si>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</si>
  <si>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</si>
  <si>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</si>
  <si>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</si>
  <si>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</si>
  <si>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</si>
  <si>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</si>
  <si>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</si>
  <si>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</si>
  <si>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</si>
  <si>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</si>
  <si>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</si>
  <si>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</si>
  <si>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</si>
  <si>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</si>
  <si>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</si>
  <si>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</si>
  <si>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</si>
  <si>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</si>
  <si>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</si>
  <si>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</si>
  <si>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</si>
  <si>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</si>
  <si>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</si>
  <si>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</si>
  <si>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</si>
  <si>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</si>
  <si>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</si>
  <si>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</si>
  <si>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</si>
  <si>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</si>
  <si>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</si>
  <si>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</si>
  <si>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</si>
  <si>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</si>
  <si>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</si>
  <si>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</si>
  <si>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</si>
  <si>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</si>
  <si>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</si>
  <si>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</si>
  <si>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</si>
  <si>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</si>
  <si>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</si>
  <si>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</si>
  <si>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</si>
  <si>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</si>
  <si>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</si>
  <si>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</si>
  <si>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</si>
  <si>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</si>
  <si>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</si>
  <si>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</si>
  <si>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</si>
  <si>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</si>
  <si>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</si>
  <si>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</si>
  <si>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</si>
  <si>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</si>
  <si>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</si>
  <si>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</si>
  <si>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</si>
  <si>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</si>
  <si>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</si>
  <si>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</si>
  <si>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</si>
  <si>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</si>
  <si>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</si>
  <si>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</si>
  <si>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</si>
  <si>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</si>
  <si>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</si>
  <si>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</si>
  <si>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</si>
  <si>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</si>
  <si>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</si>
  <si>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</si>
  <si>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</si>
  <si>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</si>
  <si>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</si>
  <si>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</si>
  <si>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</si>
  <si>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</si>
  <si>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</si>
  <si>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</si>
  <si>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</si>
  <si>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</si>
  <si>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</si>
  <si>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</si>
  <si>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</si>
  <si>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</si>
  <si>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</si>
  <si>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</si>
  <si>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</si>
  <si>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</si>
  <si>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</si>
  <si>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</si>
  <si>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</si>
  <si>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</si>
  <si>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</si>
  <si>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</si>
  <si>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</si>
  <si>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</si>
  <si>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</si>
  <si>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</si>
  <si>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</si>
  <si>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</si>
  <si>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</si>
  <si>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</si>
  <si>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</si>
  <si>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</si>
  <si>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</si>
  <si>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</si>
  <si>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</si>
  <si>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</si>
  <si>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</si>
  <si>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</si>
  <si>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</si>
  <si>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</si>
  <si>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</si>
  <si>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</si>
  <si>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</si>
  <si>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</si>
  <si>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</si>
  <si>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</si>
  <si>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</si>
  <si>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</si>
  <si>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</si>
  <si>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</si>
  <si>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</si>
  <si>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</si>
  <si>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</si>
  <si>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</si>
  <si>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</si>
  <si>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</si>
  <si>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</si>
  <si>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</si>
  <si>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</si>
  <si>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</si>
  <si>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</si>
  <si>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</si>
  <si>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</si>
  <si>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</si>
  <si>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</si>
  <si>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</si>
  <si>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</si>
  <si>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</si>
  <si>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</si>
  <si>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</si>
  <si>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</si>
  <si>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</si>
  <si>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</si>
  <si>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</si>
  <si>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</si>
  <si>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</si>
  <si>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</si>
  <si>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</si>
  <si>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</si>
  <si>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</si>
  <si>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</si>
  <si>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</si>
  <si>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</si>
  <si>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</si>
  <si>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</si>
  <si>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</si>
  <si>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</si>
  <si>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</si>
  <si>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</si>
  <si>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</si>
  <si>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</si>
  <si>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</si>
  <si>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</si>
  <si>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</si>
  <si>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</si>
  <si>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</si>
  <si>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</si>
  <si>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</si>
  <si>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</si>
  <si>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</si>
  <si>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</si>
  <si>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</si>
  <si>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</si>
  <si>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</si>
  <si>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</si>
  <si>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</si>
  <si>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</si>
  <si>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</si>
  <si>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</si>
  <si>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</si>
  <si>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</si>
  <si>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</si>
  <si>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</si>
  <si>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</si>
  <si>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</si>
  <si>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</si>
  <si>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</si>
  <si>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</si>
  <si>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</si>
  <si>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</si>
  <si>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</si>
  <si>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</si>
  <si>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</si>
  <si>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</si>
  <si>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</si>
  <si>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</si>
  <si>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</si>
  <si>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</si>
  <si>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</si>
  <si>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</si>
  <si>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</si>
  <si>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</si>
  <si>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</si>
  <si>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</si>
  <si>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</si>
  <si>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</si>
  <si>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</si>
  <si>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</si>
  <si>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</si>
  <si>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</si>
  <si>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</si>
  <si>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</si>
  <si>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</si>
  <si>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</si>
  <si>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</si>
  <si>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</si>
  <si>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</si>
  <si>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</si>
  <si>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</si>
  <si>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</si>
  <si>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</si>
  <si>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</si>
  <si>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</si>
  <si>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</si>
  <si>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</si>
  <si>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</si>
  <si>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</si>
  <si>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</si>
  <si>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</si>
  <si>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</si>
  <si>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</si>
  <si>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</si>
  <si>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</si>
  <si>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</si>
  <si>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</si>
  <si>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</si>
  <si>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</si>
  <si>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</si>
  <si>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</si>
  <si>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</si>
  <si>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</si>
  <si>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</si>
  <si>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</si>
  <si>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</si>
  <si>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</si>
  <si>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</si>
  <si>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</si>
  <si>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</si>
  <si>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</si>
  <si>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</si>
  <si>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</si>
  <si>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</si>
  <si>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</si>
  <si>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</si>
  <si>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</si>
  <si>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</si>
  <si>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</si>
  <si>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</si>
  <si>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</si>
  <si>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</si>
  <si>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</si>
  <si>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</si>
  <si>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</si>
  <si>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</si>
  <si>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</si>
  <si>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</si>
  <si>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</si>
  <si>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</si>
  <si>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</si>
  <si>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</si>
  <si>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</si>
  <si>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</si>
  <si>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</si>
  <si>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</si>
  <si>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</si>
  <si>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</si>
  <si>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</si>
  <si>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</si>
  <si>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</si>
  <si>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</si>
  <si>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</si>
  <si>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</si>
  <si>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</si>
  <si>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</si>
  <si>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</si>
  <si>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</si>
  <si>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</si>
  <si>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</si>
  <si>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</si>
  <si>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</si>
  <si>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</si>
  <si>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</si>
  <si>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</si>
  <si>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</si>
  <si>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</si>
  <si>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</si>
  <si>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</si>
  <si>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</si>
  <si>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</si>
  <si>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</si>
  <si>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</si>
  <si>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</si>
  <si>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</si>
  <si>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</si>
  <si>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</si>
  <si>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</si>
  <si>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</si>
  <si>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</si>
  <si>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</si>
  <si>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</si>
  <si>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</si>
  <si>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</si>
  <si>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</si>
  <si>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</si>
  <si>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</si>
  <si>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</si>
  <si>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</si>
  <si>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</si>
  <si>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</si>
  <si>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</si>
  <si>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</si>
  <si>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</si>
  <si>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</si>
  <si>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</si>
  <si>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</si>
  <si>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</si>
  <si>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</si>
  <si>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</si>
  <si>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</si>
  <si>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</si>
  <si>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</si>
  <si>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</si>
  <si>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</si>
  <si>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</si>
  <si>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</si>
  <si>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</si>
  <si>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</si>
  <si>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</si>
  <si>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</si>
  <si>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</si>
  <si>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</si>
  <si>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</si>
  <si>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</si>
  <si>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</si>
  <si>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</si>
  <si>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</si>
  <si>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</si>
  <si>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</si>
  <si>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</si>
  <si>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</si>
  <si>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</si>
  <si>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</si>
  <si>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</si>
  <si>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</si>
  <si>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</si>
  <si>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</si>
  <si>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</si>
  <si>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</si>
  <si>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</si>
  <si>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</si>
  <si>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</si>
  <si>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</si>
  <si>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</si>
  <si>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</si>
  <si>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</si>
  <si>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</si>
  <si>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</si>
  <si>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</si>
  <si>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</si>
  <si>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</si>
  <si>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</si>
  <si>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</si>
  <si>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</si>
  <si>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</si>
  <si>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</si>
  <si>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</si>
  <si>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</si>
  <si>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</si>
  <si>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</si>
  <si>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</si>
  <si>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</si>
  <si>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</si>
  <si>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</si>
  <si>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</si>
  <si>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</si>
  <si>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</si>
  <si>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</si>
  <si>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</si>
  <si>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</si>
  <si>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</si>
  <si>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</si>
  <si>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</si>
  <si>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</si>
  <si>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</si>
  <si>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</si>
  <si>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</si>
  <si>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</si>
  <si>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</si>
  <si>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</si>
  <si>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</si>
  <si>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</si>
  <si>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</si>
  <si>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</si>
  <si>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</si>
  <si>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</si>
  <si>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</si>
  <si>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</si>
  <si>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</si>
  <si>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</si>
  <si>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</si>
  <si>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</si>
  <si>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</si>
  <si>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</si>
  <si>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</si>
  <si>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</si>
  <si>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</si>
  <si>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</si>
  <si>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</si>
  <si>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</si>
  <si>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</si>
  <si>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</si>
  <si>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</si>
  <si>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</si>
  <si>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</si>
  <si>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</si>
  <si>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</si>
  <si>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</si>
  <si>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</si>
  <si>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</si>
  <si>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</si>
  <si>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</si>
  <si>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</si>
  <si>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</si>
  <si>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</si>
  <si>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</si>
  <si>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</si>
  <si>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</si>
  <si>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</si>
  <si>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</si>
  <si>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</si>
  <si>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</si>
  <si>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</si>
  <si>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</si>
  <si>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</si>
  <si>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</si>
  <si>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</si>
  <si>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</si>
  <si>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</si>
  <si>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</si>
  <si>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</si>
  <si>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</si>
  <si>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</si>
  <si>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</si>
  <si>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</si>
  <si>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</si>
  <si>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</si>
  <si>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</si>
  <si>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</si>
  <si>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</si>
  <si>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</si>
  <si>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</si>
  <si>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</si>
  <si>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</si>
  <si>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</si>
  <si>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</si>
  <si>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</si>
  <si>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</si>
  <si>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</si>
  <si>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</si>
  <si>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</si>
  <si>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</si>
  <si>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</si>
  <si>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</si>
  <si>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</si>
  <si>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</si>
  <si>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</si>
  <si>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</si>
  <si>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</si>
  <si>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</si>
  <si>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</si>
  <si>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</si>
  <si>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</si>
  <si>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</si>
  <si>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</si>
  <si>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</si>
  <si>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</si>
  <si>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</si>
  <si>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</si>
  <si>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</si>
  <si>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</si>
  <si>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</si>
  <si>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</si>
  <si>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</si>
  <si>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</si>
  <si>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</si>
  <si>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</si>
  <si>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</si>
  <si>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</si>
  <si>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</si>
  <si>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</si>
  <si>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</si>
  <si>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</si>
  <si>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</si>
  <si>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</si>
  <si>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</si>
  <si>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</si>
  <si>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</si>
  <si>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</si>
  <si>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</si>
  <si>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</si>
  <si>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</si>
  <si>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</si>
  <si>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</si>
  <si>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</si>
  <si>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</si>
  <si>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</si>
  <si>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</si>
  <si>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</si>
  <si>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</si>
  <si>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</si>
  <si>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</si>
  <si>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</si>
  <si>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</si>
  <si>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</si>
  <si>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</si>
  <si>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</si>
  <si>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</si>
  <si>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</si>
  <si>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</si>
  <si>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</si>
  <si>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</si>
  <si>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</si>
  <si>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</si>
  <si>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</si>
  <si>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</si>
  <si>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</si>
  <si>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</si>
  <si>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</si>
  <si>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</si>
  <si>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</si>
  <si>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</si>
  <si>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</si>
  <si>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</si>
  <si>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</si>
  <si>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</si>
  <si>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</si>
  <si>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</si>
  <si>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</si>
  <si>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</si>
  <si>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</si>
  <si>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</si>
  <si>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</si>
  <si>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</si>
  <si>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</si>
  <si>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</si>
  <si>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</si>
  <si>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</si>
  <si>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</si>
  <si>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</si>
  <si>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</si>
  <si>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</si>
  <si>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</si>
  <si>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</si>
  <si>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</si>
  <si>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</si>
  <si>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</si>
  <si>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</si>
  <si>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</si>
  <si>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</si>
  <si>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</si>
  <si>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</si>
  <si>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</si>
  <si>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</si>
  <si>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</si>
  <si>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</si>
  <si>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</si>
  <si>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</si>
  <si>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</si>
  <si>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</si>
  <si>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</si>
  <si>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</si>
  <si>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</si>
  <si>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</si>
  <si>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</si>
  <si>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</si>
  <si>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</si>
  <si>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</si>
  <si>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</si>
  <si>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</si>
  <si>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</si>
  <si>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</si>
  <si>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</si>
  <si>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</si>
  <si>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</si>
  <si>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</si>
  <si>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</si>
  <si>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</si>
  <si>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</si>
  <si>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</si>
  <si>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</si>
  <si>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</si>
  <si>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</si>
  <si>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</si>
  <si>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</si>
  <si>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</si>
  <si>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</si>
  <si>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</si>
  <si>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</si>
  <si>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</si>
  <si>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</si>
  <si>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</si>
  <si>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</si>
  <si>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</si>
  <si>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</si>
  <si>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</si>
  <si>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</si>
  <si>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</si>
  <si>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</si>
  <si>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</si>
  <si>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</si>
  <si>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</si>
  <si>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</si>
  <si>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</si>
  <si>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</si>
  <si>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</si>
  <si>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</si>
  <si>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</si>
  <si>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</si>
  <si>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</si>
  <si>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</si>
  <si>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</si>
  <si>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</si>
  <si>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</si>
  <si>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</si>
  <si>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</si>
  <si>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</si>
  <si>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</si>
  <si>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</si>
  <si>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</si>
  <si>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</si>
  <si>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</si>
  <si>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</si>
  <si>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</si>
  <si>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</si>
  <si>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</si>
  <si>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</si>
  <si>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</si>
  <si>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</si>
  <si>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</si>
  <si>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</si>
  <si>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</si>
  <si>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</si>
  <si>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</si>
  <si>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</si>
  <si>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</si>
  <si>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</si>
  <si>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</si>
  <si>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</si>
  <si>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</si>
  <si>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</si>
  <si>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</si>
  <si>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</si>
  <si>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</si>
  <si>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</si>
  <si>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</si>
  <si>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</si>
  <si>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</si>
  <si>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</si>
  <si>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</si>
  <si>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</si>
  <si>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</si>
  <si>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</si>
  <si>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</si>
  <si>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</si>
  <si>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</si>
  <si>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</si>
  <si>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</si>
  <si>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</si>
  <si>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</si>
  <si>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</si>
  <si>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</si>
  <si>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</si>
  <si>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</si>
  <si>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</si>
  <si>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</si>
  <si>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</si>
  <si>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</si>
  <si>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</si>
  <si>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</si>
  <si>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</si>
  <si>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</si>
  <si>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</si>
  <si>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</si>
  <si>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</si>
  <si>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</si>
  <si>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</si>
  <si>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</si>
  <si>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</si>
  <si>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</si>
  <si>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</si>
  <si>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</si>
  <si>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</si>
  <si>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</si>
  <si>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</si>
  <si>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</si>
  <si>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</si>
  <si>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</si>
  <si>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</si>
  <si>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</si>
  <si>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</si>
  <si>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</si>
  <si>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</si>
  <si>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</si>
  <si>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</si>
  <si>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</si>
  <si>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</si>
  <si>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</si>
  <si>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</si>
  <si>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</si>
  <si>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</si>
  <si>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</si>
  <si>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</si>
  <si>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</si>
  <si>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</si>
  <si>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</si>
  <si>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</si>
  <si>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</si>
  <si>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</si>
  <si>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</si>
  <si>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</si>
  <si>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</si>
  <si>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</si>
  <si>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</si>
  <si>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</si>
  <si>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</si>
  <si>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</si>
  <si>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</si>
  <si>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</si>
  <si>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</si>
  <si>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</si>
  <si>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</si>
  <si>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</si>
  <si>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</si>
  <si>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</si>
  <si>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</si>
  <si>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</si>
  <si>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</si>
  <si>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</si>
  <si>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</si>
  <si>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</si>
  <si>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</si>
  <si>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</si>
  <si>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</si>
  <si>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</si>
  <si>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</si>
  <si>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</si>
  <si>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</si>
  <si>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</si>
  <si>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</si>
  <si>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</si>
  <si>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</si>
  <si>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</si>
  <si>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</si>
  <si>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</si>
  <si>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</si>
  <si>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</si>
  <si>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</si>
  <si>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</si>
  <si>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</si>
  <si>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</si>
  <si>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</si>
  <si>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</si>
  <si>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</si>
  <si>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</si>
  <si>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</si>
  <si>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</si>
  <si>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</si>
  <si>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</si>
  <si>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</si>
  <si>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</si>
  <si>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</si>
  <si>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</si>
  <si>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</si>
  <si>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</si>
  <si>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</si>
  <si>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</si>
  <si>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</si>
  <si>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</si>
  <si>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</si>
  <si>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</si>
  <si>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</si>
  <si>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</si>
  <si>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</si>
  <si>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</si>
  <si>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</si>
  <si>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</si>
  <si>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</si>
  <si>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</si>
  <si>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</si>
  <si>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</si>
  <si>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</si>
  <si>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</si>
  <si>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</si>
  <si>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</si>
  <si>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</si>
  <si>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</si>
  <si>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</si>
  <si>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</si>
  <si>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</si>
  <si>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</si>
  <si>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</si>
  <si>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</si>
  <si>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</si>
  <si>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</si>
  <si>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</si>
  <si>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</si>
  <si>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</si>
  <si>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</si>
  <si>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</si>
  <si>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</si>
  <si>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</si>
  <si>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</si>
  <si>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</si>
  <si>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</si>
  <si>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</si>
  <si>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</si>
  <si>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</si>
  <si>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</si>
  <si>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</si>
  <si>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</si>
  <si>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</si>
  <si>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</si>
  <si>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</si>
  <si>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</si>
  <si>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</si>
  <si>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</si>
  <si>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</si>
  <si>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</si>
  <si>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</si>
  <si>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</si>
  <si>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</si>
  <si>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</si>
  <si>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</si>
  <si>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</si>
  <si>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</si>
  <si>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</si>
  <si>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</si>
  <si>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</si>
  <si>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</si>
  <si>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</si>
  <si>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</si>
  <si>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</si>
  <si>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</si>
  <si>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</si>
  <si>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</si>
  <si>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</si>
  <si>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</si>
  <si>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</si>
  <si>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</si>
  <si>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</si>
  <si>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</si>
  <si>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</si>
  <si>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</si>
  <si>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</si>
  <si>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</si>
  <si>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</si>
  <si>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</si>
  <si>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</si>
  <si>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</si>
  <si>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</si>
  <si>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</si>
  <si>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</si>
  <si>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</si>
  <si>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</si>
  <si>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</si>
  <si>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</si>
  <si>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</si>
  <si>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</si>
  <si>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</si>
  <si>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</si>
  <si>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</si>
  <si>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</si>
  <si>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</si>
  <si>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</si>
  <si>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</si>
  <si>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</si>
  <si>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</si>
  <si>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</si>
  <si>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</si>
  <si>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</si>
  <si>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</si>
  <si>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</si>
  <si>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</si>
  <si>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</si>
  <si>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</si>
  <si>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</si>
  <si>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</si>
  <si>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</si>
  <si>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</si>
  <si>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</si>
  <si>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</si>
  <si>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</si>
  <si>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</si>
  <si>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</si>
  <si>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</si>
  <si>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</si>
  <si>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</si>
  <si>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</si>
  <si>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</si>
  <si>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</si>
  <si>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</si>
  <si>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</si>
  <si>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</si>
  <si>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</si>
  <si>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</si>
  <si>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</si>
  <si>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</si>
  <si>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</si>
  <si>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</si>
  <si>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</si>
  <si>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</si>
  <si>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</si>
  <si>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</si>
  <si>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</si>
  <si>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</si>
  <si>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</si>
  <si>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</si>
  <si>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</si>
  <si>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</si>
  <si>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</si>
  <si>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</si>
  <si>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</si>
  <si>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</si>
  <si>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</si>
  <si>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</si>
  <si>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</si>
  <si>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</si>
  <si>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</si>
  <si>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</si>
  <si>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</si>
  <si>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</si>
  <si>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</si>
  <si>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</si>
  <si>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</si>
  <si>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</si>
  <si>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</si>
  <si>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</si>
  <si>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</si>
  <si>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</si>
  <si>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</si>
  <si>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</si>
  <si>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</si>
  <si>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</si>
  <si>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</si>
  <si>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</si>
  <si>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</si>
  <si>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</si>
  <si>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</si>
  <si>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</si>
  <si>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</si>
  <si>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</si>
  <si>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</si>
  <si>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</si>
  <si>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</si>
  <si>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</si>
  <si>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</si>
  <si>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</si>
  <si>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</si>
  <si>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</si>
  <si>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</si>
  <si>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</si>
  <si>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</si>
  <si>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</si>
  <si>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</si>
  <si>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</si>
  <si>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</si>
  <si>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</si>
  <si>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</si>
  <si>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</si>
  <si>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</si>
  <si>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</si>
  <si>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</si>
  <si>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</si>
  <si>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</si>
  <si>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</si>
  <si>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</si>
  <si>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</si>
  <si>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</si>
  <si>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</si>
  <si>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</si>
  <si>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</si>
  <si>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</si>
  <si>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</si>
  <si>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</si>
  <si>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</si>
  <si>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</si>
  <si>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</si>
  <si>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</si>
  <si>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</si>
  <si>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</si>
  <si>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</si>
  <si>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</si>
  <si>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</si>
  <si>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</si>
  <si>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</si>
  <si>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</si>
  <si>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</si>
  <si>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</si>
  <si>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</si>
  <si>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</si>
  <si>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</si>
  <si>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</si>
  <si>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</si>
  <si>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</si>
  <si>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</si>
  <si>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</si>
  <si>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</si>
  <si>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</si>
  <si>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</si>
  <si>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</si>
  <si>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</si>
  <si>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</si>
  <si>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</si>
  <si>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</si>
  <si>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</si>
  <si>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</si>
  <si>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</si>
  <si>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</si>
  <si>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</si>
  <si>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</si>
  <si>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</si>
  <si>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</si>
  <si>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</si>
  <si>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</si>
  <si>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</si>
  <si>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</si>
  <si>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</si>
  <si>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</si>
  <si>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</si>
  <si>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</si>
  <si>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</si>
  <si>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</si>
  <si>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</si>
  <si>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</si>
  <si>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</si>
  <si>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</si>
  <si>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</si>
  <si>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</si>
  <si>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</si>
  <si>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</si>
  <si>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</si>
  <si>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</si>
  <si>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</si>
  <si>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</si>
  <si>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</si>
  <si>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</si>
  <si>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</si>
  <si>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</si>
  <si>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</si>
  <si>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</si>
  <si>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</si>
  <si>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</si>
  <si>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</si>
  <si>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</si>
  <si>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</si>
  <si>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</si>
  <si>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</si>
  <si>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</si>
  <si>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</si>
  <si>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</si>
  <si>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</si>
  <si>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</si>
  <si>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</si>
  <si>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</si>
  <si>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</si>
  <si>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</si>
  <si>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</si>
  <si>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</si>
  <si>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</si>
  <si>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</si>
  <si>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</si>
  <si>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</si>
  <si>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</si>
  <si>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</si>
  <si>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</si>
  <si>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</si>
  <si>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</si>
  <si>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</si>
  <si>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</si>
  <si>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</si>
  <si>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</si>
  <si>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</si>
  <si>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</si>
  <si>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</si>
  <si>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</si>
  <si>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</si>
  <si>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</si>
  <si>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</si>
  <si>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</si>
  <si>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</si>
  <si>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</si>
  <si>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</si>
  <si>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</si>
  <si>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</si>
  <si>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</si>
  <si>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</si>
  <si>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</si>
  <si>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</si>
  <si>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</si>
  <si>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</si>
  <si>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</si>
  <si>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</si>
  <si>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</si>
  <si>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</si>
  <si>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</si>
  <si>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</si>
  <si>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</si>
  <si>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</si>
  <si>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</si>
  <si>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</si>
  <si>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</si>
  <si>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</si>
  <si>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</si>
  <si>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</si>
  <si>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</si>
  <si>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</si>
  <si>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</si>
  <si>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</si>
  <si>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</si>
  <si>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</si>
  <si>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</si>
  <si>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</si>
  <si>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</si>
  <si>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</si>
  <si>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</si>
  <si>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</si>
  <si>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</si>
  <si>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</si>
  <si>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</si>
  <si>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</si>
  <si>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</si>
  <si>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</si>
  <si>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</si>
  <si>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</si>
  <si>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</si>
  <si>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</si>
  <si>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</si>
  <si>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</si>
  <si>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</si>
  <si>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</si>
  <si>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</si>
  <si>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</si>
  <si>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</si>
  <si>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</si>
  <si>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</si>
  <si>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</si>
  <si>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</si>
  <si>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</si>
  <si>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</si>
  <si>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</si>
  <si>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</si>
  <si>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</si>
  <si>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</si>
  <si>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</si>
  <si>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</si>
  <si>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</si>
  <si>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</si>
  <si>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</si>
  <si>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</si>
  <si>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</si>
  <si>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</si>
  <si>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</si>
  <si>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</si>
  <si>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</si>
  <si>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</si>
  <si>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</si>
  <si>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</si>
  <si>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</si>
  <si>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</si>
  <si>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</si>
  <si>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</si>
  <si>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</si>
  <si>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</si>
  <si>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</si>
  <si>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</si>
  <si>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</si>
  <si>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</si>
  <si>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</si>
  <si>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</si>
  <si>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</si>
  <si>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</si>
  <si>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</si>
  <si>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</si>
  <si>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</si>
  <si>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</si>
  <si>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</si>
  <si>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</si>
  <si>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</si>
  <si>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</si>
  <si>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</si>
  <si>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</si>
  <si>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</si>
  <si>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</si>
  <si>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</si>
  <si>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</si>
  <si>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</si>
  <si>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</si>
  <si>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</si>
  <si>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</si>
  <si>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</si>
  <si>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</si>
  <si>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</si>
  <si>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</si>
  <si>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</si>
  <si>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</si>
  <si>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</si>
  <si>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</si>
  <si>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</si>
  <si>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</si>
  <si>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</si>
  <si>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</si>
  <si>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</si>
  <si>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</si>
  <si>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</si>
  <si>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</si>
  <si>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</si>
  <si>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</si>
  <si>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</si>
  <si>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</si>
  <si>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</si>
  <si>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</si>
  <si>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</si>
  <si>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</si>
  <si>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</si>
  <si>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</si>
  <si>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</si>
  <si>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</si>
  <si>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</si>
  <si>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</si>
  <si>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</si>
  <si>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</si>
  <si>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</si>
  <si>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</si>
  <si>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</si>
  <si>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</si>
  <si>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</si>
  <si>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</si>
  <si>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</si>
  <si>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</si>
  <si>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</si>
  <si>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</si>
  <si>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</si>
  <si>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</si>
  <si>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</si>
  <si>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</si>
  <si>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</si>
  <si>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</si>
  <si>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</si>
  <si>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</si>
  <si>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</si>
  <si>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</si>
  <si>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</si>
  <si>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</si>
  <si>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</si>
  <si>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</si>
  <si>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</si>
  <si>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</si>
  <si>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</si>
  <si>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</si>
  <si>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</si>
  <si>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</si>
  <si>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</si>
  <si>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</si>
  <si>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</si>
  <si>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</si>
  <si>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</si>
  <si>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</si>
  <si>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</si>
  <si>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</si>
  <si>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</si>
  <si>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</si>
  <si>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</si>
  <si>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</si>
  <si>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</si>
  <si>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</si>
  <si>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</si>
  <si>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</si>
  <si>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</si>
  <si>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</si>
  <si>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</si>
  <si>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</si>
  <si>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</si>
  <si>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</si>
  <si>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</si>
  <si>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</si>
  <si>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</si>
  <si>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</si>
  <si>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</si>
  <si>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</si>
  <si>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</si>
  <si>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</si>
  <si>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</si>
  <si>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</si>
  <si>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</si>
  <si>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</si>
  <si>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</si>
  <si>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</si>
  <si>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</si>
  <si>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</si>
  <si>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</si>
  <si>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</si>
  <si>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</si>
  <si>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</si>
  <si>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</si>
  <si>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</si>
  <si>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</si>
  <si>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</si>
  <si>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</si>
  <si>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</si>
  <si>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</si>
  <si>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</si>
  <si>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</si>
  <si>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</si>
  <si>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</si>
  <si>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</si>
  <si>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</si>
  <si>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</si>
  <si>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</si>
  <si>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</si>
  <si>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</si>
  <si>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</si>
  <si>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</si>
  <si>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</si>
  <si>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</si>
  <si>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</si>
  <si>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</si>
  <si>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</si>
  <si>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</si>
  <si>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</si>
  <si>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</si>
  <si>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</si>
  <si>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</si>
  <si>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</si>
  <si>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</si>
  <si>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</si>
  <si>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</si>
  <si>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</si>
  <si>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</si>
  <si>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</si>
  <si>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</si>
  <si>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</si>
  <si>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</si>
  <si>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</si>
  <si>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</si>
  <si>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</si>
  <si>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</si>
  <si>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</si>
  <si>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</si>
  <si>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</si>
  <si>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</si>
  <si>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</si>
  <si>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</si>
  <si>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</si>
  <si>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</si>
  <si>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</si>
  <si>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</si>
  <si>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</si>
  <si>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</si>
  <si>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</si>
  <si>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</si>
  <si>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</si>
  <si>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</si>
  <si>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</si>
  <si>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</si>
  <si>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</si>
  <si>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</si>
  <si>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</si>
  <si>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</si>
  <si>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</si>
  <si>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</si>
  <si>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</si>
  <si>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</si>
  <si>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</si>
  <si>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</si>
  <si>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</si>
  <si>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</si>
  <si>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</si>
  <si>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</si>
  <si>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</si>
  <si>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</si>
  <si>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</si>
  <si>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</si>
  <si>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</si>
  <si>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</si>
  <si>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</si>
  <si>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</si>
  <si>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</si>
  <si>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</si>
  <si>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</si>
  <si>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</si>
  <si>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</si>
  <si>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</si>
  <si>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</si>
  <si>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</si>
  <si>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</si>
  <si>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</si>
  <si>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</si>
  <si>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</si>
  <si>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</si>
  <si>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</si>
  <si>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</si>
  <si>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</si>
  <si>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</si>
  <si>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</si>
  <si>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</si>
  <si>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</si>
  <si>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</si>
  <si>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</si>
  <si>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</si>
  <si>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</si>
  <si>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</si>
  <si>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</si>
  <si>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</si>
  <si>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</si>
  <si>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</si>
  <si>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</si>
  <si>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</si>
  <si>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</si>
  <si>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</si>
  <si>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</si>
  <si>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</si>
  <si>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</si>
  <si>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</si>
  <si>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</si>
  <si>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</si>
  <si>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</si>
  <si>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</si>
  <si>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</si>
  <si>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</si>
  <si>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</si>
  <si>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</si>
  <si>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</si>
  <si>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</si>
  <si>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</si>
  <si>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</si>
  <si>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</si>
  <si>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</si>
  <si>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</si>
  <si>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</si>
  <si>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</si>
  <si>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</si>
  <si>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</si>
  <si>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</si>
  <si>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</si>
  <si>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</si>
  <si>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</si>
  <si>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</si>
  <si>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</si>
  <si>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</si>
  <si>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</si>
  <si>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</si>
  <si>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</si>
  <si>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</si>
  <si>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</si>
  <si>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</si>
  <si>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</si>
  <si>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</si>
  <si>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</si>
  <si>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</si>
  <si>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</si>
  <si>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</si>
  <si>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</si>
  <si>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</si>
  <si>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</si>
  <si>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</si>
  <si>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</si>
  <si>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</si>
  <si>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</si>
  <si>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</si>
  <si>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</si>
  <si>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</si>
  <si>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</si>
  <si>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</si>
  <si>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</si>
  <si>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</si>
  <si>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</si>
  <si>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</si>
  <si>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</si>
  <si>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</si>
  <si>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</si>
  <si>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</si>
  <si>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</si>
  <si>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</si>
  <si>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</si>
  <si>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</si>
  <si>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</si>
  <si>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</si>
  <si>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</si>
  <si>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</si>
  <si>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</si>
  <si>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</si>
  <si>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</si>
  <si>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</si>
  <si>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</si>
  <si>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</si>
  <si>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</si>
  <si>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</si>
  <si>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</si>
  <si>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</si>
  <si>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</si>
  <si>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</si>
  <si>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</si>
  <si>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</si>
  <si>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</si>
  <si>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</si>
  <si>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</si>
  <si>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</si>
  <si>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</si>
  <si>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</si>
  <si>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</si>
  <si>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</si>
  <si>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</si>
  <si>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</si>
  <si>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</si>
  <si>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</si>
  <si>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</si>
  <si>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</si>
  <si>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</si>
  <si>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</si>
  <si>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</si>
  <si>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</si>
  <si>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</si>
  <si>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</si>
  <si>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</si>
  <si>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</si>
  <si>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</si>
  <si>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</si>
  <si>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</si>
  <si>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</si>
  <si>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</si>
  <si>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</si>
  <si>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</si>
  <si>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</si>
  <si>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</si>
  <si>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</si>
  <si>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</si>
  <si>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</si>
  <si>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</si>
  <si>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</si>
  <si>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</si>
  <si>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</si>
  <si>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</si>
  <si>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</si>
  <si>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</si>
  <si>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</si>
  <si>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</si>
  <si>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</si>
  <si>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</si>
  <si>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</si>
  <si>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</si>
  <si>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</si>
  <si>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</si>
  <si>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</si>
  <si>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</si>
  <si>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</si>
  <si>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</si>
  <si>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</si>
  <si>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</si>
  <si>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</si>
  <si>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</si>
  <si>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</si>
  <si>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</si>
  <si>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</si>
  <si>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</si>
  <si>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</si>
  <si>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</si>
  <si>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</si>
  <si>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</si>
  <si>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</si>
  <si>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</si>
  <si>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</si>
  <si>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</si>
  <si>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</si>
  <si>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</si>
  <si>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</si>
  <si>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</si>
  <si>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</si>
  <si>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</si>
  <si>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</si>
  <si>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</si>
  <si>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</si>
  <si>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</si>
  <si>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</si>
  <si>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</si>
  <si>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</si>
  <si>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</si>
  <si>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</si>
  <si>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</si>
  <si>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</si>
  <si>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</si>
  <si>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</si>
  <si>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</si>
  <si>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</si>
  <si>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</si>
  <si>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</si>
  <si>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</si>
  <si>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</si>
  <si>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</si>
  <si>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</si>
  <si>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</si>
  <si>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</si>
  <si>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</si>
  <si>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</si>
  <si>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</si>
  <si>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</si>
  <si>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</si>
  <si>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</si>
  <si>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</si>
  <si>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</si>
  <si>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</si>
  <si>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</si>
  <si>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</si>
  <si>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</si>
  <si>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</si>
  <si>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</si>
  <si>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</si>
  <si>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</si>
  <si>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</si>
  <si>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</si>
  <si>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</si>
  <si>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</si>
  <si>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</si>
  <si>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</si>
  <si>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</si>
  <si>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</si>
  <si>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</si>
  <si>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</si>
  <si>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</si>
  <si>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</si>
  <si>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</si>
  <si>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</si>
  <si>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</si>
  <si>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</si>
  <si>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</si>
  <si>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</si>
  <si>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</si>
  <si>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</si>
  <si>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</si>
  <si>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</si>
  <si>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</si>
  <si>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</si>
  <si>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</si>
  <si>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</si>
  <si>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</si>
  <si>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</si>
  <si>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</si>
  <si>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</si>
  <si>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</si>
  <si>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</si>
  <si>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</si>
  <si>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</si>
  <si>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</si>
  <si>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</si>
  <si>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</si>
  <si>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</si>
  <si>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</si>
  <si>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</si>
  <si>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</si>
  <si>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</si>
  <si>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</si>
  <si>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</si>
  <si>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</si>
  <si>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</si>
  <si>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</si>
  <si>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</si>
  <si>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</si>
  <si>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</si>
  <si>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</si>
  <si>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</si>
  <si>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</si>
  <si>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</si>
  <si>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</si>
  <si>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</si>
  <si>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</si>
  <si>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</si>
  <si>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</si>
  <si>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</si>
  <si>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</si>
  <si>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</si>
  <si>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</si>
  <si>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</si>
  <si>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</si>
  <si>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</si>
  <si>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</si>
  <si>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</si>
  <si>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</si>
  <si>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</si>
  <si>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</si>
  <si>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</si>
  <si>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</si>
  <si>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</si>
  <si>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</si>
  <si>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</si>
  <si>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</si>
  <si>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</si>
  <si>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</si>
  <si>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</si>
  <si>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</si>
  <si>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</si>
  <si>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</si>
  <si>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</si>
  <si>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</si>
  <si>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</si>
  <si>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</si>
  <si>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</si>
  <si>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</si>
  <si>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</si>
  <si>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</si>
  <si>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</si>
  <si>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</si>
  <si>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</si>
  <si>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</si>
  <si>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</si>
  <si>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</si>
  <si>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</si>
  <si>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</si>
  <si>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</si>
  <si>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</si>
  <si>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</si>
  <si>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</si>
  <si>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</si>
  <si>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</si>
  <si>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</si>
  <si>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</si>
  <si>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</si>
  <si>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</si>
  <si>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</si>
  <si>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</si>
  <si>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</si>
  <si>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</si>
  <si>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</si>
  <si>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</si>
  <si>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</si>
  <si>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</si>
  <si>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</si>
  <si>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</si>
  <si>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</si>
  <si>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</si>
  <si>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</si>
  <si>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</si>
  <si>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</si>
  <si>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</si>
  <si>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</si>
  <si>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</si>
  <si>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</si>
  <si>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</si>
  <si>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</si>
  <si>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</si>
  <si>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</si>
  <si>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</si>
  <si>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</si>
  <si>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</si>
  <si>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</si>
  <si>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</si>
  <si>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</si>
  <si>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</si>
  <si>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</si>
  <si>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</si>
  <si>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</si>
  <si>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</si>
  <si>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</si>
  <si>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</si>
  <si>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</si>
  <si>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</si>
  <si>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</si>
  <si>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</si>
  <si>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</si>
  <si>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</si>
  <si>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</si>
  <si>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</si>
  <si>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</si>
  <si>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</si>
  <si>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</si>
  <si>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</si>
  <si>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</si>
  <si>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</si>
  <si>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</si>
  <si>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</si>
  <si>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</si>
  <si>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</si>
  <si>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</si>
  <si>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</si>
  <si>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</si>
  <si>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</si>
  <si>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</si>
  <si>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</si>
  <si>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</si>
  <si>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</si>
  <si>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</si>
  <si>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</si>
  <si>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</si>
  <si>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</si>
  <si>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</si>
  <si>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</si>
  <si>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</si>
  <si>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</si>
  <si>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</si>
  <si>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</si>
  <si>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</si>
  <si>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</si>
  <si>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</si>
  <si>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</si>
  <si>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</si>
  <si>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</si>
  <si>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</si>
  <si>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</si>
  <si>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</si>
  <si>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</si>
  <si>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</si>
  <si>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</si>
  <si>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</si>
  <si>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</si>
  <si>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</si>
  <si>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</si>
  <si>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</si>
  <si>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</si>
  <si>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</si>
  <si>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</si>
  <si>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</si>
  <si>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</si>
  <si>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</si>
  <si>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</si>
  <si>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</si>
  <si>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</si>
  <si>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</si>
  <si>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</si>
  <si>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</si>
  <si>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</si>
  <si>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</si>
  <si>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</si>
  <si>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</si>
  <si>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</si>
  <si>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</si>
  <si>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</si>
  <si>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</si>
  <si>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</si>
  <si>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</si>
  <si>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</si>
  <si>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</si>
  <si>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</si>
  <si>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</si>
  <si>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</si>
  <si>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</si>
  <si>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</si>
  <si>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</si>
  <si>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</si>
  <si>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</si>
  <si>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</si>
  <si>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</si>
  <si>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</si>
  <si>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</si>
  <si>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</si>
  <si>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</si>
  <si>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</si>
  <si>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</si>
  <si>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</si>
  <si>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</si>
  <si>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</si>
  <si>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</si>
  <si>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</si>
  <si>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</si>
  <si>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</si>
  <si>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</si>
  <si>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</si>
  <si>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</si>
  <si>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</si>
  <si>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</si>
  <si>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</si>
  <si>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</si>
  <si>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</si>
  <si>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</si>
  <si>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</si>
  <si>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</si>
  <si>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</si>
  <si>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</si>
  <si>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</si>
  <si>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</si>
  <si>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</si>
  <si>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</si>
  <si>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</si>
  <si>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</si>
  <si>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</si>
  <si>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</si>
  <si>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</si>
  <si>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</si>
  <si>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</si>
  <si>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</si>
  <si>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</si>
  <si>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</si>
  <si>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</si>
  <si>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</si>
  <si>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</si>
  <si>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</si>
  <si>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</si>
  <si>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</si>
  <si>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</si>
  <si>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</si>
  <si>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</si>
  <si>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</si>
  <si>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</si>
  <si>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</si>
  <si>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</si>
  <si>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</si>
  <si>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</si>
  <si>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</si>
  <si>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</si>
  <si>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</si>
  <si>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</si>
  <si>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</si>
  <si>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</si>
  <si>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</si>
  <si>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</si>
  <si>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</si>
  <si>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</si>
  <si>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</si>
  <si>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</si>
  <si>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</si>
  <si>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</si>
  <si>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</si>
  <si>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</si>
  <si>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</si>
  <si>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</si>
  <si>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</si>
  <si>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</si>
  <si>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</si>
  <si>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</si>
  <si>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</si>
  <si>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</si>
  <si>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</si>
  <si>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</si>
  <si>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</si>
  <si>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</si>
  <si>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</si>
  <si>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</si>
  <si>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</si>
  <si>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</si>
  <si>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</si>
  <si>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</si>
  <si>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</si>
  <si>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</si>
  <si>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</si>
  <si>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</si>
  <si>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</si>
  <si>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</si>
  <si>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</si>
  <si>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</si>
  <si>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</si>
  <si>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</si>
  <si>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</si>
  <si>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</si>
  <si>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</si>
  <si>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</si>
  <si>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</si>
  <si>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</si>
  <si>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</si>
  <si>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</si>
  <si>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</si>
  <si>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</si>
  <si>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</si>
  <si>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</si>
  <si>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</si>
  <si>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</si>
  <si>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</si>
  <si>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</si>
  <si>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</si>
  <si>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</si>
  <si>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</si>
  <si>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</si>
  <si>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</si>
  <si>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</si>
  <si>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</si>
  <si>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</si>
  <si>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</si>
  <si>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</si>
  <si>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</si>
  <si>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</si>
  <si>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</si>
  <si>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</si>
  <si>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</si>
  <si>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</si>
  <si>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</si>
  <si>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</si>
  <si>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</si>
  <si>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</si>
  <si>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</si>
  <si>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</si>
  <si>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</si>
  <si>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</si>
  <si>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</si>
  <si>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</si>
  <si>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</si>
  <si>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</si>
  <si>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</si>
  <si>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</si>
  <si>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</si>
  <si>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</si>
  <si>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</si>
  <si>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</si>
  <si>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</si>
  <si>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</si>
  <si>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</si>
  <si>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</si>
  <si>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</si>
  <si>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</si>
  <si>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</si>
  <si>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</si>
  <si>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</si>
  <si>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</si>
  <si>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</si>
  <si>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</si>
  <si>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</si>
  <si>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</si>
  <si>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</si>
  <si>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</si>
  <si>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</si>
  <si>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</si>
  <si>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</si>
  <si>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</si>
  <si>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</si>
  <si>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</si>
  <si>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</si>
  <si>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</si>
  <si>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</si>
  <si>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</si>
  <si>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</si>
  <si>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</si>
  <si>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</si>
  <si>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</si>
  <si>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</si>
  <si>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</si>
  <si>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</si>
  <si>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</si>
  <si>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</si>
  <si>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</si>
  <si>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</si>
  <si>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</si>
  <si>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</si>
  <si>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</si>
  <si>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</si>
  <si>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</si>
  <si>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</si>
  <si>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</si>
  <si>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</si>
  <si>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</si>
  <si>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</si>
  <si>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</si>
  <si>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</si>
  <si>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</si>
  <si>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</si>
  <si>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</si>
  <si>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</si>
  <si>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</si>
  <si>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</si>
  <si>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</si>
  <si>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</si>
  <si>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</si>
  <si>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</si>
  <si>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</si>
  <si>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</si>
  <si>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</si>
  <si>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</si>
  <si>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</si>
  <si>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</si>
  <si>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</si>
  <si>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</si>
  <si>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</si>
  <si>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</si>
  <si>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</si>
  <si>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</si>
  <si>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</si>
  <si>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</si>
  <si>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</si>
  <si>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</si>
  <si>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</si>
  <si>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</si>
  <si>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</si>
  <si>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</si>
  <si>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</si>
  <si>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</si>
  <si>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</si>
  <si>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</si>
  <si>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</si>
  <si>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</si>
  <si>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</si>
  <si>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</si>
  <si>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</si>
  <si>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</si>
  <si>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</si>
  <si>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</si>
  <si>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</si>
  <si>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</si>
  <si>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</si>
  <si>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</si>
  <si>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</si>
  <si>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</si>
  <si>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</si>
  <si>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</si>
  <si>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</si>
  <si>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</si>
  <si>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</si>
  <si>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</si>
  <si>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</si>
  <si>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</si>
  <si>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</si>
  <si>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</si>
  <si>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</si>
  <si>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</si>
  <si>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</si>
  <si>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</si>
  <si>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</si>
  <si>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</si>
  <si>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</si>
  <si>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</si>
  <si>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</si>
  <si>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</si>
  <si>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</si>
  <si>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</si>
  <si>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</si>
  <si>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</si>
  <si>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</si>
  <si>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</si>
  <si>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</si>
  <si>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</si>
  <si>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</si>
  <si>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</si>
  <si>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</si>
  <si>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</si>
  <si>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</si>
  <si>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</si>
  <si>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</si>
  <si>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</si>
  <si>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</si>
  <si>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</si>
  <si>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</si>
  <si>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</si>
  <si>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</si>
  <si>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</si>
  <si>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</si>
  <si>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</si>
  <si>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</si>
  <si>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</si>
  <si>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</si>
  <si>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</si>
  <si>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</si>
  <si>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</si>
  <si>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</si>
  <si>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</si>
  <si>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</si>
  <si>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</si>
  <si>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</si>
  <si>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</si>
  <si>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</si>
  <si>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</si>
  <si>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</si>
  <si>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</si>
  <si>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</si>
  <si>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</si>
  <si>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</si>
  <si>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</si>
  <si>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</si>
  <si>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</si>
  <si>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</si>
  <si>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</si>
  <si>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</si>
  <si>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</si>
  <si>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</si>
  <si>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</si>
  <si>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</si>
  <si>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</si>
  <si>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</si>
  <si>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</si>
  <si>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</si>
  <si>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</si>
  <si>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</si>
  <si>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</si>
  <si>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</si>
  <si>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</si>
  <si>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</si>
  <si>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</si>
  <si>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</si>
  <si>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</si>
  <si>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</si>
  <si>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</si>
  <si>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</si>
  <si>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</si>
  <si>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</si>
  <si>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</si>
  <si>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</si>
  <si>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</si>
  <si>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</si>
  <si>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</si>
  <si>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</si>
  <si>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</si>
  <si>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</si>
  <si>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</si>
  <si>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</si>
  <si>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</si>
  <si>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</si>
  <si>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</si>
  <si>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</si>
  <si>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</si>
  <si>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</si>
  <si>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</si>
  <si>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</si>
  <si>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</si>
  <si>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</si>
  <si>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</si>
  <si>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</si>
  <si>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</si>
  <si>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</si>
  <si>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</si>
  <si>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</si>
  <si>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</si>
  <si>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</si>
  <si>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</si>
  <si>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</si>
  <si>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</si>
  <si>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</si>
  <si>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</si>
  <si>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</si>
  <si>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</si>
  <si>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</si>
  <si>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</si>
  <si>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</si>
  <si>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</si>
  <si>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</si>
  <si>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</si>
  <si>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</si>
  <si>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</si>
  <si>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</si>
  <si>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</si>
  <si>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</si>
  <si>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</si>
  <si>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</si>
  <si>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</si>
  <si>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</si>
  <si>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</si>
  <si>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</si>
  <si>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</si>
  <si>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</si>
  <si>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</si>
  <si>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</si>
  <si>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</si>
  <si>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</si>
  <si>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</si>
  <si>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</si>
  <si>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</si>
  <si>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</si>
  <si>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</si>
  <si>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</si>
  <si>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</si>
  <si>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</si>
  <si>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</si>
  <si>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</si>
  <si>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</si>
  <si>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</si>
  <si>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</si>
  <si>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</si>
  <si>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</si>
  <si>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</si>
  <si>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</si>
  <si>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</si>
  <si>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</si>
  <si>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</si>
  <si>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</si>
  <si>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</si>
  <si>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</si>
  <si>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</si>
  <si>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</si>
  <si>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</si>
  <si>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</si>
  <si>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</si>
  <si>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</si>
  <si>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</si>
  <si>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</si>
  <si>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</si>
  <si>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</si>
  <si>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</si>
  <si>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</si>
  <si>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</si>
  <si>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</si>
  <si>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</si>
  <si>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</si>
  <si>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</si>
  <si>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</si>
  <si>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</si>
  <si>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</si>
  <si>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</si>
  <si>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</si>
  <si>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</si>
  <si>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</si>
  <si>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</si>
  <si>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</si>
  <si>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</si>
  <si>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</si>
  <si>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</si>
  <si>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</si>
  <si>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</si>
  <si>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</si>
  <si>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</si>
  <si>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</si>
  <si>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</si>
  <si>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</si>
  <si>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</si>
  <si>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</si>
  <si>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</si>
  <si>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</si>
  <si>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</si>
  <si>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</si>
  <si>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</si>
  <si>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</si>
  <si>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</si>
  <si>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</si>
  <si>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</si>
  <si>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</si>
  <si>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</si>
  <si>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</si>
  <si>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</si>
  <si>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</si>
  <si>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</si>
  <si>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</si>
  <si>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</si>
  <si>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</si>
  <si>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</si>
  <si>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</si>
  <si>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</si>
  <si>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</si>
  <si>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</si>
  <si>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</si>
  <si>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</si>
  <si>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</si>
  <si>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</si>
  <si>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</si>
  <si>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</si>
  <si>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</si>
  <si>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</si>
  <si>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</si>
  <si>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</si>
  <si>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</si>
  <si>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</si>
  <si>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</si>
  <si>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</si>
  <si>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</si>
  <si>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</si>
  <si>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</si>
  <si>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</si>
  <si>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</si>
  <si>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</si>
  <si>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</si>
  <si>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</si>
  <si>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</si>
  <si>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</si>
  <si>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</si>
  <si>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</si>
  <si>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</si>
  <si>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</si>
  <si>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</si>
  <si>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</si>
  <si>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</si>
  <si>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</si>
  <si>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</si>
  <si>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</si>
  <si>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</si>
  <si>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</si>
  <si>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</si>
  <si>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</si>
  <si>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</si>
  <si>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</si>
  <si>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</si>
  <si>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</si>
  <si>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</si>
  <si>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</si>
  <si>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</si>
  <si>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</si>
  <si>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</si>
  <si>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</si>
  <si>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</si>
  <si>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</si>
  <si>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</si>
  <si>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</si>
  <si>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</si>
  <si>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</si>
  <si>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</si>
  <si>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</si>
  <si>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</si>
  <si>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</si>
  <si>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</si>
  <si>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</si>
  <si>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</si>
  <si>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</si>
  <si>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</si>
  <si>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</si>
  <si>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</si>
  <si>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</si>
  <si>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</si>
  <si>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</si>
  <si>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</si>
  <si>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</si>
  <si>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</si>
  <si>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</si>
  <si>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</si>
  <si>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</si>
  <si>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</si>
  <si>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</si>
  <si>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</si>
  <si>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</si>
  <si>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</si>
  <si>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</si>
  <si>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</si>
  <si>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</si>
  <si>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</si>
  <si>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</si>
  <si>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</si>
  <si>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</si>
  <si>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</si>
  <si>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</si>
  <si>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</si>
  <si>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</si>
  <si>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</si>
  <si>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</si>
  <si>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</si>
  <si>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</si>
  <si>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</si>
  <si>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</si>
  <si>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</si>
  <si>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</si>
  <si>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</si>
  <si>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</si>
  <si>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</si>
  <si>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</si>
  <si>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</si>
  <si>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</si>
  <si>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</si>
  <si>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</si>
  <si>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</si>
  <si>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</si>
  <si>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</si>
  <si>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</si>
  <si>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</si>
  <si>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</si>
  <si>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</si>
  <si>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</si>
  <si>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</si>
  <si>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</si>
  <si>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</si>
  <si>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</si>
  <si>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</si>
  <si>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</si>
  <si>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</si>
  <si>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</si>
  <si>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</si>
  <si>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</si>
  <si>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</si>
  <si>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</si>
  <si>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</si>
  <si>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</si>
  <si>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</si>
  <si>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</si>
  <si>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</si>
  <si>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</si>
  <si>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</si>
  <si>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</si>
  <si>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</si>
  <si>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</si>
  <si>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</si>
  <si>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</si>
  <si>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</si>
  <si>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</si>
  <si>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</si>
  <si>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</si>
  <si>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</si>
  <si>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</si>
  <si>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</si>
  <si>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</si>
  <si>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</si>
  <si>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</si>
  <si>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</si>
  <si>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</si>
  <si>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</si>
  <si>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</si>
  <si>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</si>
  <si>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</si>
  <si>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</si>
  <si>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</si>
  <si>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</si>
  <si>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</si>
  <si>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</si>
  <si>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</si>
  <si>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</si>
  <si>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</si>
  <si>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</si>
  <si>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</si>
  <si>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</si>
  <si>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</si>
  <si>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</si>
  <si>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</si>
  <si>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</si>
  <si>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</si>
  <si>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</si>
  <si>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</si>
  <si>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</si>
  <si>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</si>
  <si>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</si>
  <si>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</si>
  <si>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</si>
  <si>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</si>
  <si>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</si>
  <si>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</si>
  <si>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</si>
  <si>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</si>
  <si>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</si>
  <si>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</si>
  <si>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</si>
  <si>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</si>
  <si>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</si>
  <si>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</si>
  <si>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</si>
  <si>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</si>
  <si>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</si>
  <si>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</si>
  <si>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</si>
  <si>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</si>
  <si>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</si>
  <si>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</si>
  <si>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</si>
  <si>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</si>
  <si>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</si>
  <si>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</si>
  <si>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</si>
  <si>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</si>
  <si>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</si>
  <si>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</si>
  <si>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</si>
  <si>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</si>
  <si>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</si>
  <si>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</si>
  <si>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</si>
  <si>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</si>
  <si>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</si>
  <si>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</si>
  <si>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</si>
  <si>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</si>
  <si>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</si>
  <si>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</si>
  <si>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</si>
  <si>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</si>
  <si>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</si>
  <si>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</si>
  <si>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</si>
  <si>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</si>
  <si>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</si>
  <si>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</si>
  <si>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</si>
  <si>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</si>
  <si>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</si>
  <si>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</si>
  <si>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</si>
  <si>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</si>
  <si>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</si>
  <si>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</si>
  <si>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</si>
  <si>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</si>
  <si>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</si>
  <si>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</si>
  <si>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</si>
  <si>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</si>
  <si>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</si>
  <si>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</si>
  <si>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</si>
  <si>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</si>
  <si>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</si>
  <si>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</si>
  <si>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</si>
  <si>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</si>
  <si>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</si>
  <si>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</si>
  <si>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</si>
  <si>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</si>
  <si>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</si>
  <si>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</si>
  <si>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</si>
  <si>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</si>
  <si>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</si>
  <si>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</si>
  <si>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</si>
  <si>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</si>
  <si>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</si>
  <si>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</si>
  <si>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</si>
  <si>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</si>
  <si>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</si>
  <si>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</si>
  <si>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</si>
  <si>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</si>
  <si>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</si>
  <si>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</si>
  <si>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</si>
  <si>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</si>
  <si>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</si>
  <si>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</si>
  <si>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</si>
  <si>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</si>
  <si>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</si>
  <si>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</si>
  <si>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</si>
  <si>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</si>
  <si>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</si>
  <si>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</si>
  <si>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</si>
  <si>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</si>
  <si>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</si>
  <si>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</si>
  <si>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</si>
  <si>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</si>
  <si>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</si>
  <si>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</si>
  <si>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</si>
  <si>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</si>
  <si>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</si>
  <si>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</si>
  <si>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</si>
  <si>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</si>
  <si>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</si>
  <si>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</si>
  <si>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</si>
  <si>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</si>
  <si>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</si>
  <si>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</si>
  <si>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</si>
  <si>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</si>
  <si>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</si>
  <si>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</si>
  <si>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</si>
  <si>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</si>
  <si>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</si>
  <si>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</si>
  <si>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</si>
  <si>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</si>
  <si>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</si>
  <si>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</si>
  <si>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</si>
  <si>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</si>
  <si>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</si>
  <si>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</si>
  <si>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</si>
  <si>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</si>
  <si>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</si>
  <si>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</si>
  <si>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</si>
  <si>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</si>
  <si>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</si>
  <si>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</si>
  <si>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</si>
  <si>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</si>
  <si>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</si>
  <si>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</si>
  <si>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</si>
  <si>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</si>
  <si>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</si>
  <si>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</si>
  <si>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</si>
  <si>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</si>
  <si>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</si>
  <si>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</si>
  <si>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</si>
  <si>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</si>
  <si>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</si>
  <si>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</si>
  <si>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</si>
  <si>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</si>
  <si>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</si>
  <si>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</si>
  <si>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</si>
  <si>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</si>
  <si>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</si>
  <si>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</si>
  <si>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</si>
  <si>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</si>
  <si>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</si>
  <si>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</si>
  <si>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</si>
  <si>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</si>
  <si>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</si>
  <si>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</si>
  <si>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</si>
  <si>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</si>
  <si>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</si>
  <si>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</si>
  <si>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</si>
  <si>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</si>
  <si>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</si>
  <si>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</si>
  <si>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</si>
  <si>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</si>
  <si>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</si>
  <si>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</si>
  <si>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</si>
  <si>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</si>
  <si>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</si>
  <si>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</si>
  <si>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</si>
  <si>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</si>
  <si>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</si>
  <si>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</si>
  <si>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</si>
  <si>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</si>
  <si>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</si>
  <si>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</si>
  <si>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</si>
  <si>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</si>
  <si>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</si>
  <si>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</si>
  <si>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</si>
  <si>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</si>
  <si>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</si>
  <si>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</si>
  <si>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</si>
  <si>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</si>
  <si>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</si>
  <si>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</si>
  <si>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</si>
  <si>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</si>
  <si>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</si>
  <si>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</si>
  <si>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</si>
  <si>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</si>
  <si>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</si>
  <si>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</si>
  <si>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</si>
  <si>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</si>
  <si>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</si>
  <si>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</si>
  <si>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</si>
  <si>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</si>
  <si>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</si>
  <si>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</si>
  <si>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</si>
  <si>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</si>
  <si>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</si>
  <si>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</si>
  <si>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</si>
  <si>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</si>
  <si>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</si>
  <si>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</si>
  <si>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</si>
  <si>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</si>
  <si>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</si>
  <si>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</si>
  <si>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</si>
  <si>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</si>
  <si>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</si>
  <si>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</si>
  <si>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</si>
  <si>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</si>
  <si>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</si>
  <si>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</si>
  <si>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</si>
  <si>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</si>
  <si>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</si>
  <si>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</si>
  <si>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</si>
  <si>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</si>
  <si>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</si>
  <si>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</si>
  <si>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</si>
  <si>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</si>
  <si>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</si>
  <si>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</si>
  <si>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</si>
  <si>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</si>
  <si>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</si>
  <si>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</si>
  <si>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</si>
  <si>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</si>
  <si>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</si>
  <si>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</si>
  <si>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</si>
  <si>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</si>
  <si>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</si>
  <si>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</si>
  <si>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</si>
  <si>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</si>
  <si>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</si>
  <si>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</si>
  <si>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</si>
  <si>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</si>
  <si>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</si>
  <si>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</si>
  <si>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</si>
  <si>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</si>
  <si>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</si>
  <si>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</si>
  <si>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</si>
  <si>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</si>
  <si>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</si>
  <si>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</si>
  <si>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</si>
  <si>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</si>
  <si>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</si>
  <si>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</si>
  <si>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</si>
  <si>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</si>
  <si>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</si>
  <si>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</si>
  <si>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</si>
  <si>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</si>
  <si>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</si>
  <si>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</si>
  <si>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</si>
  <si>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</si>
  <si>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</si>
  <si>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</si>
  <si>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</si>
  <si>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</si>
  <si>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</si>
  <si>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</si>
  <si>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</si>
  <si>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</si>
  <si>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</si>
  <si>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</si>
  <si>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</si>
  <si>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</si>
  <si>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</si>
  <si>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</si>
  <si>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</si>
  <si>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</si>
  <si>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</si>
  <si>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</si>
  <si>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</si>
  <si>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</si>
  <si>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</si>
  <si>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</si>
  <si>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</si>
  <si>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</si>
  <si>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</si>
  <si>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</si>
  <si>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</si>
  <si>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</si>
  <si>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</si>
  <si>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</si>
  <si>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</si>
  <si>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</si>
  <si>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</si>
  <si>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</si>
  <si>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</si>
  <si>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</si>
  <si>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</si>
  <si>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</si>
  <si>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</si>
  <si>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</si>
  <si>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</si>
  <si>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</si>
  <si>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</si>
  <si>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</si>
  <si>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</si>
  <si>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</si>
  <si>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</si>
  <si>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</si>
  <si>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</si>
  <si>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</si>
  <si>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</si>
  <si>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</si>
  <si>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</si>
  <si>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</si>
  <si>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</si>
  <si>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</si>
  <si>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</si>
  <si>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</si>
  <si>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</si>
  <si>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</si>
  <si>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</si>
  <si>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</si>
  <si>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</si>
  <si>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</si>
  <si>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</si>
  <si>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</si>
  <si>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</si>
  <si>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</si>
  <si>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</si>
  <si>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</si>
  <si>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</si>
  <si>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</si>
  <si>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</si>
  <si>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</si>
  <si>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</si>
  <si>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</si>
  <si>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</si>
  <si>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</si>
  <si>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</si>
  <si>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</si>
  <si>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</si>
  <si>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</si>
  <si>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</si>
  <si>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</si>
  <si>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</si>
  <si>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</si>
  <si>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</si>
  <si>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</si>
  <si>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</si>
  <si>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</si>
  <si>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</si>
  <si>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</si>
  <si>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</si>
  <si>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</si>
  <si>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</si>
  <si>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</si>
  <si>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</si>
  <si>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</si>
  <si>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</si>
  <si>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</si>
  <si>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</si>
  <si>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</si>
  <si>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</si>
  <si>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</si>
  <si>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</si>
  <si>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</si>
  <si>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</si>
  <si>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</si>
  <si>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</si>
  <si>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</si>
  <si>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</si>
  <si>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</si>
  <si>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</si>
  <si>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</si>
  <si>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</si>
  <si>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</si>
  <si>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</si>
  <si>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</si>
  <si>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</si>
  <si>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</si>
  <si>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</si>
  <si>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</si>
  <si>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</si>
  <si>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</si>
  <si>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</si>
  <si>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</si>
  <si>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</si>
  <si>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</si>
  <si>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</si>
  <si>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</si>
  <si>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</si>
  <si>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</si>
  <si>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</si>
  <si>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</si>
  <si>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</si>
  <si>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</si>
  <si>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</si>
  <si>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</si>
  <si>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</si>
  <si>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</si>
  <si>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</si>
  <si>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</si>
  <si>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</si>
  <si>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</si>
  <si>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</si>
  <si>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</si>
  <si>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</si>
  <si>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</si>
  <si>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</si>
  <si>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</si>
  <si>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</si>
  <si>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</si>
  <si>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</si>
  <si>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</si>
  <si>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</si>
  <si>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</si>
  <si>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</si>
  <si>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</si>
  <si>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</si>
  <si>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</si>
  <si>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</si>
  <si>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</si>
  <si>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</si>
  <si>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</si>
  <si>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</si>
  <si>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</si>
  <si>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</si>
  <si>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</si>
  <si>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</si>
  <si>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</si>
  <si>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</si>
  <si>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</si>
  <si>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</si>
  <si>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</si>
  <si>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</si>
  <si>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</si>
  <si>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</si>
  <si>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</si>
  <si>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</si>
  <si>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</si>
  <si>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</si>
  <si>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</si>
  <si>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</si>
  <si>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</si>
  <si>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</si>
  <si>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</si>
  <si>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</si>
  <si>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</si>
  <si>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</si>
  <si>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</si>
  <si>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</si>
  <si>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</si>
  <si>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</si>
  <si>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</si>
  <si>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</si>
  <si>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</si>
  <si>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</si>
  <si>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</si>
  <si>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</si>
  <si>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</si>
  <si>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</si>
  <si>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</si>
  <si>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</si>
  <si>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</si>
  <si>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</si>
  <si>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</si>
  <si>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</si>
  <si>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</si>
  <si>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</si>
  <si>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</si>
  <si>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</si>
  <si>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</si>
  <si>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</si>
  <si>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</si>
  <si>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</si>
  <si>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</si>
  <si>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</si>
  <si>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</si>
  <si>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</si>
  <si>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</si>
  <si>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</si>
  <si>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</si>
  <si>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</si>
  <si>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</si>
  <si>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</si>
  <si>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</si>
  <si>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</si>
  <si>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</si>
  <si>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</si>
  <si>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</si>
  <si>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</si>
  <si>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</si>
  <si>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</si>
  <si>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</si>
  <si>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</si>
  <si>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</si>
  <si>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</si>
  <si>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</si>
  <si>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</si>
  <si>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</si>
  <si>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</si>
  <si>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</si>
  <si>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</si>
  <si>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</si>
  <si>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</si>
  <si>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</si>
  <si>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</si>
  <si>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</si>
  <si>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</si>
  <si>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</si>
  <si>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</si>
  <si>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</si>
  <si>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</si>
  <si>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</si>
  <si>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</si>
  <si>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</si>
  <si>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</si>
  <si>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</si>
  <si>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</si>
  <si>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</si>
  <si>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</si>
  <si>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</si>
  <si>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</si>
  <si>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</si>
  <si>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</si>
  <si>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</si>
  <si>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</si>
  <si>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</si>
  <si>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</si>
  <si>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</si>
  <si>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</si>
  <si>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</si>
  <si>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</si>
  <si>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</si>
  <si>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</si>
  <si>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</si>
  <si>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</si>
  <si>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</si>
  <si>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</si>
  <si>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</si>
  <si>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</si>
  <si>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</si>
  <si>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</si>
  <si>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</si>
  <si>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</si>
  <si>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</si>
  <si>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</si>
  <si>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</si>
  <si>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</si>
  <si>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</si>
  <si>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</si>
  <si>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</si>
  <si>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</si>
  <si>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</si>
  <si>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</si>
  <si>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</si>
  <si>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</si>
  <si>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</si>
  <si>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</si>
  <si>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</si>
  <si>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</si>
  <si>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</si>
  <si>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</si>
  <si>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</si>
  <si>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</si>
  <si>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</si>
  <si>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</si>
  <si>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</si>
  <si>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</si>
  <si>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</si>
  <si>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</si>
  <si>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</si>
  <si>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</si>
  <si>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</si>
  <si>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</si>
  <si>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</si>
  <si>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</si>
  <si>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</si>
  <si>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</si>
  <si>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</si>
  <si>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</si>
  <si>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</si>
  <si>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</si>
  <si>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</si>
  <si>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</si>
  <si>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</si>
  <si>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</si>
  <si>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</si>
  <si>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</si>
  <si>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</si>
  <si>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</si>
  <si>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</si>
  <si>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</si>
  <si>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</si>
  <si>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</si>
  <si>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</si>
  <si>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</si>
  <si>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</si>
  <si>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</si>
  <si>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</si>
  <si>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</si>
  <si>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</si>
  <si>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</si>
  <si>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</si>
  <si>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</si>
  <si>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</si>
  <si>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</si>
  <si>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</si>
  <si>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</si>
  <si>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</si>
  <si>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</si>
  <si>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</si>
  <si>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</si>
  <si>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</si>
  <si>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</si>
  <si>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</si>
  <si>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</si>
  <si>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</si>
  <si>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</si>
  <si>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</si>
  <si>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</si>
  <si>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</si>
  <si>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</si>
  <si>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</si>
  <si>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</si>
  <si>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</si>
  <si>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</si>
  <si>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</si>
  <si>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</si>
  <si>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</si>
  <si>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</si>
  <si>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</si>
  <si>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</si>
  <si>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</si>
  <si>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</si>
  <si>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</si>
  <si>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</si>
  <si>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</si>
  <si>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</si>
  <si>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</si>
  <si>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</si>
  <si>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</si>
  <si>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</si>
  <si>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</si>
  <si>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</si>
  <si>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</si>
  <si>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</si>
  <si>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</si>
  <si>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</si>
  <si>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</si>
  <si>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</si>
  <si>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</si>
  <si>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</si>
  <si>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</si>
  <si>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</si>
  <si>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</si>
  <si>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</si>
  <si>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</si>
  <si>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</si>
  <si>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</si>
  <si>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</si>
  <si>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</si>
  <si>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</si>
  <si>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</si>
  <si>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</si>
  <si>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</si>
  <si>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</si>
  <si>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</si>
  <si>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</si>
  <si>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</si>
  <si>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</si>
  <si>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</si>
  <si>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</si>
  <si>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</si>
  <si>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</si>
  <si>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</si>
  <si>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</si>
  <si>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</si>
  <si>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</si>
  <si>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</si>
  <si>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</si>
  <si>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</si>
  <si>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</si>
  <si>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</si>
  <si>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</si>
  <si>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</si>
  <si>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</si>
  <si>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</si>
  <si>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</si>
  <si>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</si>
  <si>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</si>
  <si>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</si>
  <si>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</si>
  <si>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</si>
  <si>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</si>
  <si>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</si>
  <si>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</si>
  <si>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</si>
  <si>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</si>
  <si>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</si>
  <si>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</si>
  <si>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</si>
  <si>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</si>
  <si>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</si>
  <si>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</si>
  <si>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</si>
  <si>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</si>
  <si>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</si>
  <si>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</si>
  <si>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</si>
  <si>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</si>
  <si>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</si>
  <si>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</si>
  <si>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</si>
  <si>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</si>
  <si>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</si>
  <si>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</si>
  <si>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</si>
  <si>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</si>
  <si>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</si>
  <si>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</si>
  <si>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</si>
  <si>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</si>
  <si>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</si>
  <si>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</si>
  <si>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</si>
  <si>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</si>
  <si>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</si>
  <si>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</si>
  <si>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</si>
  <si>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</si>
  <si>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</si>
  <si>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</si>
  <si>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</si>
  <si>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</si>
  <si>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</si>
  <si>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</si>
  <si>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</si>
  <si>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</si>
  <si>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</si>
  <si>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</si>
  <si>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</si>
  <si>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</si>
  <si>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</si>
  <si>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</si>
  <si>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</si>
  <si>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</si>
  <si>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</si>
  <si>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</si>
  <si>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</si>
  <si>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</si>
  <si>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</si>
  <si>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</si>
  <si>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</si>
  <si>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</si>
  <si>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</si>
  <si>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</si>
  <si>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</si>
  <si>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</si>
  <si>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</si>
  <si>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</si>
  <si>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</si>
  <si>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</si>
  <si>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</si>
  <si>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</si>
  <si>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</si>
  <si>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</si>
  <si>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</si>
  <si>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</si>
  <si>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</si>
  <si>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</si>
  <si>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</si>
  <si>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</si>
  <si>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</si>
  <si>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</si>
  <si>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</si>
  <si>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</si>
  <si>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</si>
  <si>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</si>
  <si>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</si>
  <si>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</si>
  <si>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</si>
  <si>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</si>
  <si>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</si>
  <si>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</si>
  <si>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</si>
  <si>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</si>
  <si>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</si>
  <si>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</si>
  <si>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</si>
  <si>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</si>
  <si>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</si>
  <si>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</si>
  <si>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</si>
  <si>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</si>
  <si>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</si>
  <si>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</si>
  <si>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</si>
  <si>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</si>
  <si>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</si>
  <si>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</si>
  <si>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</si>
  <si>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</si>
  <si>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</si>
  <si>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</si>
  <si>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</si>
  <si>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</si>
  <si>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</si>
  <si>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</si>
  <si>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</si>
  <si>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</si>
  <si>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</si>
  <si>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</si>
  <si>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</si>
  <si>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</si>
  <si>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</si>
  <si>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</si>
  <si>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</si>
  <si>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</si>
  <si>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</si>
  <si>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</si>
  <si>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</si>
  <si>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</si>
  <si>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</si>
  <si>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</si>
  <si>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</si>
  <si>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</si>
  <si>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</si>
  <si>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</si>
  <si>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</si>
  <si>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</si>
  <si>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</si>
  <si>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</si>
  <si>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</si>
  <si>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</si>
  <si>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</si>
  <si>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</si>
  <si>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</si>
  <si>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</si>
  <si>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</si>
  <si>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</si>
  <si>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</si>
  <si>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</si>
  <si>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</si>
  <si>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</si>
  <si>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</si>
  <si>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</si>
  <si>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</si>
  <si>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</si>
  <si>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</si>
  <si>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</si>
  <si>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</si>
  <si>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</si>
  <si>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</si>
  <si>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</si>
  <si>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</si>
  <si>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</si>
  <si>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</si>
  <si>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</si>
  <si>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</si>
  <si>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</si>
  <si>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</si>
  <si>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</si>
  <si>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</si>
  <si>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</si>
  <si>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</si>
  <si>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</si>
  <si>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</si>
  <si>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</si>
  <si>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</si>
  <si>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</si>
  <si>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</si>
  <si>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</si>
  <si>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</si>
  <si>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</si>
  <si>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</si>
  <si>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</si>
  <si>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</si>
  <si>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</si>
  <si>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</si>
  <si>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</si>
  <si>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</si>
  <si>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</si>
  <si>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</si>
  <si>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</si>
  <si>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</si>
  <si>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</si>
  <si>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</si>
  <si>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</si>
  <si>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</si>
  <si>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</si>
  <si>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</si>
  <si>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</si>
  <si>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</si>
  <si>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</si>
  <si>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</si>
  <si>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</si>
  <si>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</si>
  <si>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</si>
  <si>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</si>
  <si>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</si>
  <si>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</si>
  <si>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</si>
  <si>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</si>
  <si>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</si>
  <si>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</si>
  <si>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</si>
  <si>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</si>
  <si>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</si>
  <si>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</si>
  <si>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</si>
  <si>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</si>
  <si>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</si>
  <si>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</si>
  <si>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</si>
  <si>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</si>
  <si>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</si>
  <si>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</si>
  <si>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</si>
  <si>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</si>
  <si>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</si>
  <si>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</si>
  <si>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</si>
  <si>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</si>
  <si>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</si>
  <si>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</si>
  <si>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</si>
  <si>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</si>
  <si>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</si>
  <si>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</si>
  <si>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</si>
  <si>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</si>
  <si>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</si>
  <si>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</si>
  <si>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</si>
  <si>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</si>
  <si>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</si>
  <si>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</si>
  <si>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</si>
  <si>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</si>
  <si>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</si>
  <si>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</si>
  <si>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</si>
  <si>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</si>
  <si>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</si>
  <si>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</si>
  <si>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</si>
  <si>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</si>
  <si>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</si>
  <si>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</si>
  <si>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</si>
  <si>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</si>
  <si>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</si>
  <si>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</si>
  <si>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</si>
  <si>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</si>
  <si>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</si>
  <si>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</si>
  <si>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</si>
  <si>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</si>
  <si>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</si>
  <si>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</si>
  <si>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</si>
  <si>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</si>
  <si>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</si>
  <si>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</si>
  <si>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</si>
  <si>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</si>
  <si>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</si>
  <si>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</si>
  <si>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</si>
  <si>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</si>
  <si>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</si>
  <si>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</si>
  <si>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</si>
  <si>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</si>
  <si>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</si>
  <si>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</si>
  <si>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</si>
  <si>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</si>
  <si>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</si>
  <si>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</si>
  <si>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</si>
  <si>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</si>
  <si>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</si>
  <si>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</si>
  <si>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</si>
  <si>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</si>
  <si>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</si>
  <si>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</si>
  <si>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</si>
  <si>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</si>
  <si>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</si>
  <si>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</si>
  <si>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</si>
  <si>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</si>
  <si>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</si>
  <si>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</si>
  <si>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</si>
  <si>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</si>
  <si>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</si>
  <si>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</si>
  <si>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</si>
  <si>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</si>
  <si>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</si>
  <si>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</si>
  <si>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</si>
  <si>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</si>
  <si>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</si>
  <si>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</si>
  <si>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</si>
  <si>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</si>
  <si>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</si>
  <si>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</si>
  <si>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</si>
  <si>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</si>
  <si>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</si>
  <si>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</si>
  <si>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</si>
  <si>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</si>
  <si>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</si>
  <si>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</si>
  <si>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</si>
  <si>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</si>
  <si>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</si>
  <si>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</si>
  <si>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</si>
  <si>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</si>
  <si>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</si>
  <si>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</si>
  <si>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</si>
  <si>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</si>
  <si>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</si>
  <si>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</si>
  <si>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</si>
  <si>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</si>
  <si>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</si>
  <si>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</si>
  <si>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</si>
  <si>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</si>
  <si>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</si>
  <si>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</si>
  <si>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</si>
  <si>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</si>
  <si>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</si>
  <si>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</si>
  <si>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</si>
  <si>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</si>
  <si>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</si>
  <si>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</si>
  <si>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</si>
  <si>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</si>
  <si>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</si>
  <si>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</si>
  <si>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</si>
  <si>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</si>
  <si>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</si>
  <si>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</si>
  <si>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</si>
  <si>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</si>
  <si>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</si>
  <si>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</si>
  <si>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</si>
  <si>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</si>
  <si>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</si>
  <si>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</si>
  <si>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</si>
  <si>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</si>
  <si>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</si>
  <si>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</si>
  <si>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</si>
  <si>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</si>
  <si>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</si>
  <si>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</si>
  <si>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</si>
  <si>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</si>
  <si>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</si>
  <si>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</si>
  <si>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</si>
  <si>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</si>
  <si>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</si>
  <si>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</si>
  <si>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</si>
  <si>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</si>
  <si>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</si>
  <si>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</si>
  <si>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</si>
  <si>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</si>
  <si>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</si>
  <si>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</si>
  <si>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</si>
  <si>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</si>
  <si>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</si>
  <si>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</si>
  <si>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</si>
  <si>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</si>
  <si>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</si>
  <si>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</si>
  <si>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</si>
  <si>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</si>
  <si>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</si>
  <si>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</si>
  <si>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</si>
  <si>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</si>
  <si>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</si>
  <si>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</si>
  <si>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</si>
  <si>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</si>
  <si>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</si>
  <si>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</si>
  <si>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</si>
  <si>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</si>
  <si>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</si>
  <si>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</si>
  <si>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</si>
  <si>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</si>
  <si>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</si>
  <si>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</si>
  <si>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</si>
  <si>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</si>
  <si>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</si>
  <si>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</si>
  <si>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</si>
  <si>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</si>
  <si>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</si>
  <si>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</si>
  <si>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</si>
  <si>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</si>
  <si>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</si>
  <si>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</si>
  <si>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</si>
  <si>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</si>
  <si>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</si>
  <si>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</si>
  <si>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</si>
  <si>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</si>
  <si>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</si>
  <si>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</si>
  <si>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</si>
  <si>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</si>
  <si>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</si>
  <si>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</si>
  <si>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</si>
  <si>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</si>
  <si>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</si>
  <si>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</si>
  <si>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</si>
  <si>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</si>
  <si>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</si>
  <si>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</si>
  <si>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</si>
  <si>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</si>
  <si>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</si>
  <si>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</si>
  <si>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</si>
  <si>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</si>
  <si>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</si>
  <si>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</si>
  <si>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</si>
  <si>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</si>
  <si>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</si>
  <si>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</si>
  <si>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</si>
  <si>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</si>
  <si>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</si>
  <si>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</si>
  <si>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</si>
  <si>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</si>
  <si>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</si>
  <si>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</si>
  <si>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</si>
  <si>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</si>
  <si>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</si>
  <si>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</si>
  <si>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</si>
  <si>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</si>
  <si>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</si>
  <si>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</si>
  <si>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</si>
  <si>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</si>
  <si>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</si>
  <si>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</si>
  <si>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</si>
  <si>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</si>
  <si>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</si>
  <si>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</si>
  <si>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</si>
  <si>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</si>
  <si>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</si>
  <si>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</si>
  <si>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</si>
  <si>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</si>
  <si>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</si>
  <si>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</si>
  <si>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</si>
  <si>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</si>
  <si>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</si>
  <si>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</si>
  <si>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</si>
  <si>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</si>
  <si>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</si>
  <si>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</si>
  <si>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</si>
  <si>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</si>
  <si>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</si>
  <si>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</si>
  <si>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</si>
  <si>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</si>
  <si>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</si>
  <si>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</si>
  <si>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</si>
  <si>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</si>
  <si>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</si>
  <si>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</si>
  <si>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</si>
  <si>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</si>
  <si>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</si>
  <si>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</si>
  <si>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</si>
  <si>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</si>
  <si>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</si>
  <si>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</si>
  <si>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</si>
  <si>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</si>
  <si>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</si>
  <si>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</si>
  <si>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</si>
  <si>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</si>
  <si>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</si>
  <si>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</si>
  <si>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</si>
  <si>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</si>
  <si>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</si>
  <si>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</si>
  <si>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</si>
  <si>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</si>
  <si>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</si>
  <si>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</si>
  <si>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</si>
  <si>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</si>
  <si>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</si>
  <si>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</si>
  <si>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</si>
  <si>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</si>
  <si>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</si>
  <si>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</si>
  <si>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</si>
  <si>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</si>
  <si>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</si>
  <si>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</si>
  <si>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</si>
  <si>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</si>
  <si>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</si>
  <si>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</si>
  <si>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</si>
  <si>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</si>
  <si>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</si>
  <si>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</si>
  <si>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</si>
  <si>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</si>
  <si>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</si>
  <si>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</si>
  <si>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</si>
  <si>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</si>
  <si>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</si>
  <si>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</si>
  <si>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</si>
  <si>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</si>
  <si>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</si>
  <si>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</si>
  <si>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</si>
  <si>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</si>
  <si>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</si>
  <si>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</si>
  <si>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</si>
  <si>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</si>
  <si>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</si>
  <si>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</si>
  <si>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</si>
  <si>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</si>
  <si>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</si>
  <si>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</si>
  <si>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</si>
  <si>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</si>
  <si>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</si>
  <si>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</si>
  <si>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</si>
  <si>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</si>
  <si>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</si>
  <si>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</si>
  <si>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</si>
  <si>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</si>
  <si>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</si>
  <si>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</si>
  <si>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</si>
  <si>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</si>
  <si>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</si>
  <si>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</si>
  <si>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</si>
  <si>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</si>
  <si>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</si>
  <si>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</si>
  <si>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</si>
  <si>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</si>
  <si>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</si>
  <si>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</si>
  <si>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</si>
  <si>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</si>
  <si>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</si>
  <si>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</si>
  <si>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</si>
  <si>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</si>
  <si>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</si>
  <si>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</si>
  <si>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</si>
  <si>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</si>
  <si>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</si>
  <si>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</si>
  <si>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</si>
  <si>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</si>
  <si>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</si>
  <si>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</si>
  <si>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</si>
  <si>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</si>
  <si>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</si>
  <si>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</si>
  <si>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</si>
  <si>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</si>
  <si>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</si>
  <si>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</si>
  <si>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</si>
  <si>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</si>
  <si>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</si>
  <si>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</si>
  <si>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</si>
  <si>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</si>
  <si>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</si>
  <si>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</si>
  <si>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</si>
  <si>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</si>
  <si>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</si>
  <si>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</si>
  <si>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</si>
  <si>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</si>
  <si>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</si>
  <si>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</si>
  <si>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</si>
  <si>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</si>
  <si>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</si>
  <si>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</si>
  <si>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</si>
  <si>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</si>
  <si>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</si>
  <si>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</si>
  <si>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</si>
  <si>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</si>
  <si>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</si>
  <si>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</si>
  <si>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</si>
  <si>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</si>
  <si>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</si>
  <si>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</si>
  <si>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</si>
  <si>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</si>
  <si>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</si>
  <si>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</si>
  <si>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</si>
  <si>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</si>
  <si>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</si>
  <si>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</si>
  <si>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</si>
  <si>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</si>
  <si>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</si>
  <si>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</si>
  <si>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</si>
  <si>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</si>
  <si>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</si>
  <si>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</si>
  <si>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</si>
  <si>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</si>
  <si>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</si>
  <si>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</si>
  <si>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</si>
  <si>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</si>
  <si>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</si>
  <si>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</si>
  <si>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</si>
  <si>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</si>
  <si>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</si>
  <si>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</si>
  <si>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</si>
  <si>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</si>
  <si>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</si>
  <si>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</si>
  <si>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</si>
  <si>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</si>
  <si>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</si>
  <si>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</si>
  <si>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</si>
  <si>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</si>
  <si>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</si>
  <si>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</si>
  <si>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</si>
  <si>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</si>
  <si>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</si>
  <si>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</si>
  <si>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</si>
  <si>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</si>
  <si>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</si>
  <si>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</si>
  <si>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</si>
  <si>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</si>
  <si>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</si>
  <si>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</si>
  <si>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</si>
  <si>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</si>
  <si>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</si>
  <si>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</si>
  <si>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</si>
  <si>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</si>
  <si>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</si>
  <si>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</si>
  <si>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</si>
  <si>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</si>
  <si>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</si>
  <si>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</si>
  <si>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</si>
  <si>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</si>
  <si>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</si>
  <si>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</si>
  <si>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</si>
  <si>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</si>
  <si>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</si>
  <si>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</si>
  <si>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</si>
  <si>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</si>
  <si>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</si>
  <si>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</si>
  <si>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</si>
  <si>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</si>
  <si>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</si>
  <si>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</si>
  <si>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</si>
  <si>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</si>
  <si>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</si>
  <si>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</si>
  <si>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</si>
  <si>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</si>
  <si>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</si>
  <si>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</si>
  <si>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</si>
  <si>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</si>
  <si>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</si>
  <si>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</si>
  <si>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</si>
  <si>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</si>
  <si>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</si>
  <si>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</si>
  <si>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</si>
  <si>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</si>
  <si>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</si>
  <si>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</si>
  <si>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</si>
  <si>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</si>
  <si>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</si>
  <si>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</si>
  <si>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</si>
  <si>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</si>
  <si>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</si>
  <si>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</si>
  <si>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</si>
  <si>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</si>
  <si>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</si>
  <si>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</si>
  <si>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</si>
  <si>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</si>
  <si>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</si>
  <si>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</si>
  <si>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</si>
  <si>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</si>
  <si>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</si>
  <si>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</si>
  <si>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</si>
  <si>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</si>
  <si>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</si>
  <si>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</si>
  <si>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</si>
  <si>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</si>
  <si>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</si>
  <si>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</si>
  <si>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</si>
  <si>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</si>
  <si>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</si>
  <si>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</si>
  <si>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</si>
  <si>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</si>
  <si>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</si>
  <si>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</si>
  <si>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</si>
  <si>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</si>
  <si>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</si>
  <si>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</si>
  <si>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</si>
  <si>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</si>
  <si>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</si>
  <si>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</si>
  <si>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</si>
  <si>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</si>
  <si>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</si>
  <si>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</si>
  <si>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</si>
  <si>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</si>
  <si>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</si>
  <si>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</si>
  <si>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</si>
  <si>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</si>
  <si>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</si>
  <si>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</si>
  <si>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</si>
  <si>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</si>
  <si>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</si>
  <si>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</si>
  <si>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</si>
  <si>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</si>
  <si>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</si>
  <si>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</si>
  <si>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</si>
  <si>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</si>
  <si>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</si>
  <si>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</si>
  <si>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</si>
  <si>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</si>
  <si>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</si>
  <si>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</si>
  <si>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</si>
  <si>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</si>
  <si>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</si>
  <si>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</si>
  <si>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</si>
  <si>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</si>
  <si>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</si>
  <si>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</si>
  <si>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</si>
  <si>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</si>
  <si>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</si>
  <si>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</si>
  <si>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</si>
  <si>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</si>
  <si>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</si>
  <si>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</si>
  <si>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</si>
  <si>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</si>
  <si>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</si>
  <si>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</si>
  <si>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</si>
  <si>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</si>
  <si>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</si>
  <si>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</si>
  <si>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</si>
  <si>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</si>
  <si>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</si>
  <si>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</si>
  <si>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</si>
  <si>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</si>
  <si>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</si>
  <si>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</si>
  <si>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</si>
  <si>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</si>
  <si>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</si>
  <si>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</si>
  <si>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</si>
  <si>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</si>
  <si>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</si>
  <si>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</si>
  <si>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</si>
  <si>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</si>
  <si>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</si>
  <si>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</si>
  <si>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</si>
  <si>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</si>
  <si>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</si>
  <si>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</si>
  <si>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</si>
  <si>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</si>
  <si>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</si>
  <si>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</si>
  <si>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</si>
  <si>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</si>
  <si>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</si>
  <si>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</si>
  <si>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</si>
  <si>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</si>
  <si>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</si>
  <si>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</si>
  <si>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</si>
  <si>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</si>
  <si>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</si>
  <si>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</si>
  <si>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</si>
  <si>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</si>
  <si>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</si>
  <si>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</si>
  <si>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</si>
  <si>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</si>
  <si>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</si>
  <si>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</si>
  <si>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</si>
  <si>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</si>
  <si>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</si>
  <si>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</si>
  <si>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</si>
  <si>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</si>
  <si>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</si>
  <si>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</si>
  <si>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</si>
  <si>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</si>
  <si>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</si>
  <si>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</si>
  <si>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</si>
  <si>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</si>
  <si>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</si>
  <si>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</si>
  <si>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</si>
  <si>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</si>
  <si>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</si>
  <si>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</si>
  <si>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</si>
  <si>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</si>
  <si>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</si>
  <si>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</si>
  <si>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</si>
  <si>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</si>
  <si>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</si>
  <si>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</si>
  <si>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</si>
  <si>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</si>
  <si>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</si>
  <si>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</si>
  <si>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</si>
  <si>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</si>
  <si>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</si>
  <si>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</si>
  <si>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</si>
  <si>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</si>
  <si>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</si>
  <si>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</si>
  <si>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</si>
  <si>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</si>
  <si>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</si>
  <si>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</si>
  <si>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</si>
  <si>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</si>
  <si>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</si>
  <si>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</si>
  <si>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</si>
  <si>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</si>
  <si>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</si>
  <si>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</si>
  <si>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</si>
  <si>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</si>
  <si>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</si>
  <si>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</si>
  <si>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</si>
  <si>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</si>
  <si>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</si>
  <si>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</si>
  <si>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</si>
  <si>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</si>
  <si>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</si>
  <si>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</si>
  <si>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</si>
  <si>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</si>
  <si>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</si>
  <si>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</si>
  <si>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</si>
  <si>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</si>
  <si>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</si>
  <si>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</si>
  <si>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</si>
  <si>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</si>
  <si>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</si>
  <si>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</si>
  <si>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</si>
  <si>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</si>
  <si>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</si>
  <si>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</si>
  <si>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</si>
  <si>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</si>
  <si>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</si>
  <si>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</si>
  <si>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</si>
  <si>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</si>
  <si>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</si>
  <si>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</si>
  <si>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</si>
  <si>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</si>
  <si>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</si>
  <si>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</si>
  <si>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</si>
  <si>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</si>
  <si>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</si>
  <si>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</si>
  <si>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</si>
  <si>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</si>
  <si>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</si>
  <si>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</si>
  <si>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</si>
  <si>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</si>
  <si>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</si>
  <si>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</si>
  <si>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</si>
  <si>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</si>
  <si>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</si>
  <si>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</si>
  <si>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</si>
  <si>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</si>
  <si>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</si>
  <si>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</si>
  <si>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</si>
  <si>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</si>
  <si>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</si>
  <si>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</si>
  <si>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</si>
  <si>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</si>
  <si>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</si>
  <si>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</si>
  <si>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</si>
  <si>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</si>
  <si>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</si>
  <si>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</si>
  <si>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</si>
  <si>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</si>
  <si>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</si>
  <si>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</si>
  <si>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</si>
  <si>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</si>
  <si>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</si>
  <si>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</si>
  <si>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</si>
  <si>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</si>
  <si>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</si>
  <si>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</si>
  <si>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</si>
  <si>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</si>
  <si>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</si>
  <si>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</si>
  <si>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</si>
  <si>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</si>
  <si>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</si>
  <si>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</si>
  <si>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</si>
  <si>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</si>
  <si>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</si>
  <si>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</si>
  <si>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</si>
  <si>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</si>
  <si>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</si>
  <si>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</si>
  <si>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</si>
  <si>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</si>
  <si>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</si>
  <si>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</si>
  <si>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</si>
  <si>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</si>
  <si>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</si>
  <si>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</si>
  <si>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</si>
  <si>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</si>
  <si>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</si>
  <si>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</si>
  <si>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</si>
  <si>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</si>
  <si>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</si>
  <si>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</si>
  <si>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</si>
  <si>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</si>
  <si>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</si>
  <si>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</si>
  <si>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</si>
  <si>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</si>
  <si>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</si>
  <si>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</si>
  <si>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</si>
  <si>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</si>
  <si>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</si>
  <si>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</si>
  <si>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</si>
  <si>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</si>
  <si>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</si>
  <si>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</si>
  <si>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</si>
  <si>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</si>
  <si>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</si>
  <si>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</si>
  <si>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</si>
  <si>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</si>
  <si>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</si>
  <si>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</si>
  <si>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</si>
  <si>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</si>
  <si>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</si>
  <si>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</si>
  <si>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</si>
  <si>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</si>
  <si>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</si>
  <si>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</si>
  <si>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</si>
  <si>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</si>
  <si>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</si>
  <si>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</si>
  <si>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</si>
  <si>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</si>
  <si>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</si>
  <si>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</si>
  <si>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</si>
  <si>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</si>
  <si>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</si>
  <si>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</si>
  <si>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</si>
  <si>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</si>
  <si>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</si>
  <si>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</si>
  <si>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</si>
  <si>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</si>
  <si>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</si>
  <si>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</si>
  <si>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</si>
  <si>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</si>
  <si>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</si>
  <si>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</si>
  <si>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</si>
  <si>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</si>
  <si>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</si>
  <si>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</si>
  <si>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</si>
  <si>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</si>
  <si>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</si>
  <si>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</si>
  <si>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</si>
  <si>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</si>
  <si>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</si>
  <si>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</si>
  <si>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</si>
  <si>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</si>
  <si>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</si>
  <si>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</si>
  <si>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</si>
  <si>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</si>
  <si>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</si>
  <si>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</si>
  <si>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</si>
  <si>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</si>
  <si>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</si>
  <si>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</si>
  <si>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</si>
  <si>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</si>
  <si>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</si>
  <si>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</si>
  <si>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</si>
  <si>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</si>
  <si>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</si>
  <si>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</si>
  <si>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</si>
  <si>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</si>
  <si>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</si>
  <si>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</si>
  <si>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</si>
  <si>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</si>
  <si>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</si>
  <si>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</si>
  <si>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</si>
  <si>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</si>
  <si>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</si>
  <si>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</si>
  <si>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</si>
  <si>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</si>
  <si>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</si>
  <si>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</si>
  <si>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</si>
  <si>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</si>
  <si>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</si>
  <si>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</si>
  <si>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</si>
  <si>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</si>
  <si>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</si>
  <si>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</si>
  <si>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</si>
  <si>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</si>
  <si>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</si>
  <si>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</si>
  <si>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</si>
  <si>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</si>
  <si>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</si>
  <si>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</si>
  <si>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</si>
  <si>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</si>
  <si>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</si>
  <si>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</si>
  <si>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</si>
  <si>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</si>
  <si>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</si>
  <si>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</si>
  <si>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</si>
  <si>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</si>
  <si>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</si>
  <si>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</si>
  <si>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</si>
  <si>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</si>
  <si>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</si>
  <si>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</si>
  <si>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</si>
  <si>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</si>
  <si>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</si>
  <si>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</si>
  <si>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</si>
  <si>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</si>
  <si>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</si>
  <si>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</si>
  <si>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</si>
  <si>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</si>
  <si>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</si>
  <si>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</si>
  <si>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</si>
  <si>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</si>
  <si>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</si>
  <si>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</si>
  <si>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</si>
  <si>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</si>
  <si>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</si>
  <si>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</si>
  <si>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</si>
  <si>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</si>
  <si>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</si>
  <si>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</si>
  <si>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</si>
  <si>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</si>
  <si>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</si>
  <si>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</si>
  <si>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</si>
  <si>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</si>
  <si>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</si>
  <si>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</si>
  <si>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</si>
  <si>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</si>
  <si>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</si>
  <si>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</si>
  <si>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</si>
  <si>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</si>
  <si>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</si>
  <si>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</si>
  <si>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</si>
  <si>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</si>
  <si>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</si>
  <si>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</si>
  <si>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</si>
  <si>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</si>
  <si>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</si>
  <si>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</si>
  <si>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</si>
  <si>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</si>
  <si>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</si>
  <si>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</si>
  <si>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</si>
  <si>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</si>
  <si>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</si>
  <si>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</si>
  <si>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</si>
  <si>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</si>
  <si>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</si>
  <si>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</si>
  <si>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</si>
  <si>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</si>
  <si>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</si>
  <si>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</si>
  <si>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</si>
  <si>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</si>
  <si>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</si>
  <si>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</si>
  <si>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</si>
  <si>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</si>
  <si>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</si>
  <si>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</si>
  <si>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</si>
  <si>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</si>
  <si>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</si>
  <si>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</si>
  <si>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</si>
  <si>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</si>
  <si>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</si>
  <si>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</si>
  <si>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</si>
  <si>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</si>
  <si>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</si>
  <si>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</si>
  <si>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</si>
  <si>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</si>
  <si>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</si>
  <si>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</si>
  <si>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</si>
  <si>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</si>
  <si>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</si>
  <si>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</si>
  <si>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</si>
  <si>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</si>
  <si>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</si>
  <si>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</si>
  <si>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</si>
  <si>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</si>
  <si>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</si>
  <si>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</si>
  <si>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</si>
  <si>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</si>
  <si>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</si>
  <si>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</si>
  <si>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</si>
  <si>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</si>
  <si>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</si>
  <si>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</si>
  <si>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</si>
  <si>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</si>
  <si>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</si>
  <si>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</si>
  <si>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</si>
  <si>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</si>
  <si>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</si>
  <si>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</si>
  <si>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</si>
  <si>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</si>
  <si>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</si>
  <si>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</si>
  <si>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</si>
  <si>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</si>
  <si>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</si>
  <si>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</si>
  <si>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</si>
  <si>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</si>
  <si>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</si>
  <si>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</si>
  <si>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</si>
  <si>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</si>
  <si>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</si>
  <si>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</si>
  <si>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</si>
  <si>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</si>
  <si>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</si>
  <si>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</si>
  <si>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</si>
  <si>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</si>
  <si>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</si>
  <si>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</si>
  <si>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</si>
  <si>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</si>
  <si>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</si>
  <si>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</si>
  <si>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</si>
  <si>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</si>
  <si>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</si>
  <si>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</si>
  <si>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</si>
  <si>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</si>
  <si>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</si>
  <si>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</si>
  <si>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</si>
  <si>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</si>
  <si>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</si>
  <si>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</si>
  <si>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</si>
  <si>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</si>
  <si>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</si>
  <si>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</si>
  <si>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</si>
  <si>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</si>
  <si>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</si>
  <si>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</si>
  <si>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</si>
  <si>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</si>
  <si>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</si>
  <si>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</si>
  <si>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</si>
  <si>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</si>
  <si>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</si>
  <si>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</si>
  <si>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</si>
  <si>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</si>
  <si>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</si>
  <si>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</si>
  <si>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</si>
  <si>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</si>
  <si>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</si>
  <si>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</si>
  <si>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</si>
  <si>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</si>
  <si>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</si>
  <si>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</si>
  <si>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</si>
  <si>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</si>
  <si>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</si>
  <si>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</si>
  <si>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</si>
  <si>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</si>
  <si>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</si>
  <si>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</si>
  <si>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</si>
  <si>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</si>
  <si>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</si>
  <si>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</si>
  <si>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</si>
  <si>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</si>
  <si>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</si>
  <si>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</si>
  <si>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</si>
  <si>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</si>
  <si>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</si>
  <si>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</si>
  <si>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</si>
  <si>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</si>
  <si>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</si>
  <si>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</si>
  <si>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</si>
  <si>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</si>
  <si>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</si>
  <si>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</si>
  <si>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</si>
  <si>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</si>
  <si>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</si>
  <si>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</si>
  <si>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</si>
  <si>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</si>
  <si>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</si>
  <si>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</si>
  <si>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</si>
  <si>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</si>
  <si>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</si>
  <si>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</si>
  <si>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</si>
  <si>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</si>
  <si>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</si>
  <si>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</si>
  <si>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</si>
  <si>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</si>
  <si>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</si>
  <si>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</si>
  <si>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</si>
  <si>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</si>
  <si>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</si>
  <si>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</si>
  <si>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</si>
  <si>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</si>
  <si>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</si>
  <si>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</si>
  <si>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</si>
  <si>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</si>
  <si>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</si>
  <si>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</si>
  <si>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</si>
  <si>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</si>
  <si>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</si>
  <si>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</si>
  <si>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</si>
  <si>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</si>
  <si>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</si>
  <si>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</si>
  <si>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</si>
  <si>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</si>
  <si>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</si>
  <si>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</si>
  <si>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</si>
  <si>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</si>
  <si>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</si>
  <si>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</si>
  <si>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</si>
  <si>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</si>
  <si>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</si>
  <si>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</si>
  <si>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</si>
  <si>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</si>
  <si>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</si>
  <si>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</si>
  <si>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</si>
  <si>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</si>
  <si>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</si>
  <si>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</si>
  <si>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</si>
  <si>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</si>
  <si>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</si>
  <si>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</si>
  <si>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</si>
  <si>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</si>
  <si>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</si>
  <si>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</si>
  <si>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</si>
  <si>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</si>
  <si>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</si>
  <si>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</si>
  <si>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</si>
  <si>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</si>
  <si>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</si>
  <si>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</si>
  <si>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</si>
  <si>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</si>
  <si>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</si>
  <si>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</si>
  <si>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</si>
  <si>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</si>
  <si>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</si>
  <si>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</si>
  <si>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</si>
  <si>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</si>
  <si>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</si>
  <si>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</si>
  <si>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</si>
  <si>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</si>
  <si>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</si>
  <si>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</si>
  <si>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</si>
  <si>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</si>
  <si>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</si>
  <si>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</si>
  <si>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</si>
  <si>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</si>
  <si>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</si>
  <si>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</si>
  <si>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</si>
  <si>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</si>
  <si>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</si>
  <si>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</si>
  <si>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</si>
  <si>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</si>
  <si>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</si>
  <si>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</si>
  <si>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</si>
  <si>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</si>
  <si>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</si>
  <si>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</si>
  <si>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</si>
  <si>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</si>
  <si>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</si>
  <si>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</si>
  <si>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</si>
  <si>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</si>
  <si>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</si>
  <si>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</si>
  <si>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</si>
  <si>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</si>
  <si>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</si>
  <si>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</si>
  <si>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</si>
  <si>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</si>
  <si>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</si>
  <si>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</si>
  <si>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</si>
  <si>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</si>
  <si>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</si>
  <si>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</si>
  <si>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</si>
  <si>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</si>
  <si>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</si>
  <si>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</si>
  <si>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</si>
  <si>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</si>
  <si>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</si>
  <si>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</si>
  <si>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</si>
  <si>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</si>
  <si>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</si>
  <si>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</si>
  <si>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</si>
  <si>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</si>
  <si>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</si>
  <si>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</si>
  <si>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</si>
  <si>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</si>
  <si>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</si>
  <si>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</si>
  <si>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</si>
  <si>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</si>
  <si>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</si>
  <si>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</si>
  <si>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</si>
  <si>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</si>
  <si>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</si>
  <si>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</si>
  <si>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</si>
  <si>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</si>
  <si>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</si>
  <si>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</si>
  <si>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</si>
  <si>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</si>
  <si>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</si>
  <si>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</si>
  <si>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</si>
  <si>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</si>
  <si>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</si>
  <si>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</si>
  <si>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</si>
  <si>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</si>
  <si>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</si>
  <si>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</si>
  <si>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</si>
  <si>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</si>
  <si>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</si>
  <si>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</si>
  <si>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</si>
  <si>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</si>
  <si>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</si>
  <si>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</si>
  <si>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</si>
  <si>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</si>
  <si>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</si>
  <si>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</si>
  <si>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</si>
  <si>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</si>
  <si>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</si>
  <si>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</si>
  <si>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</si>
  <si>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</si>
  <si>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</si>
  <si>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</si>
  <si>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</si>
  <si>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</si>
  <si>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</si>
  <si>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</si>
  <si>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</si>
  <si>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</si>
  <si>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</si>
  <si>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</si>
  <si>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</si>
  <si>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</si>
  <si>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</si>
  <si>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</si>
  <si>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</si>
  <si>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</si>
  <si>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</si>
  <si>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</si>
  <si>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</si>
  <si>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</si>
  <si>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</si>
  <si>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</si>
  <si>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</si>
  <si>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</si>
  <si>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</si>
  <si>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</si>
  <si>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</si>
  <si>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</si>
  <si>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</si>
  <si>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</si>
  <si>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</si>
  <si>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</si>
  <si>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</si>
  <si>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</si>
  <si>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</si>
  <si>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</si>
  <si>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</si>
  <si>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</si>
  <si>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</si>
  <si>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</si>
  <si>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</si>
  <si>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</si>
  <si>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</si>
  <si>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</si>
  <si>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</si>
  <si>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</si>
  <si>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</si>
  <si>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</si>
  <si>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</si>
  <si>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</si>
  <si>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</si>
  <si>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</si>
  <si>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</si>
  <si>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</si>
  <si>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</si>
  <si>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</si>
  <si>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</si>
  <si>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</si>
  <si>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</si>
  <si>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</si>
  <si>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</si>
  <si>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</si>
  <si>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</si>
  <si>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</si>
  <si>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</si>
  <si>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</si>
  <si>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</si>
  <si>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</si>
  <si>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</si>
  <si>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</si>
  <si>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</si>
  <si>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</si>
  <si>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</si>
  <si>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</si>
  <si>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</si>
  <si>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</si>
  <si>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</si>
  <si>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</si>
  <si>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</si>
  <si>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</si>
  <si>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</si>
  <si>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</si>
  <si>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</si>
  <si>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</si>
  <si>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</si>
  <si>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</si>
  <si>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</si>
  <si>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</si>
  <si>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</si>
  <si>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</si>
  <si>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</si>
  <si>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</si>
  <si>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</si>
  <si>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</si>
  <si>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</si>
  <si>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</si>
  <si>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</si>
  <si>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</si>
  <si>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</si>
  <si>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</si>
  <si>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</si>
  <si>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</si>
  <si>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</si>
  <si>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</si>
  <si>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</si>
  <si>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</si>
  <si>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</si>
  <si>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</si>
  <si>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</si>
  <si>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</si>
  <si>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</si>
  <si>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</si>
  <si>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</si>
  <si>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</si>
  <si>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</si>
  <si>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</si>
  <si>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</si>
  <si>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</si>
  <si>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</si>
  <si>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</si>
  <si>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</si>
  <si>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</si>
  <si>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</si>
  <si>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</si>
  <si>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</si>
  <si>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</si>
  <si>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</si>
  <si>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</si>
  <si>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</si>
  <si>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</si>
  <si>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</si>
  <si>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</si>
  <si>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</si>
  <si>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</si>
  <si>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</si>
  <si>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</si>
  <si>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</si>
  <si>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</si>
  <si>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</si>
  <si>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</si>
  <si>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</si>
  <si>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</si>
  <si>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</si>
  <si>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</si>
  <si>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</si>
  <si>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</si>
  <si>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</si>
  <si>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</si>
  <si>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</si>
  <si>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</si>
  <si>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</si>
  <si>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</si>
  <si>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</si>
  <si>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</si>
  <si>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</si>
  <si>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</si>
  <si>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</si>
  <si>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</si>
  <si>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</si>
  <si>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</si>
  <si>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</si>
  <si>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</si>
  <si>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</si>
  <si>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</si>
  <si>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</si>
  <si>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</si>
  <si>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</si>
  <si>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</si>
  <si>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</si>
  <si>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</si>
  <si>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</si>
  <si>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</si>
  <si>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</si>
  <si>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</si>
  <si>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</si>
  <si>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</si>
  <si>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</si>
  <si>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</si>
  <si>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</si>
  <si>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</si>
  <si>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</si>
  <si>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</si>
  <si>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</si>
  <si>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</si>
  <si>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</si>
  <si>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</si>
  <si>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</si>
  <si>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</si>
  <si>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</si>
  <si>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</si>
  <si>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</si>
  <si>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</si>
  <si>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</si>
  <si>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</si>
  <si>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</si>
  <si>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</si>
  <si>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</si>
  <si>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</si>
  <si>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</si>
  <si>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</si>
  <si>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</si>
  <si>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</si>
  <si>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</si>
  <si>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</si>
  <si>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</si>
  <si>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</si>
  <si>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</si>
  <si>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</si>
  <si>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</si>
  <si>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</si>
  <si>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</si>
  <si>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</si>
  <si>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</si>
  <si>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</si>
  <si>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</si>
  <si>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</si>
  <si>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</si>
  <si>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</si>
  <si>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</si>
  <si>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</si>
  <si>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</si>
  <si>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</si>
  <si>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</si>
  <si>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</si>
  <si>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</si>
  <si>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</si>
  <si>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</si>
  <si>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</si>
  <si>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</si>
  <si>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</si>
  <si>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</si>
  <si>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</si>
  <si>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</si>
  <si>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</si>
  <si>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</si>
  <si>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</si>
  <si>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</si>
  <si>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</si>
  <si>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</si>
  <si>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</si>
  <si>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</si>
  <si>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</si>
  <si>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</si>
  <si>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</si>
  <si>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</si>
  <si>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</si>
  <si>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</si>
  <si>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</si>
  <si>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</si>
  <si>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</si>
  <si>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</si>
  <si>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</si>
  <si>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</si>
  <si>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</si>
  <si>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</si>
  <si>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</si>
  <si>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</si>
  <si>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</si>
  <si>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</si>
  <si>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</si>
  <si>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</si>
  <si>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</si>
  <si>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</si>
  <si>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</si>
  <si>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</si>
  <si>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</si>
  <si>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</si>
  <si>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</si>
  <si>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</si>
  <si>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</si>
  <si>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</si>
  <si>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</si>
  <si>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</si>
  <si>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</si>
  <si>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</si>
  <si>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</si>
  <si>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</si>
  <si>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</si>
  <si>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</si>
  <si>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</si>
  <si>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</si>
  <si>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</si>
  <si>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</si>
  <si>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</si>
  <si>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</si>
  <si>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</si>
  <si>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</si>
  <si>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</si>
  <si>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</si>
  <si>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</si>
  <si>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</si>
  <si>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</si>
  <si>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</si>
  <si>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</si>
  <si>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</si>
  <si>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</si>
  <si>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</si>
  <si>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</si>
  <si>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</si>
  <si>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</si>
  <si>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</si>
  <si>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</si>
  <si>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</si>
  <si>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</si>
  <si>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</si>
  <si>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</si>
  <si>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</si>
  <si>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</si>
  <si>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</si>
  <si>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</si>
  <si>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</si>
  <si>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</si>
  <si>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</si>
  <si>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</si>
  <si>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</si>
  <si>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</si>
  <si>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</si>
  <si>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</si>
  <si>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</si>
  <si>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</si>
  <si>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</si>
  <si>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</si>
  <si>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</si>
  <si>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</si>
  <si>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</si>
  <si>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</si>
  <si>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</si>
  <si>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</si>
  <si>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</si>
  <si>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</si>
  <si>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</si>
  <si>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</si>
  <si>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</si>
  <si>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</si>
  <si>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</si>
  <si>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</si>
  <si>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</si>
  <si>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</si>
  <si>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</si>
  <si>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</si>
  <si>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</si>
  <si>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</si>
  <si>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</si>
  <si>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</si>
  <si>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</si>
  <si>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</si>
  <si>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</si>
  <si>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</si>
  <si>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</si>
  <si>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</si>
  <si>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</si>
  <si>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</si>
  <si>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</si>
  <si>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</si>
  <si>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</si>
  <si>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</si>
  <si>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</si>
  <si>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</si>
  <si>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</si>
  <si>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</si>
  <si>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</si>
  <si>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</si>
  <si>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</si>
  <si>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</si>
  <si>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</si>
  <si>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</si>
  <si>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</si>
  <si>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</si>
  <si>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</si>
  <si>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</si>
  <si>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</si>
  <si>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</si>
  <si>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</si>
  <si>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</si>
  <si>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</si>
  <si>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</si>
  <si>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</si>
  <si>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</si>
  <si>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</si>
  <si>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</si>
  <si>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</si>
  <si>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</si>
  <si>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</si>
  <si>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</si>
  <si>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</si>
  <si>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</si>
  <si>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</si>
  <si>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</si>
  <si>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</si>
  <si>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</si>
  <si>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</si>
  <si>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</si>
  <si>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</si>
  <si>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</si>
  <si>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</si>
  <si>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</si>
  <si>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</si>
  <si>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</si>
  <si>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</si>
  <si>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</si>
  <si>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</si>
  <si>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</si>
  <si>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</si>
  <si>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</si>
  <si>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</si>
  <si>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</si>
  <si>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</si>
  <si>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</si>
  <si>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</si>
  <si>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</si>
  <si>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</si>
  <si>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</si>
  <si>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</si>
  <si>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</si>
  <si>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</si>
  <si>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</si>
  <si>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</si>
  <si>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</si>
  <si>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</si>
  <si>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</si>
  <si>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</si>
  <si>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</si>
  <si>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</si>
  <si>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</si>
  <si>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</si>
  <si>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</si>
  <si>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</si>
  <si>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</si>
  <si>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</si>
  <si>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</si>
  <si>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</si>
  <si>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</si>
  <si>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</si>
  <si>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</si>
  <si>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</si>
  <si>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</si>
  <si>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</si>
  <si>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</si>
  <si>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</si>
  <si>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</si>
  <si>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</si>
  <si>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</si>
  <si>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</si>
  <si>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</si>
  <si>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</si>
  <si>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</si>
  <si>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</si>
  <si>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</si>
  <si>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</si>
  <si>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</si>
  <si>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</si>
  <si>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</si>
  <si>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</si>
  <si>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</si>
  <si>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</si>
  <si>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</si>
  <si>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</si>
  <si>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</si>
  <si>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</si>
  <si>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</si>
  <si>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</si>
  <si>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</si>
  <si>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</si>
  <si>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</si>
  <si>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</si>
  <si>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</si>
  <si>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</si>
  <si>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</si>
  <si>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</si>
  <si>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</si>
  <si>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</si>
  <si>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</si>
  <si>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</si>
  <si>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</si>
  <si>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</si>
  <si>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</si>
  <si>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</si>
  <si>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</si>
  <si>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</si>
  <si>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</si>
  <si>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</si>
  <si>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</si>
  <si>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</si>
  <si>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</si>
  <si>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</si>
  <si>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</si>
  <si>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</si>
  <si>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</si>
  <si>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</si>
  <si>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</si>
  <si>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</si>
  <si>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</si>
  <si>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</si>
  <si>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</si>
  <si>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</si>
  <si>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</si>
  <si>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</si>
  <si>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</si>
  <si>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</si>
  <si>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</si>
  <si>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</si>
  <si>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</si>
  <si>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</si>
  <si>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</si>
  <si>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</si>
  <si>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</si>
  <si>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</si>
  <si>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</si>
  <si>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</si>
  <si>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</si>
  <si>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</si>
  <si>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</si>
  <si>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</si>
  <si>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</si>
  <si>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</si>
  <si>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</si>
  <si>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</si>
  <si>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</si>
  <si>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</si>
  <si>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</si>
  <si>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</si>
  <si>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</si>
  <si>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</si>
  <si>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</si>
  <si>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</si>
  <si>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</si>
  <si>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</si>
  <si>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</si>
  <si>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</si>
  <si>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</si>
  <si>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</si>
  <si>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</si>
  <si>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</si>
  <si>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</si>
  <si>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</si>
  <si>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</si>
  <si>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</si>
  <si>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</si>
  <si>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</si>
  <si>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</si>
  <si>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</si>
  <si>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</si>
  <si>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</si>
  <si>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</si>
  <si>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</si>
  <si>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</si>
  <si>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</si>
  <si>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</si>
  <si>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</si>
  <si>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</si>
  <si>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</si>
  <si>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</si>
  <si>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</si>
  <si>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</si>
  <si>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</si>
  <si>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</si>
  <si>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</si>
  <si>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</si>
  <si>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</si>
  <si>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</si>
  <si>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</si>
  <si>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</si>
  <si>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</si>
  <si>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</si>
  <si>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</si>
  <si>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</si>
  <si>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</si>
  <si>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</si>
  <si>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</si>
  <si>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</si>
  <si>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</si>
  <si>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</si>
  <si>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</si>
  <si>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</si>
  <si>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</si>
  <si>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</si>
  <si>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</si>
  <si>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</si>
  <si>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</si>
  <si>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</si>
  <si>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</si>
  <si>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</si>
  <si>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</si>
  <si>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</si>
  <si>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</si>
  <si>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</si>
  <si>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</si>
  <si>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</si>
  <si>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</si>
  <si>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</si>
  <si>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</si>
  <si>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</si>
  <si>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</si>
  <si>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</si>
  <si>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</si>
  <si>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</si>
  <si>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</si>
  <si>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</si>
  <si>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</si>
  <si>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</si>
  <si>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</si>
  <si>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</si>
  <si>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</si>
  <si>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</si>
  <si>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</si>
  <si>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</si>
  <si>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</si>
  <si>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</si>
  <si>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</si>
  <si>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</si>
  <si>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</si>
  <si>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</si>
  <si>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</si>
  <si>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</si>
  <si>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</si>
  <si>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</si>
  <si>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</si>
  <si>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</si>
  <si>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</si>
  <si>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</si>
  <si>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</si>
  <si>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</si>
  <si>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</si>
  <si>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</si>
  <si>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</si>
  <si>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</si>
  <si>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</si>
  <si>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</si>
  <si>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</si>
  <si>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</si>
  <si>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</si>
  <si>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</si>
  <si>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</si>
  <si>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</si>
  <si>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</si>
  <si>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</si>
  <si>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</si>
  <si>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</si>
  <si>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</si>
  <si>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</si>
  <si>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</si>
  <si>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</si>
  <si>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</si>
  <si>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</si>
  <si>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</si>
  <si>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</si>
  <si>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</si>
  <si>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</si>
  <si>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</si>
  <si>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</si>
  <si>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</si>
  <si>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</si>
  <si>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</si>
  <si>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</si>
  <si>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</si>
  <si>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</si>
  <si>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</si>
  <si>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</si>
  <si>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</si>
  <si>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</si>
  <si>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</si>
  <si>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</si>
  <si>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</si>
  <si>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</si>
  <si>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</si>
  <si>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</si>
  <si>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</si>
  <si>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</si>
  <si>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</si>
  <si>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</si>
  <si>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</si>
  <si>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</si>
  <si>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</si>
  <si>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</si>
  <si>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</si>
  <si>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</si>
  <si>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</si>
  <si>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</si>
  <si>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</si>
  <si>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</si>
  <si>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</si>
  <si>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</si>
  <si>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</si>
  <si>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</si>
  <si>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</si>
  <si>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</si>
  <si>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</si>
  <si>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</si>
  <si>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</si>
  <si>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</si>
  <si>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</si>
  <si>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</si>
  <si>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</si>
  <si>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</si>
  <si>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</si>
  <si>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</si>
  <si>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</si>
  <si>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</si>
  <si>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</si>
  <si>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</si>
  <si>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</si>
  <si>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</si>
  <si>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</si>
  <si>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</si>
  <si>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</si>
  <si>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</si>
  <si>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</si>
  <si>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</si>
  <si>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</si>
  <si>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</si>
  <si>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</si>
  <si>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</si>
  <si>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</si>
  <si>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</si>
  <si>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</si>
  <si>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</si>
  <si>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</si>
  <si>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</si>
  <si>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</si>
  <si>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</si>
  <si>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</si>
  <si>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</si>
  <si>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</si>
  <si>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</si>
  <si>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</si>
  <si>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</si>
  <si>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</si>
  <si>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</si>
  <si>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</si>
  <si>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</si>
  <si>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</si>
  <si>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</si>
  <si>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</si>
  <si>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</si>
  <si>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</si>
  <si>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</si>
  <si>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</si>
  <si>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</si>
  <si>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</si>
  <si>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</si>
  <si>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</si>
  <si>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</si>
  <si>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</si>
  <si>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</si>
  <si>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</si>
  <si>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</si>
  <si>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</si>
  <si>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</si>
  <si>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</si>
  <si>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</si>
  <si>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</si>
  <si>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</si>
  <si>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</si>
  <si>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</si>
  <si>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</si>
  <si>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</si>
  <si>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</si>
  <si>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</si>
  <si>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</si>
  <si>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</si>
  <si>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</si>
  <si>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</si>
  <si>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</si>
  <si>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</si>
  <si>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</si>
  <si>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</si>
  <si>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</si>
  <si>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</si>
  <si>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</si>
  <si>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</si>
  <si>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</si>
  <si>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</si>
  <si>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</si>
  <si>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</si>
  <si>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</si>
  <si>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</si>
  <si>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</si>
  <si>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</si>
  <si>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</si>
  <si>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</si>
  <si>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</si>
  <si>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</si>
  <si>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</si>
  <si>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</si>
  <si>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</si>
  <si>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</si>
  <si>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</si>
  <si>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</si>
  <si>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</si>
  <si>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</si>
  <si>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</si>
  <si>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</si>
  <si>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</si>
  <si>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</si>
  <si>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</si>
  <si>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</si>
  <si>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</si>
  <si>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</si>
  <si>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</si>
  <si>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</si>
  <si>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</si>
  <si>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</si>
  <si>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</si>
  <si>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</si>
  <si>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</si>
  <si>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</si>
  <si>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</si>
  <si>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</si>
  <si>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</si>
  <si>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</si>
  <si>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</si>
  <si>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</si>
  <si>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</si>
  <si>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</si>
  <si>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</si>
  <si>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</si>
  <si>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</si>
  <si>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</si>
  <si>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</si>
  <si>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</si>
  <si>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</si>
  <si>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</si>
  <si>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</si>
  <si>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</si>
  <si>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</si>
  <si>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</si>
  <si>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</si>
  <si>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</si>
  <si>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</si>
  <si>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</si>
  <si>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</si>
  <si>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</si>
  <si>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</si>
  <si>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</si>
  <si>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</si>
  <si>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</si>
  <si>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</si>
  <si>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</si>
  <si>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</si>
  <si>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</si>
  <si>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</si>
  <si>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</si>
  <si>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</si>
  <si>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</si>
  <si>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</si>
  <si>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</si>
  <si>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</si>
  <si>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</si>
  <si>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</si>
  <si>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</si>
  <si>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</si>
  <si>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</si>
  <si>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</si>
  <si>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</si>
  <si>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</si>
  <si>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</si>
  <si>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</si>
  <si>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</si>
  <si>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</si>
  <si>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</si>
  <si>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</si>
  <si>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</si>
  <si>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</si>
  <si>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</si>
  <si>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</si>
  <si>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</si>
  <si>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</si>
  <si>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</si>
  <si>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</si>
  <si>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</si>
  <si>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</si>
  <si>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</si>
  <si>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</si>
  <si>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</si>
  <si>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</si>
  <si>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</si>
  <si>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</si>
  <si>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</si>
  <si>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</si>
  <si>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</si>
  <si>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</si>
  <si>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</si>
  <si>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</si>
  <si>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</si>
  <si>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</si>
  <si>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</si>
  <si>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</si>
  <si>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</si>
  <si>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</si>
  <si>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</si>
  <si>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</si>
  <si>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</si>
  <si>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</si>
  <si>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</si>
  <si>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</si>
  <si>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</si>
  <si>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</si>
  <si>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</si>
  <si>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</si>
  <si>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</si>
  <si>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</si>
  <si>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</si>
  <si>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</si>
  <si>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</si>
  <si>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</si>
  <si>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</si>
  <si>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</si>
  <si>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</si>
  <si>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</si>
  <si>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</si>
  <si>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</si>
  <si>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</si>
  <si>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</si>
  <si>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</si>
  <si>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</si>
  <si>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</si>
  <si>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</si>
  <si>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</si>
  <si>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</si>
  <si>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</si>
  <si>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</si>
  <si>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</si>
  <si>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</si>
  <si>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</si>
  <si>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</si>
  <si>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</si>
  <si>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</si>
  <si>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</si>
  <si>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</si>
  <si>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</si>
  <si>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</si>
  <si>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</si>
  <si>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</si>
  <si>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</si>
  <si>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</si>
  <si>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</si>
  <si>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</si>
  <si>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</si>
  <si>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</si>
  <si>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</si>
  <si>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</si>
  <si>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</si>
  <si>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</si>
  <si>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</si>
  <si>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</si>
  <si>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</si>
  <si>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</si>
  <si>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</si>
  <si>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</si>
  <si>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</si>
  <si>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</si>
  <si>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</si>
  <si>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</si>
  <si>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</si>
  <si>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</si>
  <si>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</si>
  <si>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</si>
  <si>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</si>
  <si>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</si>
  <si>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</si>
  <si>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</si>
  <si>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</si>
  <si>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</si>
  <si>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</si>
  <si>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</si>
  <si>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</si>
  <si>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</si>
  <si>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</si>
  <si>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</si>
  <si>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</si>
  <si>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</si>
  <si>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</si>
  <si>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</si>
  <si>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</si>
  <si>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</si>
  <si>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</si>
  <si>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</si>
  <si>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</si>
  <si>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</si>
  <si>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</si>
  <si>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</si>
  <si>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</si>
  <si>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</si>
  <si>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</si>
  <si>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</si>
  <si>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</si>
  <si>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</si>
  <si>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</si>
  <si>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</si>
  <si>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</si>
  <si>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</si>
  <si>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</si>
  <si>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</si>
  <si>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</si>
  <si>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</si>
  <si>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</si>
  <si>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</si>
  <si>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</si>
  <si>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</si>
  <si>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</si>
  <si>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</si>
  <si>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</si>
  <si>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</si>
  <si>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</si>
  <si>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</si>
  <si>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</si>
  <si>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</si>
  <si>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</si>
  <si>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</si>
  <si>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</si>
  <si>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</si>
  <si>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</si>
  <si>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</si>
  <si>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</si>
  <si>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</si>
  <si>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</si>
  <si>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</si>
  <si>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</si>
  <si>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</si>
  <si>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</si>
  <si>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</si>
  <si>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</si>
  <si>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</si>
  <si>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</si>
  <si>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</si>
  <si>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</si>
  <si>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</si>
  <si>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</si>
  <si>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</si>
  <si>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</si>
  <si>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</si>
  <si>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</si>
  <si>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</si>
  <si>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</si>
  <si>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</si>
  <si>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</si>
  <si>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</si>
  <si>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</si>
  <si>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</si>
  <si>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</si>
  <si>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</si>
  <si>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</si>
  <si>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</si>
  <si>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</si>
  <si>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</si>
  <si>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</si>
  <si>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</si>
  <si>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</si>
  <si>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</si>
  <si>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</si>
  <si>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</si>
  <si>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</si>
  <si>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</si>
  <si>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</si>
  <si>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</si>
  <si>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</si>
  <si>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</si>
  <si>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</si>
  <si>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</si>
  <si>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</si>
  <si>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</si>
  <si>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</si>
  <si>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</si>
  <si>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</si>
  <si>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</si>
  <si>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</si>
  <si>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</si>
  <si>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</si>
  <si>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</si>
  <si>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</si>
  <si>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</si>
  <si>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</si>
  <si>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</si>
  <si>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</si>
  <si>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</si>
  <si>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</si>
  <si>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</si>
  <si>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</si>
  <si>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</si>
  <si>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</si>
  <si>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</si>
  <si>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</si>
  <si>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</si>
  <si>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</si>
  <si>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</si>
  <si>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</si>
  <si>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</si>
  <si>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</si>
  <si>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</si>
  <si>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</si>
  <si>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</si>
  <si>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</si>
  <si>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</si>
  <si>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</si>
  <si>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</si>
  <si>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</si>
  <si>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</si>
  <si>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</si>
  <si>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</si>
  <si>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</si>
  <si>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</si>
  <si>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</si>
  <si>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</si>
  <si>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</si>
  <si>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</si>
  <si>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</si>
  <si>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</si>
  <si>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</si>
  <si>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</si>
  <si>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</si>
  <si>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</si>
  <si>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</si>
  <si>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</si>
  <si>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</si>
  <si>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</si>
  <si>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</si>
  <si>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</si>
  <si>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</si>
  <si>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</si>
  <si>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</si>
  <si>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</si>
  <si>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</si>
  <si>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</si>
  <si>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</si>
  <si>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</si>
  <si>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</si>
  <si>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</si>
  <si>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</si>
  <si>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</si>
  <si>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</si>
  <si>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</si>
  <si>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</si>
  <si>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</si>
  <si>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</si>
  <si>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</si>
  <si>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</si>
  <si>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</si>
  <si>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</si>
  <si>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</si>
  <si>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</si>
  <si>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</si>
  <si>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</si>
  <si>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</si>
  <si>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</si>
  <si>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</si>
  <si>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</si>
  <si>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</si>
  <si>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</si>
  <si>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</si>
  <si>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</si>
  <si>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</si>
  <si>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</si>
  <si>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</si>
  <si>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</si>
  <si>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</si>
  <si>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</si>
  <si>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</si>
  <si>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</si>
  <si>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</si>
  <si>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</si>
  <si>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</si>
  <si>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</si>
  <si>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</si>
  <si>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</si>
  <si>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</si>
  <si>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</si>
  <si>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</si>
  <si>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</si>
  <si>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</si>
  <si>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</si>
  <si>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</si>
  <si>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</si>
  <si>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</si>
  <si>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</si>
  <si>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</si>
  <si>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</si>
  <si>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</si>
  <si>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</si>
  <si>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</si>
  <si>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</si>
  <si>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</si>
  <si>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</si>
  <si>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</si>
  <si>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</si>
  <si>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</si>
  <si>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</si>
  <si>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</si>
  <si>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</si>
  <si>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</si>
  <si>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</si>
  <si>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</si>
  <si>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</si>
  <si>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</si>
  <si>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</si>
  <si>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</si>
  <si>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</si>
  <si>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</si>
  <si>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</si>
  <si>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</si>
  <si>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</si>
  <si>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</si>
  <si>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</si>
  <si>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</si>
  <si>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</si>
  <si>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</si>
  <si>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</si>
  <si>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</si>
  <si>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</si>
  <si>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</si>
  <si>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</si>
  <si>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</si>
  <si>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</si>
  <si>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</si>
  <si>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</si>
  <si>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</si>
  <si>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</si>
  <si>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</si>
  <si>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</si>
  <si>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</si>
  <si>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</si>
  <si>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</si>
  <si>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</si>
  <si>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</si>
  <si>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</si>
  <si>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</si>
  <si>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</si>
  <si>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</si>
  <si>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</si>
  <si>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</si>
  <si>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</si>
  <si>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</si>
  <si>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</si>
  <si>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</si>
  <si>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</si>
  <si>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</si>
  <si>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</si>
  <si>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</si>
  <si>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</si>
  <si>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</si>
  <si>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</si>
  <si>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</si>
  <si>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</si>
  <si>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</si>
  <si>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</si>
  <si>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</si>
  <si>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</si>
  <si>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</si>
  <si>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</si>
  <si>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</si>
  <si>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</si>
  <si>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</si>
  <si>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</si>
  <si>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</si>
  <si>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</si>
  <si>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</si>
  <si>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</si>
  <si>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</si>
  <si>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</si>
  <si>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</si>
  <si>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</si>
  <si>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</si>
  <si>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</si>
  <si>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</si>
  <si>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</si>
  <si>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</si>
  <si>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</si>
  <si>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</si>
  <si>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</si>
  <si>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</si>
  <si>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</si>
  <si>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</si>
  <si>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</si>
  <si>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</si>
  <si>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</si>
  <si>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</si>
  <si>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</si>
  <si>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</si>
  <si>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</si>
  <si>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</si>
  <si>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</si>
  <si>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</si>
  <si>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</si>
  <si>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</si>
  <si>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</si>
  <si>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</si>
  <si>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</si>
  <si>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</si>
  <si>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</si>
  <si>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</si>
  <si>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</si>
  <si>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</si>
  <si>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</si>
  <si>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</si>
  <si>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</si>
  <si>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</si>
  <si>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</si>
  <si>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</si>
  <si>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</si>
  <si>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</si>
  <si>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</si>
  <si>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</si>
  <si>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</si>
  <si>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</si>
  <si>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</si>
  <si>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</si>
  <si>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</si>
  <si>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</si>
  <si>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</si>
  <si>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</si>
  <si>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</si>
  <si>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</si>
  <si>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</si>
  <si>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</si>
  <si>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</si>
  <si>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</si>
  <si>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</si>
  <si>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</si>
  <si>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</si>
  <si>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</si>
  <si>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</si>
  <si>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</si>
  <si>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</si>
  <si>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</si>
  <si>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</si>
  <si>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</si>
  <si>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</si>
  <si>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</si>
  <si>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</si>
  <si>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</si>
  <si>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</si>
  <si>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</si>
  <si>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</si>
  <si>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</si>
  <si>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</si>
  <si>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</si>
  <si>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</si>
  <si>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</si>
  <si>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</si>
  <si>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</si>
  <si>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</si>
  <si>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</si>
  <si>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</si>
  <si>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</si>
  <si>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</si>
  <si>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</si>
  <si>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</si>
  <si>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</si>
  <si>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</si>
  <si>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</si>
  <si>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</si>
  <si>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</si>
  <si>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</si>
  <si>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</si>
  <si>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</si>
  <si>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</si>
  <si>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</si>
  <si>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</si>
  <si>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</si>
  <si>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</si>
  <si>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</si>
  <si>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</si>
  <si>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</si>
  <si>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</si>
  <si>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</si>
  <si>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</si>
  <si>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</si>
  <si>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</si>
  <si>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</si>
  <si>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</si>
  <si>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</si>
  <si>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</si>
  <si>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</si>
  <si>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</si>
  <si>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</si>
  <si>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</si>
  <si>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</si>
  <si>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</si>
  <si>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</si>
  <si>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</si>
  <si>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</si>
  <si>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</si>
  <si>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</si>
  <si>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</si>
  <si>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</si>
  <si>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</si>
  <si>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</si>
  <si>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</si>
  <si>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</si>
  <si>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</si>
  <si>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</si>
  <si>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</si>
  <si>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</si>
  <si>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</si>
  <si>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</si>
  <si>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</si>
  <si>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</si>
  <si>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</si>
  <si>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</si>
  <si>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</si>
  <si>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</si>
  <si>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</si>
  <si>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</si>
  <si>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</si>
  <si>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</si>
  <si>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</si>
  <si>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</si>
  <si>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</si>
  <si>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</si>
  <si>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</si>
  <si>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</si>
  <si>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</si>
  <si>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</si>
  <si>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</si>
  <si>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</si>
  <si>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</si>
  <si>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</si>
  <si>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</si>
  <si>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</si>
  <si>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</si>
  <si>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</si>
  <si>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</si>
  <si>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</si>
  <si>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</si>
  <si>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</si>
  <si>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</si>
  <si>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</si>
  <si>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</si>
  <si>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</si>
  <si>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</si>
  <si>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</si>
  <si>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</si>
  <si>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</si>
  <si>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</si>
  <si>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</si>
  <si>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</si>
  <si>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</si>
  <si>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</si>
  <si>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</si>
  <si>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</si>
  <si>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</si>
  <si>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</si>
  <si>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</si>
  <si>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</si>
  <si>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</si>
  <si>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</si>
  <si>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</si>
  <si>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</si>
  <si>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</si>
  <si>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</si>
  <si>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</si>
  <si>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</si>
  <si>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</si>
  <si>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</si>
  <si>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</si>
  <si>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</si>
  <si>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</si>
  <si>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</si>
  <si>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</si>
  <si>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</si>
  <si>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</si>
  <si>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</si>
  <si>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</si>
  <si>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</si>
  <si>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</si>
  <si>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</si>
  <si>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</si>
  <si>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</si>
  <si>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</si>
  <si>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</si>
  <si>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</si>
  <si>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</si>
  <si>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</si>
  <si>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</si>
  <si>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</si>
  <si>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</si>
  <si>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</si>
  <si>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</si>
  <si>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</si>
  <si>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</si>
  <si>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</si>
  <si>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</si>
  <si>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</si>
  <si>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</si>
  <si>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</si>
  <si>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</si>
  <si>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</si>
  <si>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</si>
  <si>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</si>
  <si>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</si>
  <si>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</si>
  <si>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</si>
  <si>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</si>
  <si>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</si>
  <si>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</si>
  <si>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</si>
  <si>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</si>
  <si>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</si>
  <si>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</si>
  <si>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</si>
  <si>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</si>
  <si>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</si>
  <si>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</si>
  <si>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</si>
  <si>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</si>
  <si>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</si>
  <si>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</si>
  <si>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</si>
  <si>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</si>
  <si>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</si>
  <si>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</si>
  <si>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</si>
  <si>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</si>
  <si>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</si>
  <si>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</si>
  <si>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</si>
  <si>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</si>
  <si>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</si>
  <si>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</si>
  <si>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</si>
  <si>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</si>
  <si>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</si>
  <si>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</si>
  <si>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</si>
  <si>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</si>
  <si>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</si>
  <si>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</si>
  <si>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</si>
  <si>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</si>
  <si>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</si>
  <si>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</si>
  <si>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</si>
  <si>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</si>
  <si>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</si>
  <si>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</si>
  <si>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</si>
  <si>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</si>
  <si>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</si>
  <si>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</si>
  <si>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</si>
  <si>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</si>
  <si>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</si>
  <si>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</si>
  <si>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</si>
  <si>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</si>
  <si>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</si>
  <si>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</si>
  <si>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</si>
  <si>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</si>
  <si>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</si>
  <si>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</si>
  <si>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</si>
  <si>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</si>
  <si>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</si>
  <si>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</si>
  <si>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</si>
  <si>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</si>
  <si>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</si>
  <si>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</si>
  <si>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</si>
  <si>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</si>
  <si>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</si>
  <si>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</si>
  <si>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</si>
  <si>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</si>
  <si>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</si>
  <si>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</si>
  <si>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</si>
  <si>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</si>
  <si>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</si>
  <si>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</si>
  <si>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</si>
  <si>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</si>
  <si>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</si>
  <si>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</si>
  <si>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</si>
  <si>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</si>
  <si>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</si>
  <si>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</si>
  <si>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</si>
  <si>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</si>
  <si>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</si>
  <si>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</si>
  <si>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</si>
  <si>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</si>
  <si>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</si>
  <si>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</si>
  <si>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</si>
  <si>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</si>
  <si>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</si>
  <si>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</si>
  <si>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</si>
  <si>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</si>
  <si>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</si>
  <si>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</si>
  <si>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</si>
  <si>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</si>
  <si>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</si>
  <si>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</si>
  <si>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</si>
  <si>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</si>
  <si>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</si>
  <si>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</si>
  <si>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</si>
  <si>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</si>
  <si>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</si>
  <si>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</si>
  <si>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</si>
  <si>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</si>
  <si>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</si>
  <si>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</si>
  <si>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</si>
  <si>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</si>
  <si>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</si>
  <si>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</si>
  <si>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</si>
  <si>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</si>
  <si>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</si>
  <si>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</si>
  <si>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</si>
  <si>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</si>
  <si>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</si>
  <si>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</si>
  <si>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</si>
  <si>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</si>
  <si>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</si>
  <si>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</si>
  <si>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</si>
  <si>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</si>
  <si>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</si>
  <si>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</si>
  <si>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</si>
  <si>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</si>
  <si>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</si>
  <si>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</si>
  <si>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</si>
  <si>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</si>
  <si>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</si>
  <si>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</si>
  <si>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</si>
  <si>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</si>
  <si>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</si>
  <si>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</si>
  <si>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</si>
  <si>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</si>
  <si>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</si>
  <si>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</si>
  <si>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</si>
  <si>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</si>
  <si>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</si>
  <si>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</si>
  <si>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</si>
  <si>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</si>
  <si>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</si>
  <si>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</si>
  <si>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</si>
  <si>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</si>
  <si>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</si>
  <si>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</si>
  <si>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</si>
  <si>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</si>
  <si>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</si>
  <si>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</si>
  <si>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</si>
  <si>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</si>
  <si>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</si>
  <si>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</si>
  <si>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</si>
  <si>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</si>
  <si>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</si>
  <si>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</si>
  <si>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</si>
  <si>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</si>
  <si>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</si>
  <si>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</si>
  <si>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</si>
  <si>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</si>
  <si>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</si>
  <si>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</si>
  <si>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</si>
  <si>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</si>
  <si>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</si>
  <si>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</si>
  <si>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</si>
  <si>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</si>
  <si>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</si>
  <si>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</si>
  <si>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</si>
  <si>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</si>
  <si>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</si>
  <si>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</si>
  <si>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</si>
  <si>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</si>
  <si>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</si>
  <si>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</si>
  <si>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</si>
  <si>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</si>
  <si>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</si>
  <si>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</si>
  <si>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</si>
  <si>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</si>
  <si>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</si>
  <si>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</si>
  <si>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</si>
  <si>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</si>
  <si>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</si>
  <si>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</si>
  <si>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</si>
  <si>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</si>
  <si>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</si>
  <si>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</si>
  <si>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</si>
  <si>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</si>
  <si>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</si>
  <si>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</si>
  <si>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</si>
  <si>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</si>
  <si>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</si>
  <si>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</si>
  <si>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</si>
  <si>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</si>
  <si>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</si>
  <si>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</si>
  <si>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</si>
  <si>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</si>
  <si>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</si>
  <si>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</si>
  <si>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</si>
  <si>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</si>
  <si>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</si>
  <si>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</si>
  <si>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</si>
  <si>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</si>
  <si>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</si>
  <si>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</si>
  <si>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</si>
  <si>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</si>
  <si>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</si>
  <si>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</si>
  <si>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</si>
  <si>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</si>
  <si>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</si>
  <si>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</si>
  <si>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</si>
  <si>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</si>
  <si>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</si>
  <si>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</si>
  <si>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</si>
  <si>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</si>
  <si>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</si>
  <si>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</si>
  <si>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</si>
  <si>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</si>
  <si>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</si>
  <si>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</si>
  <si>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</si>
  <si>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</si>
  <si>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</si>
  <si>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</si>
  <si>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</si>
  <si>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</si>
  <si>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</si>
  <si>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</si>
  <si>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</si>
  <si>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</si>
  <si>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</si>
  <si>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</si>
  <si>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</si>
  <si>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</si>
  <si>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</si>
  <si>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</si>
  <si>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</si>
  <si>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</si>
  <si>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</si>
  <si>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</si>
  <si>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</si>
  <si>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</si>
  <si>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</si>
  <si>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</si>
  <si>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</si>
  <si>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</si>
  <si>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</si>
  <si>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</si>
  <si>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</si>
  <si>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</si>
  <si>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</si>
  <si>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</si>
  <si>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</si>
  <si>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</si>
  <si>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</si>
  <si>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</si>
  <si>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</si>
  <si>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</si>
  <si>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</si>
  <si>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</si>
  <si>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</si>
  <si>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</si>
  <si>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</si>
  <si>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</si>
  <si>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</si>
  <si>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</si>
  <si>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</si>
  <si>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</si>
  <si>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</si>
  <si>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</si>
  <si>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</si>
  <si>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</si>
  <si>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</si>
  <si>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</si>
  <si>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</si>
  <si>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</si>
  <si>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</si>
  <si>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</si>
  <si>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</si>
  <si>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</si>
  <si>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</si>
  <si>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</si>
  <si>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</si>
  <si>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</si>
  <si>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</si>
  <si>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</si>
  <si>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</si>
  <si>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</si>
  <si>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</si>
  <si>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</si>
  <si>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</si>
  <si>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</si>
  <si>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</si>
  <si>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</si>
  <si>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</si>
  <si>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</si>
  <si>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</si>
  <si>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</si>
  <si>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</si>
  <si>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</si>
  <si>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</si>
  <si>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</si>
  <si>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</si>
  <si>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</si>
  <si>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</si>
  <si>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</si>
  <si>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</si>
  <si>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</si>
  <si>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</si>
  <si>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</si>
  <si>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</si>
  <si>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</si>
  <si>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</si>
  <si>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</si>
  <si>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</si>
  <si>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</si>
  <si>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</si>
  <si>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</si>
  <si>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</si>
  <si>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</si>
  <si>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</si>
  <si>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</si>
  <si>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</si>
  <si>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</si>
  <si>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</si>
  <si>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</si>
  <si>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</si>
  <si>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</si>
  <si>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</si>
  <si>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</si>
  <si>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</si>
  <si>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</si>
  <si>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</si>
  <si>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</si>
  <si>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</si>
  <si>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</si>
  <si>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</si>
  <si>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</si>
  <si>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</si>
  <si>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</si>
  <si>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</si>
  <si>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</si>
  <si>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</si>
  <si>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</si>
  <si>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</si>
  <si>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</si>
  <si>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</si>
  <si>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</si>
  <si>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</si>
  <si>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</si>
  <si>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</si>
  <si>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</si>
  <si>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</si>
  <si>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</si>
  <si>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</si>
  <si>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</si>
  <si>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</si>
  <si>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</si>
  <si>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</si>
  <si>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</si>
  <si>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</si>
  <si>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</si>
  <si>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</si>
  <si>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</si>
  <si>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</si>
  <si>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</si>
  <si>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</si>
  <si>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</si>
  <si>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</si>
  <si>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</si>
  <si>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</si>
  <si>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</si>
  <si>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</si>
  <si>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</si>
  <si>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</si>
  <si>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</si>
  <si>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</si>
  <si>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</si>
  <si>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</si>
  <si>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</si>
  <si>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</si>
  <si>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</si>
  <si>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</si>
  <si>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</si>
  <si>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</si>
  <si>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</si>
  <si>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</si>
  <si>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</si>
  <si>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</si>
  <si>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</si>
  <si>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</si>
  <si>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</si>
  <si>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</si>
  <si>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</si>
  <si>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</si>
  <si>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</si>
  <si>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</si>
  <si>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</si>
  <si>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</si>
  <si>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</si>
  <si>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</si>
  <si>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</si>
  <si>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</si>
  <si>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</si>
  <si>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</si>
  <si>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</si>
  <si>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</si>
  <si>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</si>
  <si>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</si>
  <si>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</si>
  <si>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</si>
  <si>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</si>
  <si>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</si>
  <si>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</si>
  <si>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</si>
  <si>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</si>
  <si>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</si>
  <si>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</si>
  <si>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</si>
  <si>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</si>
  <si>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</si>
  <si>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</si>
  <si>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</si>
  <si>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</si>
  <si>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</si>
  <si>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</si>
  <si>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</si>
  <si>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</si>
  <si>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</si>
  <si>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</si>
  <si>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</si>
  <si>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</si>
  <si>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</si>
  <si>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</si>
  <si>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</si>
  <si>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</si>
  <si>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</si>
  <si>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</si>
  <si>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</si>
  <si>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</si>
  <si>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</si>
  <si>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</si>
  <si>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</si>
  <si>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</si>
  <si>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</si>
  <si>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</si>
  <si>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</si>
  <si>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</si>
  <si>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</si>
  <si>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</si>
  <si>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</si>
  <si>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</si>
  <si>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</si>
  <si>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</si>
  <si>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</si>
  <si>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</si>
  <si>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</si>
  <si>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</si>
  <si>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</si>
  <si>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</si>
  <si>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</si>
  <si>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</si>
  <si>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</si>
  <si>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</si>
  <si>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</si>
  <si>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</si>
  <si>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</si>
  <si>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</si>
  <si>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</si>
  <si>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</si>
  <si>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</si>
  <si>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</si>
  <si>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</si>
  <si>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</si>
  <si>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</si>
  <si>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</si>
  <si>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</si>
  <si>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</si>
  <si>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</si>
  <si>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</si>
  <si>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</si>
  <si>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</si>
  <si>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</si>
  <si>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</si>
  <si>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</si>
  <si>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</si>
  <si>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</si>
  <si>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</si>
  <si>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</si>
  <si>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</si>
  <si>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</si>
  <si>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</si>
  <si>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</si>
  <si>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</si>
  <si>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</si>
  <si>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</si>
  <si>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</si>
  <si>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</si>
  <si>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</si>
  <si>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</si>
  <si>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</si>
  <si>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</si>
  <si>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</si>
  <si>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</si>
  <si>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</si>
  <si>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</si>
  <si>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</si>
  <si>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</si>
  <si>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</si>
  <si>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</si>
  <si>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</si>
  <si>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</si>
  <si>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</si>
  <si>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</si>
  <si>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</si>
  <si>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</si>
  <si>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</si>
  <si>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</si>
  <si>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</si>
  <si>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</si>
  <si>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</si>
  <si>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</si>
  <si>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</si>
  <si>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</si>
  <si>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</si>
  <si>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</si>
  <si>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</si>
  <si>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</si>
  <si>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</si>
  <si>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</si>
  <si>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</si>
  <si>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</si>
  <si>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</si>
  <si>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</si>
  <si>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</si>
  <si>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</si>
  <si>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</si>
  <si>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</si>
  <si>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</si>
  <si>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</si>
  <si>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</si>
  <si>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</si>
  <si>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</si>
  <si>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</si>
  <si>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</si>
  <si>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</si>
  <si>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</si>
  <si>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</si>
  <si>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</si>
  <si>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</si>
  <si>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</si>
  <si>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</si>
  <si>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</si>
  <si>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</si>
  <si>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</si>
  <si>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</si>
  <si>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</si>
  <si>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</si>
  <si>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</si>
  <si>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</si>
  <si>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</si>
  <si>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</si>
  <si>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</si>
  <si>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</si>
  <si>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</si>
  <si>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</si>
  <si>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</si>
  <si>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</si>
  <si>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</si>
  <si>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</si>
  <si>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</si>
  <si>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</si>
  <si>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</si>
  <si>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</si>
  <si>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</si>
  <si>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</si>
  <si>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</si>
  <si>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</si>
  <si>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</si>
  <si>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</si>
  <si>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</si>
  <si>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</si>
  <si>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</si>
  <si>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</si>
  <si>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</si>
  <si>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</si>
  <si>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</si>
  <si>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</si>
  <si>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</si>
  <si>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</si>
  <si>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</si>
  <si>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</si>
  <si>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</si>
  <si>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</si>
  <si>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</si>
  <si>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</si>
  <si>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</si>
  <si>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</si>
  <si>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</si>
  <si>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</si>
  <si>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</si>
  <si>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</si>
  <si>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</si>
  <si>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</si>
  <si>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</si>
  <si>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</si>
  <si>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</si>
  <si>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</si>
  <si>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</si>
  <si>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</si>
  <si>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</si>
  <si>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</si>
  <si>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</si>
  <si>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</si>
  <si>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</si>
  <si>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</si>
  <si>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</si>
  <si>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</si>
  <si>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</si>
  <si>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</si>
  <si>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</si>
  <si>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</si>
  <si>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</si>
  <si>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</si>
  <si>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</si>
  <si>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</si>
  <si>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</si>
  <si>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</si>
  <si>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</si>
  <si>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</si>
  <si>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</si>
  <si>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</si>
  <si>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</si>
  <si>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</si>
  <si>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</si>
  <si>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</si>
  <si>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</si>
  <si>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</si>
  <si>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</si>
  <si>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</si>
  <si>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</si>
  <si>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</si>
  <si>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</si>
  <si>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</si>
  <si>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</si>
  <si>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</si>
  <si>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</si>
  <si>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</si>
  <si>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</si>
  <si>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</si>
  <si>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</si>
  <si>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</si>
  <si>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</si>
  <si>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</si>
  <si>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</si>
  <si>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</si>
  <si>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</si>
  <si>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</si>
  <si>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</si>
  <si>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</si>
  <si>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</si>
  <si>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</si>
  <si>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</si>
  <si>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</si>
  <si>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</si>
  <si>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</si>
  <si>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</si>
  <si>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</si>
  <si>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</si>
  <si>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</si>
  <si>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</si>
  <si>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</si>
  <si>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</si>
  <si>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</si>
  <si>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</si>
  <si>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</si>
  <si>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</si>
  <si>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</si>
  <si>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</si>
  <si>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</si>
  <si>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</si>
  <si>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</si>
  <si>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</si>
  <si>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</si>
  <si>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</si>
  <si>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</si>
  <si>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</si>
  <si>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</si>
  <si>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</si>
  <si>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</si>
  <si>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</si>
  <si>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</si>
  <si>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</si>
  <si>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</si>
  <si>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</si>
  <si>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</si>
  <si>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</si>
  <si>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</si>
  <si>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</si>
  <si>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</si>
  <si>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</si>
  <si>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</si>
  <si>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</si>
  <si>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</si>
  <si>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</si>
  <si>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</si>
  <si>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</si>
  <si>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</si>
  <si>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</si>
  <si>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</si>
  <si>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</si>
  <si>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</si>
  <si>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</si>
  <si>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</si>
  <si>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</si>
  <si>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</si>
  <si>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</si>
  <si>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</si>
  <si>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</si>
  <si>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</si>
  <si>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</si>
  <si>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</si>
  <si>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</si>
  <si>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</si>
  <si>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</si>
  <si>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</si>
  <si>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</si>
  <si>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</si>
  <si>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</si>
  <si>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</si>
  <si>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</si>
  <si>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</si>
  <si>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</si>
  <si>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</si>
  <si>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</si>
  <si>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</si>
  <si>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</si>
  <si>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</si>
  <si>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</si>
  <si>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</si>
  <si>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</si>
  <si>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</si>
  <si>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</si>
  <si>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</si>
  <si>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</si>
  <si>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</si>
  <si>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</si>
  <si>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</si>
  <si>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</si>
  <si>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</si>
  <si>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</si>
  <si>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</si>
  <si>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</si>
  <si>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</si>
  <si>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</si>
  <si>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</si>
  <si>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</si>
  <si>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</si>
  <si>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</si>
  <si>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</si>
  <si>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</si>
  <si>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</si>
  <si>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</si>
  <si>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</si>
  <si>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</si>
  <si>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</si>
  <si>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</si>
  <si>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</si>
  <si>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</si>
  <si>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</si>
  <si>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</si>
  <si>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</si>
  <si>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</si>
  <si>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</si>
  <si>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</si>
  <si>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</si>
  <si>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</si>
  <si>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</si>
  <si>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</si>
  <si>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</si>
  <si>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</si>
  <si>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</si>
  <si>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</si>
  <si>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</si>
  <si>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</si>
  <si>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</si>
  <si>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</si>
  <si>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</si>
  <si>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</si>
  <si>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</si>
  <si>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</si>
  <si>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</si>
  <si>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</si>
  <si>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</si>
  <si>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</si>
  <si>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</si>
  <si>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</si>
  <si>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</si>
  <si>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</si>
  <si>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</si>
  <si>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</si>
  <si>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</si>
  <si>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</si>
  <si>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</si>
  <si>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</si>
  <si>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</si>
  <si>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</si>
  <si>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</si>
  <si>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</si>
  <si>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</si>
  <si>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</si>
  <si>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</si>
  <si>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</si>
  <si>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</si>
  <si>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</si>
  <si>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</si>
  <si>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</si>
  <si>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</si>
  <si>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</si>
  <si>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</si>
  <si>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</si>
  <si>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</si>
  <si>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</si>
  <si>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</si>
  <si>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</si>
  <si>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</si>
  <si>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</si>
  <si>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</si>
  <si>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</si>
  <si>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</si>
  <si>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</si>
  <si>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</si>
  <si>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</si>
  <si>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</si>
  <si>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</si>
  <si>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</si>
  <si>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</si>
  <si>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</si>
  <si>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</si>
  <si>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</si>
  <si>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</si>
  <si>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</si>
  <si>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</si>
  <si>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</si>
  <si>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</si>
  <si>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</si>
  <si>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</si>
  <si>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</si>
  <si>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</si>
  <si>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</si>
  <si>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</si>
  <si>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</si>
  <si>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</si>
  <si>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</si>
  <si>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</si>
  <si>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</si>
  <si>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</si>
  <si>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</si>
  <si>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</si>
  <si>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</si>
  <si>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</si>
  <si>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</si>
  <si>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</si>
  <si>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</si>
  <si>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</si>
  <si>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</si>
  <si>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</si>
  <si>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</si>
  <si>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</si>
  <si>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</si>
  <si>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</si>
  <si>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</si>
  <si>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</si>
  <si>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</si>
  <si>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</si>
  <si>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</si>
  <si>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</si>
  <si>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</si>
  <si>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</si>
  <si>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</si>
  <si>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</si>
  <si>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</si>
  <si>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</si>
  <si>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</si>
  <si>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</si>
  <si>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</si>
  <si>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</si>
  <si>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</si>
  <si>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</si>
  <si>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</si>
  <si>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</si>
  <si>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</si>
  <si>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</si>
  <si>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</si>
  <si>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</si>
  <si>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</si>
  <si>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</si>
  <si>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</si>
  <si>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</si>
  <si>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</si>
  <si>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</si>
  <si>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</si>
  <si>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</si>
  <si>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</si>
  <si>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</si>
  <si>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</si>
  <si>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</si>
  <si>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</si>
  <si>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</si>
  <si>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</si>
  <si>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</si>
  <si>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</si>
  <si>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</si>
  <si>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</si>
  <si>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</si>
  <si>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</si>
  <si>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</si>
  <si>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</si>
  <si>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</si>
  <si>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</si>
  <si>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</si>
  <si>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</si>
  <si>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</si>
  <si>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</si>
  <si>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</si>
  <si>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</si>
  <si>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</si>
  <si>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</si>
  <si>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</si>
  <si>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</si>
  <si>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</si>
  <si>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</si>
  <si>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</si>
  <si>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</si>
  <si>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</si>
  <si>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</si>
  <si>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</si>
  <si>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</si>
  <si>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</si>
  <si>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</si>
  <si>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</si>
  <si>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</si>
  <si>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</si>
  <si>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</si>
  <si>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</si>
  <si>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</si>
  <si>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</si>
  <si>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</si>
  <si>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</si>
  <si>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</si>
  <si>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</si>
  <si>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</si>
  <si>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</si>
  <si>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</si>
  <si>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</si>
  <si>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</si>
  <si>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</si>
  <si>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</si>
  <si>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</si>
  <si>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</si>
  <si>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</si>
  <si>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</si>
  <si>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</si>
  <si>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</si>
  <si>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</si>
  <si>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</si>
  <si>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</si>
  <si>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</si>
  <si>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</si>
  <si>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</si>
  <si>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</si>
  <si>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</si>
  <si>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</si>
  <si>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</si>
  <si>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</si>
  <si>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</si>
  <si>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</si>
  <si>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</si>
  <si>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</si>
  <si>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</si>
  <si>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</si>
  <si>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</si>
  <si>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</si>
  <si>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</si>
  <si>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</si>
  <si>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</si>
  <si>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</si>
  <si>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</si>
  <si>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</si>
  <si>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</si>
  <si>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</si>
  <si>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</si>
  <si>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</si>
  <si>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</si>
  <si>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</si>
  <si>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</si>
  <si>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</si>
  <si>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</si>
  <si>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</si>
  <si>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</si>
  <si>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</si>
  <si>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</si>
  <si>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</si>
  <si>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</si>
  <si>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</si>
  <si>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</si>
  <si>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</si>
  <si>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</si>
  <si>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</si>
  <si>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</si>
  <si>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</si>
  <si>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</si>
  <si>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</si>
  <si>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</si>
  <si>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</si>
  <si>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</si>
  <si>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</si>
  <si>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</si>
  <si>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</si>
  <si>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</si>
  <si>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</si>
  <si>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</si>
  <si>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</si>
  <si>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</si>
  <si>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</si>
  <si>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</si>
  <si>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</si>
  <si>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</si>
  <si>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</si>
  <si>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</si>
  <si>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</si>
  <si>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</si>
  <si>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</si>
  <si>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</si>
  <si>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</si>
  <si>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</si>
  <si>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</si>
  <si>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</si>
  <si>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</si>
  <si>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</si>
  <si>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</si>
  <si>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</si>
  <si>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</si>
  <si>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</si>
  <si>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</si>
  <si>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</si>
  <si>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</si>
  <si>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</si>
  <si>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</si>
  <si>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</si>
  <si>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</si>
  <si>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</si>
  <si>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</si>
  <si>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</si>
  <si>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</si>
  <si>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</si>
  <si>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</si>
  <si>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</si>
  <si>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</si>
  <si>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</si>
  <si>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</si>
  <si>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</si>
  <si>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</si>
  <si>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</si>
  <si>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</si>
  <si>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</si>
  <si>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</si>
  <si>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</si>
  <si>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</si>
  <si>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</si>
  <si>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</si>
  <si>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</si>
  <si>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</si>
  <si>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</si>
  <si>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</si>
  <si>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</si>
  <si>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</si>
  <si>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</si>
  <si>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</si>
  <si>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</si>
  <si>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</si>
  <si>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</si>
  <si>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</si>
  <si>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</si>
  <si>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</si>
  <si>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</si>
  <si>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</si>
  <si>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</si>
  <si>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</si>
  <si>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</si>
  <si>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</si>
  <si>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</si>
  <si>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</si>
  <si>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</si>
  <si>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</si>
  <si>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</si>
  <si>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</si>
  <si>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</si>
  <si>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</si>
  <si>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</si>
  <si>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</si>
  <si>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</si>
  <si>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</si>
  <si>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</si>
  <si>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</si>
  <si>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</si>
  <si>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</si>
  <si>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</si>
  <si>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</si>
  <si>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</si>
  <si>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</si>
  <si>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</si>
  <si>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</si>
  <si>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</si>
  <si>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</si>
  <si>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</si>
  <si>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</si>
  <si>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</si>
  <si>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</si>
  <si>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</si>
  <si>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</si>
  <si>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</si>
  <si>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</si>
  <si>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</si>
  <si>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</si>
  <si>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</si>
  <si>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</si>
  <si>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</si>
  <si>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</si>
  <si>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</si>
  <si>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</si>
  <si>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</si>
  <si>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</si>
  <si>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</si>
  <si>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</si>
  <si>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</si>
  <si>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</si>
  <si>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</si>
  <si>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</si>
  <si>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</si>
  <si>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</si>
  <si>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</si>
  <si>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</si>
  <si>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</si>
  <si>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</si>
  <si>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</si>
  <si>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</si>
  <si>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</si>
  <si>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</si>
  <si>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</si>
  <si>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</si>
  <si>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</si>
  <si>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</si>
  <si>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</si>
  <si>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</si>
  <si>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</si>
  <si>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</si>
  <si>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</si>
  <si>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</si>
  <si>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</si>
  <si>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</si>
  <si>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</si>
  <si>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</si>
  <si>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</si>
  <si>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</si>
  <si>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</si>
  <si>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</si>
  <si>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</si>
  <si>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</si>
  <si>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</si>
  <si>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</si>
  <si>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</si>
  <si>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</si>
  <si>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</si>
  <si>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</si>
  <si>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</si>
  <si>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</si>
  <si>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</si>
  <si>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</si>
  <si>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</si>
  <si>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</si>
  <si>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</si>
  <si>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</si>
  <si>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</si>
  <si>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</si>
  <si>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</si>
  <si>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</si>
  <si>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</si>
  <si>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</si>
  <si>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</si>
  <si>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</si>
  <si>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</si>
  <si>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</si>
  <si>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</si>
  <si>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</si>
  <si>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</si>
  <si>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</si>
  <si>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</si>
  <si>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</si>
  <si>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</si>
  <si>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</si>
  <si>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</si>
  <si>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</si>
  <si>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</si>
  <si>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</si>
  <si>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</si>
  <si>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</si>
  <si>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</si>
  <si>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</si>
  <si>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</si>
  <si>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</si>
  <si>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</si>
  <si>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</si>
  <si>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</si>
  <si>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</si>
  <si>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</si>
  <si>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</si>
  <si>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</si>
  <si>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</si>
  <si>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</si>
  <si>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</si>
  <si>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</si>
  <si>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</si>
  <si>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</si>
  <si>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</si>
  <si>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</si>
  <si>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</si>
  <si>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</si>
  <si>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</si>
  <si>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</si>
  <si>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</si>
  <si>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</si>
  <si>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</si>
  <si>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</si>
  <si>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</si>
  <si>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</si>
  <si>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</si>
  <si>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</si>
  <si>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</si>
  <si>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</si>
  <si>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</si>
  <si>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</si>
  <si>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</si>
  <si>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</si>
  <si>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</si>
  <si>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</si>
  <si>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</si>
  <si>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</si>
  <si>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</si>
  <si>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</si>
  <si>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</si>
  <si>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</si>
  <si>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</si>
  <si>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</si>
  <si>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</si>
  <si>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</si>
  <si>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</si>
  <si>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</si>
  <si>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</si>
  <si>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</si>
  <si>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</si>
  <si>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</si>
  <si>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</si>
  <si>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</si>
  <si>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</si>
  <si>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</si>
  <si>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</si>
  <si>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</si>
  <si>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</si>
  <si>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</si>
  <si>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</si>
  <si>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</si>
  <si>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</si>
  <si>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</si>
  <si>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</si>
  <si>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</si>
  <si>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</si>
  <si>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</si>
  <si>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</si>
  <si>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</si>
  <si>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</si>
  <si>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</si>
  <si>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</si>
  <si>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</si>
  <si>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</si>
  <si>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</si>
  <si>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</si>
  <si>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</si>
  <si>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</si>
  <si>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</si>
  <si>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</si>
  <si>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</si>
  <si>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</si>
  <si>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</si>
  <si>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</si>
  <si>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</si>
  <si>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</si>
  <si>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</si>
  <si>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</si>
  <si>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</si>
  <si>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</si>
  <si>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</si>
  <si>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</si>
  <si>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</si>
  <si>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</si>
  <si>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</si>
  <si>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</si>
  <si>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</si>
  <si>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</si>
  <si>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</si>
  <si>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</si>
  <si>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</si>
  <si>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</si>
  <si>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</si>
  <si>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</si>
  <si>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</si>
  <si>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</si>
  <si>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</si>
  <si>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</si>
  <si>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</si>
  <si>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</si>
  <si>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</si>
  <si>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</si>
  <si>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</si>
  <si>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</si>
  <si>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</si>
  <si>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</si>
  <si>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</si>
  <si>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</si>
  <si>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</si>
  <si>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</si>
  <si>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</si>
  <si>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</si>
  <si>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</si>
  <si>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</si>
  <si>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</si>
  <si>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</si>
  <si>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</si>
  <si>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</si>
  <si>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</si>
  <si>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</si>
  <si>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</si>
  <si>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</si>
  <si>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</si>
  <si>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</si>
  <si>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</si>
  <si>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</si>
  <si>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</si>
  <si>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</si>
  <si>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</si>
  <si>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</si>
  <si>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</si>
  <si>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</si>
  <si>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</si>
  <si>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</si>
  <si>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</si>
  <si>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</si>
  <si>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</si>
  <si>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</si>
  <si>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</si>
  <si>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</si>
  <si>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</si>
  <si>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</si>
  <si>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</si>
  <si>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</si>
  <si>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</si>
  <si>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</si>
  <si>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</si>
  <si>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</si>
  <si>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</si>
  <si>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</si>
  <si>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</si>
  <si>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</si>
  <si>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</si>
  <si>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</si>
  <si>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</si>
  <si>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</si>
  <si>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</si>
  <si>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</si>
  <si>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</si>
  <si>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</si>
  <si>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</si>
  <si>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</si>
  <si>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</si>
  <si>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</si>
  <si>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</si>
  <si>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</si>
  <si>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</si>
  <si>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</si>
  <si>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</si>
  <si>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</si>
  <si>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</si>
  <si>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</si>
  <si>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</si>
  <si>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</si>
  <si>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</si>
  <si>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</si>
  <si>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</si>
  <si>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</si>
  <si>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</si>
  <si>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</si>
  <si>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</si>
  <si>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</si>
  <si>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</si>
  <si>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</si>
  <si>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</si>
  <si>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</si>
  <si>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</si>
  <si>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</si>
  <si>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</si>
  <si>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</si>
  <si>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</si>
  <si>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</si>
  <si>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</si>
  <si>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</si>
  <si>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</si>
  <si>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</si>
  <si>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</si>
  <si>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</si>
  <si>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</si>
  <si>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</si>
  <si>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</si>
  <si>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</si>
  <si>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</si>
  <si>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</si>
  <si>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</si>
  <si>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</si>
  <si>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</si>
  <si>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</si>
  <si>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</si>
  <si>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</si>
  <si>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</si>
  <si>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</si>
  <si>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</si>
  <si>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</si>
  <si>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</si>
  <si>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</si>
  <si>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</si>
  <si>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</si>
  <si>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</si>
  <si>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</si>
  <si>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</si>
  <si>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</si>
  <si>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</si>
  <si>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</si>
  <si>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</si>
  <si>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</si>
  <si>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</si>
  <si>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</si>
  <si>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</si>
  <si>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</si>
  <si>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</si>
  <si>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</si>
  <si>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</si>
  <si>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</si>
  <si>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</si>
  <si>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</si>
  <si>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</si>
  <si>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</si>
  <si>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</si>
  <si>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</si>
  <si>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</si>
  <si>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</si>
  <si>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</si>
  <si>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</si>
  <si>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</si>
  <si>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</si>
  <si>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</si>
  <si>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</si>
  <si>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</si>
  <si>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</si>
  <si>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</si>
  <si>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</si>
  <si>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</si>
  <si>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</si>
  <si>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</si>
  <si>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</si>
  <si>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</si>
  <si>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</si>
  <si>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</si>
  <si>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</si>
  <si>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</si>
  <si>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</si>
  <si>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</si>
  <si>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</si>
  <si>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</si>
  <si>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</si>
  <si>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</si>
  <si>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</si>
  <si>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</si>
  <si>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</si>
  <si>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</si>
  <si>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</si>
  <si>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</si>
  <si>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</si>
  <si>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</si>
  <si>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</si>
  <si>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</si>
  <si>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</si>
  <si>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</si>
  <si>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</si>
  <si>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</si>
  <si>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</si>
  <si>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</si>
  <si>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</si>
  <si>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</si>
  <si>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</si>
  <si>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</si>
  <si>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</si>
  <si>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</si>
  <si>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</si>
  <si>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</si>
  <si>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</si>
  <si>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</si>
  <si>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</si>
  <si>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</si>
  <si>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</si>
  <si>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</si>
  <si>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</si>
  <si>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</si>
  <si>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</si>
  <si>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</si>
  <si>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</si>
  <si>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</si>
  <si>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</si>
  <si>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</si>
  <si>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</si>
  <si>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</si>
  <si>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</si>
  <si>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</si>
  <si>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</si>
  <si>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</si>
  <si>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</si>
  <si>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</si>
  <si>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</si>
  <si>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</si>
  <si>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</si>
  <si>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</si>
  <si>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</si>
  <si>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</si>
  <si>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</si>
  <si>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</si>
  <si>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</si>
  <si>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</si>
  <si>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</si>
  <si>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</si>
  <si>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</si>
  <si>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</si>
  <si>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</si>
  <si>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</si>
  <si>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</si>
  <si>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</si>
  <si>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</si>
  <si>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</si>
  <si>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</si>
  <si>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</si>
  <si>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</si>
  <si>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</si>
  <si>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</si>
  <si>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</si>
  <si>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</si>
  <si>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</si>
  <si>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</si>
  <si>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</si>
  <si>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</si>
  <si>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</si>
  <si>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</si>
  <si>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</si>
  <si>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</si>
  <si>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</si>
  <si>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</si>
  <si>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</si>
  <si>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</si>
  <si>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</si>
  <si>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</si>
  <si>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</si>
  <si>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</si>
  <si>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</si>
  <si>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</si>
  <si>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</si>
  <si>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</si>
  <si>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</si>
  <si>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</si>
  <si>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</si>
  <si>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</si>
  <si>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</si>
  <si>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</si>
  <si>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</si>
  <si>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</si>
  <si>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</si>
  <si>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</si>
  <si>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</si>
  <si>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</si>
  <si>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</si>
  <si>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</si>
  <si>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</si>
  <si>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</si>
  <si>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</si>
  <si>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</si>
  <si>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</si>
  <si>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</si>
  <si>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</si>
  <si>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</si>
  <si>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</si>
  <si>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</si>
  <si>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</si>
  <si>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</si>
  <si>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</si>
  <si>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</si>
  <si>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</si>
  <si>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</si>
  <si>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</si>
  <si>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</si>
  <si>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</si>
  <si>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</si>
  <si>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</si>
  <si>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</si>
  <si>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</si>
  <si>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</si>
  <si>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</si>
  <si>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</si>
  <si>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</si>
  <si>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</si>
  <si>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</si>
  <si>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</si>
  <si>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</si>
  <si>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</si>
  <si>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</si>
  <si>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</si>
  <si>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</si>
  <si>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</si>
  <si>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</si>
  <si>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</si>
  <si>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</si>
  <si>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</si>
  <si>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</si>
  <si>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</si>
  <si>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</si>
  <si>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</si>
  <si>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</si>
  <si>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</si>
  <si>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</si>
  <si>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</si>
  <si>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</si>
  <si>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</si>
  <si>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</si>
  <si>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</si>
  <si>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</si>
  <si>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</si>
  <si>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</si>
  <si>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</si>
  <si>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</si>
  <si>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</si>
  <si>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</si>
  <si>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</si>
  <si>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</si>
  <si>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</si>
  <si>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</si>
  <si>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</si>
  <si>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</si>
  <si>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</si>
  <si>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</si>
  <si>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</si>
  <si>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</si>
  <si>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</si>
  <si>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</si>
  <si>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</si>
  <si>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</si>
  <si>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</si>
  <si>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</si>
  <si>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</si>
  <si>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</si>
  <si>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</si>
  <si>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</si>
  <si>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</si>
  <si>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</si>
  <si>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</si>
  <si>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</si>
  <si>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</si>
  <si>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</si>
  <si>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</si>
  <si>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</si>
  <si>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</si>
  <si>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</si>
  <si>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</si>
  <si>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</si>
  <si>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</si>
  <si>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</si>
  <si>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</si>
  <si>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</si>
  <si>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</si>
  <si>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</si>
  <si>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</si>
  <si>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</si>
  <si>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</si>
  <si>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</si>
  <si>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</si>
  <si>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</si>
  <si>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</si>
  <si>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</si>
  <si>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</si>
  <si>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</si>
  <si>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</si>
  <si>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</si>
  <si>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</si>
  <si>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</si>
  <si>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</si>
  <si>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</si>
  <si>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</si>
  <si>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</si>
  <si>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</si>
  <si>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</si>
  <si>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</si>
  <si>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</si>
  <si>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</si>
  <si>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</si>
  <si>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</si>
  <si>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</si>
  <si>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</si>
  <si>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</si>
  <si>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</si>
  <si>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</si>
  <si>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</si>
  <si>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</si>
  <si>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</si>
  <si>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</si>
  <si>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</si>
  <si>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</si>
  <si>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</si>
  <si>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</si>
  <si>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</si>
  <si>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</si>
  <si>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</si>
  <si>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</si>
  <si>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</si>
  <si>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</si>
  <si>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</si>
  <si>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</si>
  <si>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</si>
  <si>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</si>
  <si>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</si>
  <si>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</si>
  <si>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</si>
  <si>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</si>
  <si>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</si>
  <si>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</si>
  <si>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</si>
  <si>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</si>
  <si>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</si>
  <si>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</si>
  <si>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</si>
  <si>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</si>
  <si>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</si>
  <si>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</si>
  <si>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</si>
  <si>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</si>
  <si>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</si>
  <si>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</si>
  <si>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</si>
  <si>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</si>
  <si>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</si>
  <si>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</si>
  <si>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</si>
  <si>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</si>
  <si>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</si>
  <si>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</si>
  <si>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</si>
  <si>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</si>
  <si>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</si>
  <si>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</si>
  <si>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</si>
  <si>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</si>
  <si>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</si>
  <si>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</si>
  <si>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</si>
  <si>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</si>
  <si>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</si>
  <si>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</si>
  <si>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</si>
  <si>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</si>
  <si>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</si>
  <si>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</si>
  <si>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</si>
  <si>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</si>
  <si>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</si>
  <si>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</si>
  <si>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</si>
  <si>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</si>
  <si>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</si>
  <si>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</si>
  <si>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</si>
  <si>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</si>
  <si>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</si>
  <si>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</si>
  <si>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</si>
  <si>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</si>
  <si>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</si>
  <si>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</si>
  <si>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</si>
  <si>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</si>
  <si>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</si>
  <si>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</si>
  <si>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</si>
  <si>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</si>
  <si>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</si>
  <si>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</si>
  <si>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</si>
  <si>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</si>
  <si>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</si>
  <si>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</si>
  <si>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</si>
  <si>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</si>
  <si>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</si>
  <si>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</si>
  <si>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</si>
  <si>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</si>
  <si>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</si>
  <si>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</si>
  <si>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</si>
  <si>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</si>
  <si>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</si>
  <si>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</si>
  <si>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</si>
  <si>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</si>
  <si>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</si>
  <si>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</si>
  <si>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</si>
  <si>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</si>
  <si>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</si>
  <si>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</si>
  <si>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</si>
  <si>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</si>
  <si>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</si>
  <si>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</si>
  <si>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</si>
  <si>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</si>
  <si>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</si>
  <si>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</si>
  <si>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</si>
  <si>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</si>
  <si>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</si>
  <si>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</si>
  <si>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</si>
  <si>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</si>
  <si>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</si>
  <si>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</si>
  <si>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</si>
  <si>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</si>
  <si>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</si>
  <si>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</si>
  <si>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</si>
  <si>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</si>
  <si>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</si>
  <si>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</si>
  <si>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</si>
  <si>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</si>
  <si>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</si>
  <si>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</si>
  <si>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</si>
  <si>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</si>
  <si>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</si>
  <si>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</si>
  <si>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</si>
  <si>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</si>
  <si>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</si>
  <si>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</si>
  <si>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</si>
  <si>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</si>
  <si>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</si>
  <si>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</si>
  <si>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</si>
  <si>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</si>
  <si>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</si>
  <si>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</si>
  <si>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</si>
  <si>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</si>
  <si>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</si>
  <si>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</si>
  <si>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</si>
  <si>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</si>
  <si>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</si>
  <si>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</si>
  <si>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</si>
  <si>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</si>
  <si>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</si>
  <si>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</si>
  <si>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</si>
  <si>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</si>
  <si>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</si>
  <si>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</si>
  <si>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</si>
  <si>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</si>
  <si>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</si>
  <si>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</si>
  <si>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</si>
  <si>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</si>
  <si>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</si>
  <si>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</si>
  <si>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</si>
  <si>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</si>
  <si>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</si>
  <si>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</si>
  <si>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</si>
  <si>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</si>
  <si>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</si>
  <si>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</si>
  <si>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</si>
  <si>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</si>
  <si>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</si>
  <si>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</si>
  <si>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</si>
  <si>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</si>
  <si>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</si>
  <si>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</si>
  <si>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</si>
  <si>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</si>
  <si>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</si>
  <si>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</si>
  <si>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</si>
  <si>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</si>
  <si>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</si>
  <si>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</si>
  <si>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</si>
  <si>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</si>
  <si>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</si>
  <si>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</si>
  <si>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</si>
  <si>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</si>
  <si>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</si>
  <si>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</si>
  <si>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</si>
  <si>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</si>
  <si>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</si>
  <si>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</si>
  <si>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</si>
  <si>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</si>
  <si>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</si>
  <si>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</si>
  <si>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</si>
  <si>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</si>
  <si>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</si>
  <si>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</si>
  <si>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</si>
  <si>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</si>
  <si>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</si>
  <si>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</si>
  <si>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</si>
  <si>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</si>
  <si>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</si>
  <si>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</si>
  <si>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</si>
  <si>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</si>
  <si>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</si>
  <si>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</si>
  <si>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</si>
  <si>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</si>
  <si>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</si>
  <si>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</si>
  <si>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</si>
  <si>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</si>
  <si>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</si>
  <si>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</si>
  <si>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</si>
  <si>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</si>
  <si>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</si>
  <si>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</si>
  <si>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</si>
  <si>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</si>
  <si>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</si>
  <si>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</si>
  <si>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</si>
  <si>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</si>
  <si>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</si>
  <si>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</si>
  <si>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</si>
  <si>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</si>
  <si>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</si>
  <si>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</si>
  <si>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</si>
  <si>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</si>
  <si>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</si>
  <si>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</si>
  <si>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</si>
  <si>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</si>
  <si>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</si>
  <si>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</si>
  <si>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</si>
  <si>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</si>
  <si>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</si>
  <si>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</si>
  <si>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</si>
  <si>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</si>
  <si>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</si>
  <si>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</si>
  <si>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</si>
  <si>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</si>
  <si>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</si>
  <si>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</si>
  <si>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</si>
  <si>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</si>
  <si>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</si>
  <si>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</si>
  <si>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</si>
  <si>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</si>
  <si>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</si>
  <si>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</si>
  <si>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</si>
  <si>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</si>
  <si>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</si>
  <si>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</si>
  <si>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</si>
  <si>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</si>
  <si>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</si>
  <si>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</si>
  <si>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</si>
  <si>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</si>
  <si>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</si>
  <si>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</si>
  <si>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</si>
  <si>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</si>
  <si>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</si>
  <si>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</si>
  <si>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</si>
  <si>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</si>
  <si>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</si>
  <si>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</si>
  <si>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</si>
  <si>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</si>
  <si>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</si>
  <si>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</si>
  <si>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</si>
  <si>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</si>
  <si>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</si>
  <si>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</si>
  <si>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</si>
  <si>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</si>
  <si>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</si>
  <si>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</si>
  <si>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</si>
  <si>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</si>
  <si>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</si>
  <si>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</si>
  <si>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</si>
  <si>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</si>
  <si>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</si>
  <si>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</si>
  <si>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</si>
  <si>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</si>
  <si>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</si>
  <si>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</si>
  <si>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</si>
  <si>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</si>
  <si>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</si>
  <si>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</si>
  <si>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</si>
  <si>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</si>
  <si>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</si>
  <si>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</si>
  <si>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</si>
  <si>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</si>
  <si>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</si>
  <si>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</si>
  <si>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</si>
  <si>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</si>
  <si>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</si>
  <si>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</si>
  <si>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</si>
  <si>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</si>
  <si>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</si>
  <si>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</si>
  <si>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</si>
  <si>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</si>
  <si>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</si>
  <si>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</si>
  <si>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</si>
  <si>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</si>
  <si>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</si>
  <si>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</si>
  <si>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</si>
  <si>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</si>
  <si>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</si>
  <si>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</si>
  <si>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</si>
  <si>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</si>
  <si>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</si>
  <si>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</si>
  <si>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</si>
  <si>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</si>
  <si>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</si>
  <si>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</si>
  <si>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</si>
  <si>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</si>
  <si>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</si>
  <si>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</si>
  <si>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</si>
  <si>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</si>
  <si>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</si>
  <si>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</si>
  <si>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</si>
  <si>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</si>
  <si>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</si>
  <si>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</si>
  <si>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</si>
  <si>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</si>
  <si>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</si>
  <si>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</si>
  <si>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</si>
  <si>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</si>
  <si>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</si>
  <si>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</si>
  <si>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</si>
  <si>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</si>
  <si>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</si>
  <si>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</si>
  <si>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</si>
  <si>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</si>
  <si>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</si>
  <si>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</si>
  <si>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</si>
  <si>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</si>
  <si>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</si>
  <si>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</si>
  <si>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</si>
  <si>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</si>
  <si>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</si>
  <si>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</si>
  <si>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</si>
  <si>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</si>
  <si>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</si>
  <si>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</si>
  <si>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</si>
  <si>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</si>
  <si>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</si>
  <si>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</si>
  <si>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</si>
  <si>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</si>
  <si>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</si>
  <si>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</si>
  <si>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</si>
  <si>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</si>
  <si>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</si>
  <si>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</si>
  <si>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</si>
  <si>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</si>
  <si>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</si>
  <si>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</si>
  <si>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</si>
  <si>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</si>
  <si>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</si>
  <si>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</si>
  <si>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</si>
  <si>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</si>
  <si>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</si>
  <si>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</si>
  <si>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</si>
  <si>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</si>
  <si>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</si>
  <si>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</si>
  <si>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</si>
  <si>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</si>
  <si>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</si>
  <si>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</si>
  <si>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</si>
  <si>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</si>
  <si>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</si>
  <si>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</si>
  <si>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</si>
  <si>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</si>
  <si>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</si>
  <si>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</si>
  <si>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</si>
  <si>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</si>
  <si>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</si>
  <si>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</si>
  <si>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</si>
  <si>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</si>
  <si>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</si>
  <si>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</si>
  <si>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</si>
  <si>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</si>
  <si>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</si>
  <si>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</si>
  <si>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</si>
  <si>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</si>
  <si>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</si>
  <si>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</si>
  <si>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</si>
  <si>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</si>
  <si>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</si>
  <si>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</si>
  <si>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</si>
  <si>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</si>
  <si>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</si>
  <si>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</si>
  <si>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</si>
  <si>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</si>
  <si>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</si>
  <si>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</si>
  <si>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</si>
  <si>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</si>
  <si>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</si>
  <si>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</si>
  <si>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</si>
  <si>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</si>
  <si>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</si>
  <si>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</si>
  <si>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</si>
  <si>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</si>
  <si>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</si>
  <si>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</si>
  <si>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</si>
  <si>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</si>
  <si>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</si>
  <si>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</si>
  <si>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</si>
  <si>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</si>
  <si>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</si>
  <si>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</si>
  <si>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</si>
  <si>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</si>
  <si>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</si>
  <si>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</si>
  <si>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</si>
  <si>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</si>
  <si>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</si>
  <si>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</si>
  <si>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</si>
  <si>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</si>
  <si>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</si>
  <si>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</si>
  <si>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</si>
  <si>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</si>
  <si>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</si>
  <si>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</si>
  <si>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</si>
  <si>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</si>
  <si>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</si>
  <si>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</si>
  <si>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</si>
  <si>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</si>
  <si>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</si>
  <si>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</si>
  <si>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</si>
  <si>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</si>
  <si>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</si>
  <si>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</si>
  <si>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</si>
  <si>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</si>
  <si>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</si>
  <si>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</si>
  <si>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</si>
  <si>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</si>
  <si>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</si>
  <si>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</si>
  <si>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</si>
  <si>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</si>
  <si>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</si>
  <si>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</si>
  <si>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</si>
  <si>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</si>
  <si>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</si>
  <si>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</si>
  <si>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</si>
  <si>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</si>
  <si>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</si>
  <si>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</si>
  <si>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</si>
  <si>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</si>
  <si>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</si>
  <si>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</si>
  <si>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</si>
  <si>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</si>
  <si>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</si>
  <si>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</si>
  <si>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</si>
  <si>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</si>
  <si>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</si>
  <si>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</si>
  <si>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</si>
  <si>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</si>
  <si>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</si>
  <si>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</si>
  <si>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</si>
  <si>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</si>
  <si>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</si>
  <si>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</si>
  <si>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</si>
  <si>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</si>
  <si>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</si>
  <si>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</si>
  <si>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</si>
  <si>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</si>
  <si>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</si>
  <si>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</si>
  <si>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</si>
  <si>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</si>
  <si>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</si>
  <si>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</si>
  <si>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</si>
  <si>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</si>
  <si>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</si>
  <si>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</si>
  <si>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</si>
  <si>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</si>
  <si>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</si>
  <si>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</si>
  <si>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</si>
  <si>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</si>
  <si>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</si>
  <si>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</si>
  <si>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</si>
  <si>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</si>
  <si>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</si>
  <si>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</si>
  <si>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</si>
  <si>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</si>
  <si>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</si>
  <si>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</si>
  <si>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</si>
  <si>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</si>
  <si>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</si>
  <si>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</si>
  <si>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</si>
  <si>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</si>
  <si>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</si>
  <si>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</si>
  <si>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</si>
  <si>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</si>
  <si>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</si>
  <si>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</si>
  <si>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</si>
  <si>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</si>
  <si>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</si>
  <si>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</si>
  <si>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</si>
  <si>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</si>
  <si>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</si>
  <si>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</si>
  <si>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</si>
  <si>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</si>
  <si>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</si>
  <si>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</si>
  <si>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</si>
  <si>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</si>
  <si>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</si>
  <si>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</si>
  <si>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</si>
  <si>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</si>
  <si>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</si>
  <si>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</si>
  <si>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</si>
  <si>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</si>
  <si>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</si>
  <si>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</si>
  <si>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</si>
  <si>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</si>
  <si>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</si>
  <si>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</si>
  <si>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</si>
  <si>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</si>
  <si>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</si>
  <si>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</si>
  <si>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</si>
  <si>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</si>
  <si>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</si>
  <si>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</si>
  <si>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</si>
  <si>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</si>
  <si>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</si>
  <si>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</si>
  <si>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</si>
  <si>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</si>
  <si>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</si>
  <si>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</si>
  <si>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</si>
  <si>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</si>
  <si>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</si>
  <si>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</si>
  <si>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</si>
  <si>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</si>
  <si>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</si>
  <si>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</si>
  <si>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</si>
  <si>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</si>
  <si>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</si>
  <si>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</si>
  <si>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</si>
  <si>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</si>
  <si>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</si>
  <si>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</si>
  <si>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</si>
  <si>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</si>
  <si>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</si>
  <si>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</si>
  <si>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</si>
  <si>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</si>
  <si>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</si>
  <si>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</si>
  <si>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</si>
  <si>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</si>
  <si>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</si>
  <si>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</si>
  <si>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</si>
  <si>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</si>
  <si>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</si>
  <si>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</si>
  <si>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</si>
  <si>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</si>
  <si>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</si>
  <si>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</si>
  <si>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</si>
  <si>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</si>
  <si>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</si>
  <si>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</si>
  <si>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</si>
  <si>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</si>
  <si>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</si>
  <si>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</si>
  <si>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</si>
  <si>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</si>
  <si>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</si>
  <si>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</si>
  <si>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</si>
  <si>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</si>
  <si>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</si>
  <si>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</si>
  <si>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</si>
  <si>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</si>
  <si>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</si>
  <si>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</si>
  <si>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</si>
  <si>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</si>
  <si>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</si>
  <si>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</si>
  <si>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</si>
  <si>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</si>
  <si>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</si>
  <si>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</si>
  <si>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</si>
  <si>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</si>
  <si>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</si>
  <si>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</si>
  <si>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</si>
  <si>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</si>
  <si>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</si>
  <si>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</si>
  <si>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</si>
  <si>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</si>
  <si>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</si>
  <si>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</si>
  <si>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</si>
  <si>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</si>
  <si>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</si>
  <si>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</si>
  <si>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</si>
  <si>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</si>
  <si>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</si>
  <si>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</si>
  <si>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</si>
  <si>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</si>
  <si>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</si>
  <si>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</si>
  <si>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</si>
  <si>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</si>
  <si>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</si>
  <si>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</si>
  <si>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</si>
  <si>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</si>
  <si>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</si>
  <si>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</si>
  <si>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</si>
  <si>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</si>
  <si>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</si>
  <si>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</si>
  <si>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</si>
  <si>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</si>
  <si>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</si>
  <si>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</si>
  <si>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</si>
  <si>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</si>
  <si>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</si>
  <si>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</si>
  <si>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</si>
  <si>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</si>
  <si>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</si>
  <si>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</si>
  <si>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</si>
  <si>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</si>
  <si>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</si>
  <si>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</si>
  <si>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</si>
  <si>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</si>
  <si>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</si>
  <si>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</si>
  <si>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</si>
  <si>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</si>
  <si>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</si>
  <si>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</si>
  <si>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</si>
  <si>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</si>
  <si>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</si>
  <si>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</si>
  <si>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</si>
  <si>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</si>
  <si>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</si>
  <si>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</si>
  <si>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</si>
  <si>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</si>
  <si>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</si>
  <si>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</si>
  <si>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</si>
  <si>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</si>
  <si>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</si>
  <si>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</si>
  <si>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</si>
  <si>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</si>
  <si>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</si>
  <si>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</si>
  <si>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</si>
  <si>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</si>
  <si>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</si>
  <si>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</si>
  <si>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</si>
  <si>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</si>
  <si>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</si>
  <si>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</si>
  <si>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</si>
  <si>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</si>
  <si>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</si>
  <si>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</si>
  <si>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</si>
  <si>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</si>
  <si>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</si>
  <si>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</si>
  <si>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</si>
  <si>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</si>
  <si>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</si>
  <si>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</si>
  <si>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</si>
  <si>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</si>
  <si>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</si>
  <si>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</si>
  <si>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</si>
  <si>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</si>
  <si>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</si>
  <si>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</si>
  <si>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</si>
  <si>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</si>
  <si>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</si>
  <si>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</si>
  <si>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</si>
  <si>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</si>
  <si>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</si>
  <si>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</si>
  <si>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</si>
  <si>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</si>
  <si>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</si>
  <si>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</si>
  <si>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</si>
  <si>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</si>
  <si>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</si>
  <si>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</si>
  <si>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</si>
  <si>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</si>
  <si>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</si>
  <si>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</si>
  <si>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</si>
  <si>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</si>
  <si>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</si>
  <si>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</si>
  <si>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</si>
  <si>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</si>
  <si>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</si>
  <si>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</si>
  <si>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</si>
  <si>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</si>
  <si>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</si>
  <si>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</si>
  <si>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</si>
  <si>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</si>
  <si>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</si>
  <si>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</si>
  <si>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</si>
  <si>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</si>
  <si>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</si>
  <si>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</si>
  <si>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</si>
  <si>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</si>
  <si>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</si>
  <si>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</si>
  <si>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</si>
  <si>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</si>
  <si>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</si>
  <si>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</si>
  <si>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</si>
  <si>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</si>
  <si>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</si>
  <si>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</si>
  <si>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</si>
  <si>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</si>
  <si>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</si>
  <si>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</si>
  <si>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</si>
  <si>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</si>
  <si>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</si>
  <si>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</si>
  <si>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</si>
  <si>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</si>
  <si>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</si>
  <si>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</si>
  <si>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</si>
  <si>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</si>
  <si>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</si>
  <si>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</si>
  <si>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</si>
  <si>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</si>
  <si>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</si>
  <si>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</si>
  <si>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</si>
  <si>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</si>
  <si>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</si>
  <si>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</si>
  <si>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</si>
  <si>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</si>
  <si>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</si>
  <si>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</si>
  <si>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</si>
  <si>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</si>
  <si>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</si>
  <si>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</si>
  <si>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</si>
  <si>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</si>
  <si>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</si>
  <si>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</si>
  <si>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</si>
  <si>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</si>
  <si>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</si>
  <si>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</si>
  <si>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</si>
  <si>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</si>
  <si>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</si>
  <si>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</si>
  <si>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</si>
  <si>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</si>
  <si>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</si>
  <si>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</si>
  <si>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</si>
  <si>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</si>
  <si>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</si>
  <si>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</si>
  <si>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</si>
  <si>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</si>
  <si>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</si>
  <si>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</si>
  <si>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</si>
  <si>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</si>
  <si>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</si>
  <si>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</si>
  <si>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</si>
  <si>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</si>
  <si>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</si>
  <si>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</si>
  <si>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</si>
  <si>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</si>
  <si>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</si>
  <si>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</si>
  <si>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</si>
  <si>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</si>
  <si>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</si>
  <si>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</si>
  <si>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</si>
  <si>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</si>
  <si>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</si>
  <si>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</si>
  <si>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</si>
  <si>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</si>
  <si>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</si>
  <si>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</si>
  <si>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</si>
  <si>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</si>
  <si>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</si>
  <si>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</si>
  <si>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</si>
  <si>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</si>
  <si>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</si>
  <si>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</si>
  <si>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</si>
  <si>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</si>
  <si>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</si>
  <si>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</si>
  <si>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</si>
  <si>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</si>
  <si>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</si>
  <si>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</si>
  <si>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</si>
  <si>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</si>
  <si>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</si>
  <si>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</si>
  <si>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</si>
  <si>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</si>
  <si>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</si>
  <si>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</si>
  <si>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</si>
  <si>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</si>
  <si>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</si>
  <si>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</si>
  <si>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</si>
  <si>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</si>
  <si>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</si>
  <si>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</si>
  <si>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</si>
  <si>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</si>
  <si>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</si>
  <si>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</si>
  <si>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</si>
  <si>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</si>
  <si>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</si>
  <si>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</si>
  <si>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</si>
  <si>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</si>
  <si>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</si>
  <si>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</si>
  <si>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</si>
  <si>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</si>
  <si>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</si>
  <si>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</si>
  <si>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</si>
  <si>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</si>
  <si>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</si>
  <si>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</si>
  <si>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</si>
  <si>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</si>
  <si>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</si>
  <si>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</si>
  <si>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</si>
  <si>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</si>
  <si>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</si>
  <si>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</si>
  <si>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</si>
  <si>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</si>
  <si>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</si>
  <si>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</si>
  <si>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</si>
  <si>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</si>
  <si>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</si>
  <si>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</si>
  <si>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</si>
  <si>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</si>
  <si>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</si>
  <si>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</si>
  <si>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</si>
  <si>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</si>
  <si>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</si>
  <si>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</si>
  <si>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</si>
  <si>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</si>
  <si>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</si>
  <si>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</si>
  <si>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</si>
  <si>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</si>
  <si>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</si>
  <si>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</si>
  <si>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</si>
  <si>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</si>
  <si>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</si>
  <si>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</si>
  <si>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</si>
  <si>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</si>
  <si>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</si>
  <si>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</si>
  <si>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</si>
  <si>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</si>
  <si>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</si>
  <si>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</si>
  <si>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</si>
  <si>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</si>
  <si>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</si>
  <si>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</si>
  <si>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</si>
  <si>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</si>
  <si>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</si>
  <si>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</si>
  <si>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</si>
  <si>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</si>
  <si>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</si>
  <si>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</si>
  <si>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</si>
  <si>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</si>
  <si>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</si>
  <si>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</si>
  <si>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</si>
  <si>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</si>
  <si>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</si>
  <si>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</si>
  <si>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</si>
  <si>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</si>
  <si>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</si>
  <si>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</si>
  <si>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</si>
  <si>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</si>
  <si>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</si>
  <si>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</si>
  <si>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</si>
  <si>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</si>
  <si>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</si>
  <si>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</si>
  <si>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</si>
  <si>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</si>
  <si>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</si>
  <si>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</si>
  <si>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</si>
  <si>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</si>
  <si>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</si>
  <si>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</si>
  <si>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</si>
  <si>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</si>
  <si>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</si>
  <si>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</si>
  <si>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</si>
  <si>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</si>
  <si>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</si>
  <si>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</si>
  <si>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</si>
  <si>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</si>
  <si>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</si>
  <si>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</si>
  <si>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</si>
  <si>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</si>
  <si>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</si>
  <si>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</si>
  <si>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</si>
  <si>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</si>
  <si>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</si>
  <si>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</si>
  <si>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</si>
  <si>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</si>
  <si>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</si>
  <si>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</si>
  <si>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</si>
  <si>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</si>
  <si>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</si>
  <si>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</si>
  <si>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</si>
  <si>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</si>
  <si>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</si>
  <si>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</si>
  <si>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</si>
  <si>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</si>
  <si>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</si>
  <si>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</si>
  <si>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</si>
  <si>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</si>
  <si>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</si>
  <si>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</si>
  <si>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</si>
  <si>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</si>
  <si>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</si>
  <si>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</si>
  <si>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</si>
  <si>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</si>
  <si>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</si>
  <si>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</si>
  <si>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</si>
  <si>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</si>
  <si>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</si>
  <si>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</si>
  <si>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</si>
  <si>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</si>
  <si>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</si>
  <si>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</si>
  <si>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</si>
  <si>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</si>
  <si>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</si>
  <si>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</si>
  <si>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</si>
  <si>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</si>
  <si>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</si>
  <si>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</si>
  <si>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</si>
  <si>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</si>
  <si>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</si>
  <si>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</si>
  <si>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</si>
  <si>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</si>
  <si>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</si>
  <si>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</si>
  <si>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</si>
  <si>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</si>
  <si>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</si>
  <si>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</si>
  <si>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</si>
  <si>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</si>
  <si>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</si>
  <si>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</si>
  <si>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</si>
  <si>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</si>
  <si>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</si>
  <si>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</si>
  <si>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</si>
  <si>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</si>
  <si>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</si>
  <si>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</si>
  <si>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</si>
  <si>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</si>
  <si>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</si>
  <si>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</si>
  <si>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</si>
  <si>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</si>
  <si>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</si>
  <si>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</si>
  <si>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</si>
  <si>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</si>
  <si>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</si>
  <si>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</si>
  <si>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</si>
  <si>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</si>
  <si>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</si>
  <si>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</si>
  <si>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</si>
  <si>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</si>
  <si>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</si>
  <si>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</si>
  <si>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</si>
  <si>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</si>
  <si>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</si>
  <si>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</si>
  <si>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</si>
  <si>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</si>
  <si>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</si>
  <si>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</si>
  <si>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</si>
  <si>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</si>
  <si>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</si>
  <si>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</si>
  <si>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</si>
  <si>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</si>
  <si>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</si>
  <si>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</si>
  <si>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</si>
  <si>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</si>
  <si>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</si>
  <si>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</si>
  <si>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</si>
  <si>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</si>
  <si>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</si>
  <si>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</si>
  <si>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</si>
  <si>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</si>
  <si>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</si>
  <si>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</si>
  <si>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</si>
  <si>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</si>
  <si>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</si>
  <si>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</si>
  <si>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</si>
  <si>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</si>
  <si>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</si>
  <si>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</si>
  <si>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</si>
  <si>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</si>
  <si>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</si>
  <si>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</si>
  <si>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</si>
  <si>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</si>
  <si>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</si>
  <si>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</si>
  <si>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</si>
  <si>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</si>
  <si>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</si>
  <si>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</si>
  <si>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</si>
  <si>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</si>
  <si>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</si>
  <si>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</si>
  <si>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</si>
  <si>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</si>
  <si>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</si>
  <si>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</si>
  <si>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</si>
  <si>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</si>
  <si>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</si>
  <si>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</si>
  <si>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</si>
  <si>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</si>
  <si>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</si>
  <si>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</si>
  <si>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</si>
  <si>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</si>
  <si>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</si>
  <si>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</si>
  <si>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</si>
  <si>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</si>
  <si>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</si>
  <si>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</si>
  <si>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</si>
  <si>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</si>
  <si>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</si>
  <si>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</si>
  <si>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</si>
  <si>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</si>
  <si>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</si>
  <si>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</si>
  <si>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</si>
  <si>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</si>
  <si>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</si>
  <si>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</si>
  <si>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</si>
  <si>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</si>
  <si>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</si>
  <si>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</si>
  <si>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</si>
  <si>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</si>
  <si>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</si>
  <si>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</si>
  <si>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</si>
  <si>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</si>
  <si>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</si>
  <si>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</si>
  <si>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</si>
  <si>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</si>
  <si>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</si>
  <si>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</si>
  <si>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</si>
  <si>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</si>
  <si>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</si>
  <si>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</si>
  <si>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</si>
  <si>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</si>
  <si>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</si>
  <si>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</si>
  <si>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</si>
  <si>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</si>
  <si>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</si>
  <si>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</si>
  <si>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</si>
  <si>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</si>
  <si>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</si>
  <si>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</si>
  <si>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</si>
  <si>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</si>
  <si>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</si>
  <si>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</si>
  <si>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</si>
  <si>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</si>
  <si>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</si>
  <si>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</si>
  <si>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</si>
  <si>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</si>
  <si>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</si>
  <si>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</si>
  <si>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</si>
  <si>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</si>
  <si>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</si>
  <si>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</si>
  <si>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</si>
  <si>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</si>
  <si>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</si>
  <si>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</si>
  <si>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</si>
  <si>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</si>
  <si>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</si>
  <si>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</si>
  <si>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</si>
  <si>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</si>
  <si>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</si>
  <si>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</si>
  <si>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</si>
  <si>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</si>
  <si>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</si>
  <si>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</si>
  <si>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</si>
  <si>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</si>
  <si>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</si>
  <si>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</si>
  <si>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</si>
  <si>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</si>
  <si>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</si>
  <si>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</si>
  <si>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</si>
  <si>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</si>
  <si>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</si>
  <si>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</si>
  <si>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</si>
  <si>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</si>
  <si>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</si>
  <si>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</si>
  <si>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</si>
  <si>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</si>
  <si>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</si>
  <si>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</si>
  <si>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</si>
  <si>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</si>
  <si>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</si>
  <si>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</si>
  <si>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</si>
  <si>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</si>
  <si>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</si>
  <si>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</si>
  <si>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</si>
  <si>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</si>
  <si>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</si>
  <si>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</si>
  <si>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</si>
  <si>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</si>
  <si>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</si>
  <si>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</si>
  <si>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</si>
  <si>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</si>
  <si>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</si>
  <si>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</si>
  <si>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</si>
  <si>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</si>
  <si>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</si>
  <si>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</si>
  <si>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</si>
  <si>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</si>
  <si>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</si>
  <si>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</si>
  <si>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</si>
  <si>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</si>
  <si>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</si>
  <si>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</si>
  <si>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</si>
  <si>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</si>
  <si>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</si>
  <si>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</si>
  <si>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</si>
  <si>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</si>
  <si>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</si>
  <si>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</si>
  <si>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</si>
  <si>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</si>
  <si>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</si>
  <si>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</si>
  <si>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</si>
  <si>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</si>
  <si>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</si>
  <si>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</si>
  <si>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</si>
  <si>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</si>
  <si>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</si>
  <si>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</si>
  <si>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</si>
  <si>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</si>
  <si>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</si>
  <si>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</si>
  <si>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</si>
  <si>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</si>
  <si>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</si>
  <si>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</si>
  <si>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</si>
  <si>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</si>
  <si>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</si>
  <si>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</si>
  <si>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</si>
  <si>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</si>
  <si>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</si>
  <si>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</si>
  <si>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</si>
  <si>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</si>
  <si>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</si>
  <si>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</si>
  <si>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</si>
  <si>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</si>
  <si>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</si>
  <si>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</si>
  <si>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</si>
  <si>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</si>
  <si>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</si>
  <si>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</si>
  <si>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</si>
  <si>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</si>
  <si>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</si>
  <si>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</si>
  <si>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</si>
  <si>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</si>
  <si>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</si>
  <si>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</si>
  <si>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</si>
  <si>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</si>
  <si>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</si>
  <si>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</si>
  <si>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</si>
  <si>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</si>
  <si>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</si>
  <si>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</si>
  <si>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</si>
  <si>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</si>
  <si>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</si>
  <si>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</si>
  <si>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</si>
  <si>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</si>
  <si>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</si>
  <si>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</si>
  <si>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</si>
  <si>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</si>
  <si>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</si>
  <si>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</si>
  <si>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</si>
  <si>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</si>
  <si>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</si>
  <si>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</si>
  <si>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</si>
  <si>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</si>
  <si>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</si>
  <si>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</si>
  <si>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</si>
  <si>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</si>
  <si>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</si>
  <si>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</si>
  <si>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</si>
  <si>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</si>
  <si>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</si>
  <si>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</si>
  <si>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</si>
  <si>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</si>
  <si>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</si>
  <si>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</si>
  <si>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</si>
  <si>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</si>
  <si>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</si>
  <si>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</si>
  <si>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</si>
  <si>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</si>
  <si>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</si>
  <si>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</si>
  <si>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</si>
  <si>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</si>
  <si>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</si>
  <si>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</si>
  <si>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</si>
  <si>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</si>
  <si>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</si>
  <si>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</si>
  <si>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</si>
  <si>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</si>
  <si>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</si>
  <si>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</si>
  <si>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</si>
  <si>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</si>
  <si>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</si>
  <si>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</si>
  <si>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</si>
  <si>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</si>
  <si>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</si>
  <si>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</si>
  <si>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</si>
  <si>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</si>
  <si>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</si>
  <si>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</si>
  <si>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</si>
  <si>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</si>
  <si>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</si>
  <si>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</si>
  <si>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</si>
  <si>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</si>
  <si>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</si>
  <si>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</si>
  <si>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</si>
  <si>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</si>
  <si>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</si>
  <si>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</si>
  <si>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</si>
  <si>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</si>
  <si>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</si>
  <si>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</si>
  <si>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</si>
  <si>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</si>
  <si>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</si>
  <si>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</si>
  <si>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</si>
  <si>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</si>
  <si>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</si>
  <si>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</si>
  <si>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</si>
  <si>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</si>
  <si>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</si>
  <si>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</si>
  <si>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</si>
  <si>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</si>
  <si>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</si>
  <si>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</si>
  <si>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</si>
  <si>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</si>
  <si>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</si>
  <si>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</si>
  <si>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</si>
  <si>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</si>
  <si>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</si>
  <si>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</si>
  <si>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</si>
  <si>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</si>
  <si>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</si>
  <si>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</si>
  <si>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</si>
  <si>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</si>
  <si>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</si>
  <si>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</si>
  <si>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</si>
  <si>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</si>
  <si>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</si>
  <si>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</si>
  <si>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</si>
  <si>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</si>
  <si>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</si>
  <si>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</si>
  <si>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</si>
  <si>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</si>
  <si>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</si>
  <si>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</si>
  <si>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</si>
  <si>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</si>
  <si>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</si>
  <si>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</si>
  <si>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</si>
  <si>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</si>
  <si>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</si>
  <si>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</si>
  <si>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</si>
  <si>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</si>
  <si>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</si>
  <si>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</si>
  <si>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</si>
  <si>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</si>
  <si>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</si>
  <si>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</si>
  <si>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</si>
  <si>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</si>
  <si>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</si>
  <si>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</si>
  <si>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</si>
  <si>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</si>
  <si>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</si>
  <si>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</si>
  <si>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</si>
  <si>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</si>
  <si>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</si>
  <si>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</si>
  <si>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</si>
  <si>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</si>
  <si>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</si>
  <si>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</si>
  <si>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</si>
  <si>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</si>
  <si>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</si>
  <si>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</si>
  <si>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</si>
  <si>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</si>
  <si>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</si>
  <si>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</si>
  <si>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</si>
  <si>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</si>
  <si>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</si>
  <si>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</si>
  <si>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</si>
  <si>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</si>
  <si>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</si>
  <si>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</si>
  <si>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</si>
  <si>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</si>
  <si>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</si>
  <si>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</si>
  <si>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</si>
  <si>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</si>
  <si>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</si>
  <si>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</si>
  <si>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</si>
  <si>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</si>
  <si>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</si>
  <si>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</si>
  <si>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</si>
  <si>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</si>
  <si>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</si>
  <si>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</si>
  <si>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</si>
  <si>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</si>
  <si>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</si>
  <si>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</si>
  <si>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</si>
  <si>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</si>
  <si>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</si>
  <si>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</si>
  <si>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</si>
  <si>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</si>
  <si>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</si>
  <si>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</si>
  <si>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</si>
  <si>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</si>
  <si>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</si>
  <si>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</si>
  <si>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</si>
  <si>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</si>
  <si>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</si>
  <si>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</si>
  <si>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</si>
  <si>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</si>
  <si>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</si>
  <si>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</si>
  <si>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</si>
  <si>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</si>
  <si>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</si>
  <si>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</si>
  <si>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</si>
  <si>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</si>
  <si>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</si>
  <si>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</si>
  <si>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</si>
  <si>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</si>
  <si>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</si>
  <si>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</si>
  <si>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</si>
  <si>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</si>
  <si>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</si>
  <si>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</si>
  <si>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</si>
  <si>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</si>
  <si>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</si>
  <si>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</si>
  <si>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</si>
  <si>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</si>
  <si>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</si>
  <si>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</si>
  <si>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</si>
  <si>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</si>
  <si>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</si>
  <si>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</si>
  <si>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</si>
  <si>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</si>
  <si>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</si>
  <si>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</si>
  <si>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</si>
  <si>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</si>
  <si>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</si>
  <si>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</si>
  <si>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</si>
  <si>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</si>
  <si>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</si>
  <si>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</si>
  <si>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</si>
  <si>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</si>
  <si>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</si>
  <si>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</si>
  <si>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</si>
  <si>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</si>
  <si>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</si>
  <si>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</si>
  <si>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</si>
  <si>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</si>
  <si>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</si>
  <si>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</si>
  <si>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</si>
  <si>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</si>
  <si>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</si>
  <si>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</si>
  <si>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</si>
  <si>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</si>
  <si>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</si>
  <si>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</si>
  <si>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</si>
  <si>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</si>
  <si>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</si>
  <si>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</si>
  <si>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</si>
  <si>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</si>
  <si>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</si>
  <si>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</si>
  <si>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</si>
  <si>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</si>
  <si>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</si>
  <si>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</si>
  <si>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</si>
  <si>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</si>
  <si>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</si>
  <si>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</si>
  <si>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</si>
  <si>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</si>
  <si>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</si>
  <si>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</si>
  <si>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</si>
  <si>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</si>
  <si>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</si>
  <si>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</si>
  <si>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</si>
  <si>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</si>
  <si>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</si>
  <si>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</si>
  <si>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</si>
  <si>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</si>
  <si>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</si>
  <si>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</si>
  <si>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</si>
  <si>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</si>
  <si>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</si>
  <si>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</si>
  <si>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</si>
  <si>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</si>
  <si>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</si>
  <si>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</si>
  <si>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</si>
  <si>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</si>
  <si>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</si>
  <si>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</si>
  <si>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</si>
  <si>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</si>
  <si>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</si>
  <si>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</si>
  <si>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</si>
  <si>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</si>
  <si>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</si>
  <si>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</si>
  <si>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</si>
  <si>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</si>
  <si>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</si>
  <si>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</si>
  <si>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</si>
  <si>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</si>
  <si>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</si>
  <si>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</si>
  <si>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</si>
  <si>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</si>
  <si>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</si>
  <si>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</si>
  <si>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</si>
  <si>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</si>
  <si>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</si>
  <si>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</si>
  <si>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</si>
  <si>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</si>
  <si>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</si>
  <si>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</si>
  <si>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</si>
  <si>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</si>
  <si>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</si>
  <si>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</si>
  <si>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</si>
  <si>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</si>
  <si>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</si>
  <si>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</si>
  <si>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</si>
  <si>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</si>
  <si>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</si>
  <si>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</si>
  <si>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</si>
  <si>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</si>
  <si>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</si>
  <si>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</si>
  <si>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</si>
  <si>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</si>
  <si>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</si>
  <si>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</si>
  <si>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</si>
  <si>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</si>
  <si>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</si>
  <si>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</si>
  <si>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</si>
  <si>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</si>
  <si>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</si>
  <si>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</si>
  <si>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</si>
  <si>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</si>
  <si>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</si>
  <si>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</si>
  <si>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</si>
  <si>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</si>
  <si>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</si>
  <si>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</si>
  <si>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</si>
  <si>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</si>
  <si>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</si>
  <si>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</si>
  <si>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</si>
  <si>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</si>
  <si>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</si>
  <si>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</si>
  <si>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</si>
  <si>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</si>
  <si>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</si>
  <si>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</si>
  <si>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</si>
  <si>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</si>
  <si>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</si>
  <si>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</si>
  <si>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</si>
  <si>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</si>
  <si>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</si>
  <si>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</si>
  <si>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</si>
  <si>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</si>
  <si>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</si>
  <si>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</si>
  <si>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</si>
  <si>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</si>
  <si>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</si>
  <si>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</si>
  <si>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</si>
  <si>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</si>
  <si>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</si>
  <si>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</si>
  <si>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</si>
  <si>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</si>
  <si>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</si>
  <si>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</si>
  <si>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</si>
  <si>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</si>
  <si>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</si>
  <si>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</si>
  <si>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</si>
  <si>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</si>
  <si>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</si>
  <si>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</si>
  <si>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</si>
  <si>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</si>
  <si>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</si>
  <si>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</si>
  <si>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</si>
  <si>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</si>
  <si>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</si>
  <si>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</si>
  <si>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</si>
  <si>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</si>
  <si>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</si>
  <si>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</si>
  <si>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</si>
  <si>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</si>
  <si>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</si>
  <si>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</si>
  <si>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</si>
  <si>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</si>
  <si>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</si>
  <si>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</si>
  <si>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</si>
  <si>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</si>
  <si>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</si>
  <si>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</si>
  <si>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</si>
  <si>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</si>
  <si>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</si>
  <si>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</si>
  <si>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</si>
  <si>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</si>
  <si>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</si>
  <si>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</si>
  <si>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</si>
  <si>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</si>
  <si>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</si>
  <si>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</si>
  <si>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</si>
  <si>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</si>
  <si>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</si>
  <si>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</si>
  <si>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</si>
  <si>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</si>
  <si>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</si>
  <si>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</si>
  <si>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</si>
  <si>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</si>
  <si>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</si>
  <si>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</si>
  <si>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</si>
  <si>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</si>
  <si>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</si>
  <si>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</si>
  <si>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</si>
  <si>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</si>
  <si>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</si>
  <si>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</si>
  <si>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</si>
  <si>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</si>
  <si>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</si>
  <si>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</si>
  <si>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</si>
  <si>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</si>
  <si>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</si>
  <si>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</si>
  <si>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</si>
  <si>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</si>
  <si>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</si>
  <si>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</si>
  <si>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</si>
  <si>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</si>
  <si>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</si>
  <si>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</si>
  <si>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</si>
  <si>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</si>
  <si>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</si>
  <si>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</si>
  <si>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</si>
  <si>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</si>
  <si>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</si>
  <si>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</si>
  <si>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</si>
  <si>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</si>
  <si>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</si>
  <si>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</si>
  <si>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</si>
  <si>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</si>
  <si>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</si>
  <si>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</si>
  <si>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</si>
  <si>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</si>
  <si>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</si>
  <si>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</si>
  <si>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</si>
  <si>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</si>
  <si>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</si>
  <si>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</si>
  <si>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</si>
  <si>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</si>
  <si>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</si>
  <si>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</si>
  <si>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</si>
  <si>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</si>
  <si>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</si>
  <si>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</si>
  <si>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</si>
  <si>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</si>
  <si>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</si>
  <si>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</si>
  <si>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</si>
  <si>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</si>
  <si>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</si>
  <si>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</si>
  <si>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</si>
  <si>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</si>
  <si>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</si>
  <si>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</si>
  <si>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</si>
  <si>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</si>
  <si>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</si>
  <si>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</si>
  <si>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</si>
  <si>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</si>
  <si>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</si>
  <si>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</si>
  <si>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</si>
  <si>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</si>
  <si>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</si>
  <si>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</si>
  <si>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</si>
  <si>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</si>
  <si>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</si>
  <si>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</si>
  <si>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</si>
  <si>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</si>
  <si>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</si>
  <si>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</si>
  <si>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</si>
  <si>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</si>
  <si>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</si>
  <si>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</si>
  <si>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</si>
  <si>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</si>
  <si>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</si>
  <si>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</si>
  <si>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</si>
  <si>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</si>
  <si>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</si>
  <si>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</si>
  <si>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</si>
  <si>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</si>
  <si>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</si>
  <si>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</si>
  <si>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</si>
  <si>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</si>
  <si>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</si>
  <si>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</si>
  <si>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</si>
  <si>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</si>
  <si>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</si>
  <si>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</si>
  <si>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</si>
  <si>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</si>
  <si>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</si>
  <si>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</si>
  <si>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</si>
  <si>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</si>
  <si>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</si>
  <si>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</si>
  <si>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</si>
  <si>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</si>
  <si>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</si>
  <si>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</si>
  <si>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</si>
  <si>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</si>
  <si>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</si>
  <si>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</si>
  <si>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</si>
  <si>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</si>
  <si>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</si>
  <si>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</si>
  <si>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</si>
  <si>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</si>
  <si>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</si>
  <si>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</si>
  <si>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</si>
  <si>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</si>
  <si>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</si>
  <si>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</si>
  <si>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</si>
  <si>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</si>
  <si>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</si>
  <si>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</si>
  <si>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</si>
  <si>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</si>
  <si>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</si>
  <si>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</si>
  <si>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</si>
  <si>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</si>
  <si>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</si>
  <si>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</si>
  <si>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</si>
  <si>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</si>
  <si>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</si>
  <si>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</si>
  <si>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</si>
  <si>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</si>
  <si>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</si>
  <si>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</si>
  <si>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</si>
  <si>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</si>
  <si>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</si>
  <si>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</si>
  <si>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</si>
  <si>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</si>
  <si>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</si>
  <si>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</si>
  <si>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</si>
  <si>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</si>
  <si>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</si>
  <si>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</si>
  <si>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</si>
  <si>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</si>
  <si>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</si>
  <si>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</si>
  <si>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</si>
  <si>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</si>
  <si>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</si>
  <si>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</si>
  <si>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</si>
  <si>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</si>
  <si>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</si>
  <si>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</si>
  <si>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</si>
  <si>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</si>
  <si>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</si>
  <si>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</si>
  <si>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</si>
  <si>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</si>
  <si>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</si>
  <si>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</si>
  <si>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</si>
  <si>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</si>
  <si>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</si>
  <si>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</si>
  <si>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</si>
  <si>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</si>
  <si>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</si>
  <si>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</si>
  <si>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</si>
  <si>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</si>
  <si>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</si>
  <si>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</si>
  <si>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</si>
  <si>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</si>
  <si>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</si>
  <si>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</si>
  <si>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</si>
  <si>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</si>
  <si>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</si>
  <si>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</si>
  <si>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</si>
  <si>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</si>
  <si>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</si>
  <si>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</si>
  <si>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</si>
  <si>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</si>
  <si>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</si>
  <si>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</si>
  <si>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</si>
  <si>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</si>
  <si>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</si>
  <si>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</si>
  <si>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</si>
  <si>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</si>
  <si>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</si>
  <si>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</si>
  <si>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</si>
  <si>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</si>
  <si>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</si>
  <si>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</si>
  <si>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</si>
  <si>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</si>
  <si>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</si>
  <si>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</si>
  <si>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</si>
  <si>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</si>
  <si>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</si>
  <si>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</si>
  <si>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</si>
  <si>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</si>
  <si>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</si>
  <si>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</si>
  <si>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</si>
  <si>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</si>
  <si>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</si>
  <si>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</si>
  <si>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</si>
  <si>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</si>
  <si>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</si>
  <si>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</si>
  <si>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</si>
  <si>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</si>
  <si>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</si>
  <si>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</si>
  <si>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</si>
  <si>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</si>
  <si>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</si>
  <si>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</si>
  <si>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</si>
  <si>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</si>
  <si>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</si>
  <si>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</si>
  <si>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</si>
  <si>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</si>
  <si>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</si>
  <si>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</si>
  <si>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</si>
  <si>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</si>
  <si>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</si>
  <si>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</si>
  <si>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</si>
  <si>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</si>
  <si>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</si>
  <si>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</si>
  <si>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</si>
  <si>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</si>
  <si>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</si>
  <si>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</si>
  <si>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</si>
  <si>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</si>
  <si>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</si>
  <si>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</si>
  <si>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</si>
  <si>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</si>
  <si>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</si>
  <si>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</si>
  <si>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</si>
  <si>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</si>
  <si>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</si>
  <si>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</si>
  <si>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</si>
  <si>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</si>
  <si>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</si>
  <si>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</si>
  <si>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</si>
  <si>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</si>
  <si>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</si>
  <si>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</si>
  <si>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</si>
  <si>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</si>
  <si>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</si>
  <si>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</si>
  <si>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</si>
  <si>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</si>
  <si>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</si>
  <si>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</si>
  <si>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</si>
  <si>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</si>
  <si>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</si>
  <si>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</si>
  <si>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</si>
  <si>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</si>
  <si>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</si>
  <si>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</si>
  <si>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</si>
  <si>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</si>
  <si>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</si>
  <si>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</si>
  <si>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</si>
  <si>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</si>
  <si>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</si>
  <si>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</si>
  <si>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</si>
  <si>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</si>
  <si>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</si>
  <si>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</si>
  <si>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</si>
  <si>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</si>
  <si>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</si>
  <si>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</si>
  <si>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</si>
  <si>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</si>
  <si>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</si>
  <si>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</si>
  <si>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</si>
  <si>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</si>
  <si>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</si>
  <si>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</si>
  <si>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</si>
  <si>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</si>
  <si>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</si>
  <si>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</si>
  <si>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</si>
  <si>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</si>
  <si>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</si>
  <si>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</si>
  <si>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</si>
  <si>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</si>
  <si>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</si>
  <si>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</si>
  <si>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</si>
  <si>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</si>
  <si>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</si>
  <si>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</si>
  <si>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</si>
  <si>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</si>
  <si>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</si>
  <si>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</si>
  <si>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</si>
  <si>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</si>
  <si>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</si>
  <si>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</si>
  <si>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</si>
  <si>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</si>
  <si>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</si>
  <si>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</si>
  <si>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</si>
  <si>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</si>
  <si>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</si>
  <si>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</si>
  <si>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</si>
  <si>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</si>
  <si>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</si>
  <si>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</si>
  <si>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</si>
  <si>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</si>
  <si>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</si>
  <si>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</si>
  <si>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</si>
  <si>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</si>
  <si>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</si>
  <si>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</si>
  <si>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</si>
  <si>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</si>
  <si>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</si>
  <si>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</si>
  <si>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</si>
  <si>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</si>
  <si>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</si>
  <si>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</si>
  <si>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</si>
  <si>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</si>
  <si>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</si>
  <si>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</si>
  <si>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</si>
  <si>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</si>
  <si>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</si>
  <si>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</si>
  <si>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</si>
  <si>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</si>
  <si>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</si>
  <si>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</si>
  <si>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</si>
  <si>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</si>
  <si>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</si>
  <si>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</si>
  <si>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</si>
  <si>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</si>
  <si>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</si>
  <si>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</si>
  <si>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</si>
  <si>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</si>
  <si>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</si>
  <si>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</si>
  <si>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</si>
  <si>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</si>
  <si>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</si>
  <si>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</si>
  <si>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</si>
  <si>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</si>
  <si>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</si>
  <si>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</si>
  <si>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</si>
  <si>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</si>
  <si>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</si>
  <si>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</si>
  <si>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</si>
  <si>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</si>
  <si>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</si>
  <si>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</si>
  <si>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</si>
  <si>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</si>
  <si>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</si>
  <si>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</si>
  <si>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</si>
  <si>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</si>
  <si>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</si>
  <si>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</si>
  <si>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</si>
  <si>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</si>
  <si>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</si>
  <si>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</si>
  <si>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</si>
  <si>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</si>
  <si>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</si>
  <si>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</si>
  <si>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</si>
  <si>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</si>
  <si>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</si>
  <si>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</si>
  <si>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</si>
  <si>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</si>
  <si>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</si>
  <si>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</si>
  <si>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</si>
  <si>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</si>
  <si>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</si>
  <si>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</si>
  <si>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</si>
  <si>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</si>
  <si>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</si>
  <si>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</si>
  <si>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</si>
  <si>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</si>
  <si>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</si>
  <si>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</si>
  <si>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</si>
  <si>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</si>
  <si>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</si>
  <si>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</si>
  <si>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</si>
  <si>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</si>
  <si>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</si>
  <si>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</si>
  <si>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</si>
  <si>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</si>
  <si>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</si>
  <si>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</si>
  <si>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</si>
  <si>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</si>
  <si>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</si>
  <si>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</si>
  <si>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</si>
  <si>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</si>
  <si>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</si>
  <si>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</si>
  <si>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</si>
  <si>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</si>
  <si>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</si>
  <si>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</si>
  <si>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</si>
  <si>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</si>
  <si>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</si>
  <si>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</si>
  <si>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</si>
  <si>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</si>
  <si>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</si>
  <si>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</si>
  <si>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</si>
  <si>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</si>
  <si>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</si>
  <si>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</si>
  <si>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</si>
  <si>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</si>
  <si>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</si>
  <si>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</si>
  <si>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</si>
  <si>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</si>
  <si>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</si>
  <si>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</si>
  <si>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</si>
  <si>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</si>
  <si>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</si>
  <si>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</si>
  <si>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</si>
  <si>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</si>
  <si>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</si>
  <si>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</si>
  <si>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</si>
  <si>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</si>
  <si>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</si>
  <si>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</si>
  <si>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</si>
  <si>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</si>
  <si>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</si>
  <si>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</si>
  <si>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</si>
  <si>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</si>
  <si>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</si>
  <si>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</si>
  <si>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</si>
  <si>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</si>
  <si>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</si>
  <si>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</si>
  <si>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</si>
  <si>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</si>
  <si>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</si>
  <si>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</si>
  <si>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</si>
  <si>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</si>
  <si>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</si>
  <si>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</si>
  <si>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</si>
  <si>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</si>
  <si>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</si>
  <si>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</si>
  <si>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</si>
  <si>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</si>
  <si>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</si>
  <si>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</si>
  <si>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</si>
  <si>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</si>
  <si>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</si>
  <si>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</si>
  <si>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</si>
  <si>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</si>
  <si>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</si>
  <si>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</si>
  <si>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</si>
  <si>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</si>
  <si>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</si>
  <si>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</si>
  <si>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</si>
  <si>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</si>
  <si>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</si>
  <si>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</si>
  <si>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</si>
  <si>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</si>
  <si>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</si>
  <si>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</si>
  <si>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</si>
  <si>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</si>
  <si>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</si>
  <si>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</si>
  <si>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</si>
  <si>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</si>
  <si>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</si>
  <si>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</si>
  <si>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</si>
  <si>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</si>
  <si>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</si>
  <si>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</si>
  <si>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</si>
  <si>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</si>
  <si>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</si>
  <si>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</si>
  <si>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</si>
  <si>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</si>
  <si>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</si>
  <si>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</si>
  <si>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</si>
  <si>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</si>
  <si>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</si>
  <si>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</si>
  <si>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</si>
  <si>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</si>
  <si>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</si>
  <si>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</si>
  <si>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</si>
  <si>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</si>
  <si>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</si>
  <si>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</si>
  <si>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</si>
  <si>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</si>
  <si>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</si>
  <si>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</si>
  <si>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</si>
  <si>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</si>
  <si>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</si>
  <si>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</si>
  <si>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</si>
  <si>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</si>
  <si>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</si>
  <si>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</si>
  <si>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</si>
  <si>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</si>
  <si>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</si>
  <si>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</si>
  <si>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</si>
  <si>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</si>
  <si>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</si>
  <si>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</si>
  <si>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</si>
  <si>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</si>
  <si>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</si>
  <si>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</si>
  <si>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</si>
  <si>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</si>
  <si>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</si>
  <si>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</si>
  <si>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</si>
  <si>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</si>
  <si>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</si>
  <si>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</si>
  <si>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</si>
  <si>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</si>
  <si>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</si>
  <si>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</si>
  <si>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</si>
  <si>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</si>
  <si>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</si>
  <si>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</si>
  <si>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</si>
  <si>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</si>
  <si>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</si>
  <si>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</si>
  <si>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</si>
  <si>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</si>
  <si>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</si>
  <si>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</si>
  <si>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</si>
  <si>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</si>
  <si>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</si>
  <si>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</si>
  <si>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</si>
  <si>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</si>
  <si>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</si>
  <si>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</si>
  <si>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</si>
  <si>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</si>
  <si>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</si>
  <si>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</si>
  <si>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</si>
  <si>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</si>
  <si>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</si>
  <si>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</si>
  <si>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</si>
  <si>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</si>
  <si>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</si>
  <si>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</si>
  <si>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</si>
  <si>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</si>
  <si>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</si>
  <si>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</si>
  <si>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</si>
  <si>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</si>
  <si>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</si>
  <si>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</si>
  <si>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</si>
  <si>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</si>
  <si>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</si>
  <si>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</si>
  <si>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</si>
  <si>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</si>
  <si>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</si>
  <si>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</si>
  <si>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</si>
  <si>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</si>
  <si>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</si>
  <si>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</si>
  <si>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</si>
  <si>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</si>
  <si>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</si>
  <si>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</si>
  <si>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</si>
  <si>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</si>
  <si>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</si>
  <si>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</si>
  <si>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</si>
  <si>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</si>
  <si>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</si>
  <si>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</si>
  <si>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</si>
  <si>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</si>
  <si>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</si>
  <si>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</si>
  <si>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</si>
  <si>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</si>
  <si>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</si>
  <si>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</si>
  <si>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</si>
  <si>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</si>
  <si>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</si>
  <si>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</si>
  <si>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</si>
  <si>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</si>
  <si>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</si>
  <si>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</si>
  <si>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</si>
  <si>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</si>
  <si>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</si>
  <si>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</si>
  <si>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</si>
  <si>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</si>
  <si>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</si>
  <si>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</si>
  <si>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</si>
  <si>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</si>
  <si>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</si>
  <si>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</si>
  <si>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</si>
  <si>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</si>
  <si>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</si>
  <si>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</si>
  <si>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</si>
  <si>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</si>
  <si>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</si>
  <si>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</si>
  <si>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</si>
  <si>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</si>
  <si>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</si>
  <si>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</si>
  <si>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</si>
  <si>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</si>
  <si>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</si>
  <si>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</si>
  <si>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</si>
  <si>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</si>
  <si>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</si>
  <si>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</si>
  <si>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</si>
  <si>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</si>
  <si>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</si>
  <si>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</si>
  <si>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</si>
  <si>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</si>
  <si>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</si>
  <si>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</si>
  <si>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</si>
  <si>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</si>
  <si>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</si>
  <si>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</si>
  <si>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</si>
  <si>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</si>
  <si>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</si>
  <si>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</si>
  <si>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</si>
  <si>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</si>
  <si>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</si>
  <si>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</si>
  <si>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</si>
  <si>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</si>
  <si>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</si>
  <si>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</si>
  <si>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</si>
  <si>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</si>
  <si>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</si>
  <si>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</si>
  <si>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</si>
  <si>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</si>
  <si>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</si>
  <si>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</si>
  <si>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</si>
  <si>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</si>
  <si>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</si>
  <si>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</si>
  <si>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</si>
  <si>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</si>
  <si>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</si>
  <si>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</si>
  <si>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</si>
  <si>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</si>
  <si>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</si>
  <si>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</si>
  <si>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</si>
  <si>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</si>
  <si>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</si>
  <si>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</si>
  <si>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</si>
  <si>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</si>
  <si>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</si>
  <si>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</si>
  <si>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</si>
  <si>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</si>
  <si>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</si>
  <si>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</si>
  <si>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</si>
  <si>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</si>
  <si>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</si>
  <si>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</si>
  <si>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</si>
  <si>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</si>
  <si>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</si>
  <si>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</si>
  <si>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</si>
  <si>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</si>
  <si>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</si>
  <si>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</si>
  <si>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</si>
  <si>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</si>
  <si>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</si>
  <si>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</si>
  <si>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</si>
  <si>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</si>
  <si>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</si>
  <si>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</si>
  <si>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</si>
  <si>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</si>
  <si>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</si>
  <si>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</si>
  <si>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</si>
  <si>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</si>
  <si>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</si>
  <si>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</si>
  <si>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</si>
  <si>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</si>
  <si>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</si>
  <si>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</si>
  <si>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</si>
  <si>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</si>
  <si>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</si>
  <si>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</si>
  <si>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</si>
  <si>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</si>
  <si>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</si>
  <si>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</si>
  <si>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</si>
  <si>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</si>
  <si>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</si>
  <si>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</si>
  <si>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</si>
  <si>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</si>
  <si>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</si>
  <si>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</si>
  <si>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</si>
  <si>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</si>
  <si>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</si>
  <si>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</si>
  <si>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</si>
  <si>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</si>
  <si>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</si>
  <si>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</si>
  <si>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</si>
  <si>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</si>
  <si>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</si>
  <si>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</si>
  <si>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</si>
  <si>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</si>
  <si>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</si>
  <si>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</si>
  <si>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</si>
  <si>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</si>
  <si>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</si>
  <si>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</si>
  <si>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</si>
  <si>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</si>
  <si>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</si>
  <si>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</si>
  <si>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</si>
  <si>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</si>
  <si>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</si>
  <si>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</si>
  <si>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</si>
  <si>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</si>
  <si>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</si>
  <si>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</si>
  <si>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</si>
  <si>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</si>
  <si>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</si>
  <si>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</si>
  <si>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</si>
  <si>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</si>
  <si>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</si>
  <si>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</si>
  <si>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</si>
  <si>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</si>
  <si>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</si>
  <si>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</si>
  <si>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</si>
  <si>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</si>
  <si>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</si>
  <si>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</si>
  <si>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</si>
  <si>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</si>
  <si>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</si>
  <si>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</si>
  <si>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</si>
  <si>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</si>
  <si>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</si>
  <si>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</si>
  <si>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</si>
  <si>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</si>
  <si>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</si>
  <si>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</si>
  <si>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</si>
  <si>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</si>
  <si>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</si>
  <si>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</si>
  <si>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</si>
  <si>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</si>
  <si>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</si>
  <si>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</si>
  <si>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</si>
  <si>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</si>
  <si>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</si>
  <si>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</si>
  <si>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</si>
  <si>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</si>
  <si>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</si>
  <si>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</si>
  <si>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</si>
  <si>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</si>
  <si>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</si>
  <si>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</si>
  <si>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</si>
  <si>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</si>
  <si>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</si>
  <si>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</si>
  <si>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</si>
  <si>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</si>
  <si>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</si>
  <si>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</si>
  <si>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</si>
  <si>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</si>
  <si>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</si>
  <si>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</si>
  <si>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</si>
  <si>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</si>
  <si>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</si>
  <si>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</si>
  <si>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</si>
  <si>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</si>
  <si>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</si>
  <si>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</si>
  <si>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</si>
  <si>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</si>
  <si>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</si>
  <si>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</si>
  <si>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</si>
  <si>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</si>
  <si>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</si>
  <si>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</si>
  <si>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</si>
  <si>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</si>
  <si>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</si>
  <si>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</si>
  <si>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</si>
  <si>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</si>
  <si>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</si>
  <si>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</si>
  <si>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</si>
  <si>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</si>
  <si>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</si>
  <si>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</si>
  <si>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</si>
  <si>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</si>
  <si>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</si>
  <si>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</si>
  <si>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</si>
  <si>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</si>
  <si>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</si>
  <si>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</si>
  <si>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</si>
  <si>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</si>
  <si>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</si>
  <si>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</si>
  <si>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</si>
  <si>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</si>
  <si>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</si>
  <si>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</si>
  <si>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</si>
  <si>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</si>
  <si>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</si>
  <si>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</si>
  <si>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</si>
  <si>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</si>
  <si>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</si>
  <si>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</si>
  <si>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</si>
  <si>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</si>
  <si>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</si>
  <si>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</si>
  <si>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</si>
  <si>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</si>
  <si>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</si>
  <si>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</si>
  <si>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</si>
  <si>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</si>
  <si>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</si>
  <si>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</si>
  <si>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</si>
  <si>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</si>
  <si>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</si>
  <si>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</si>
  <si>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</si>
  <si>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</si>
  <si>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</si>
  <si>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</si>
  <si>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</si>
  <si>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</si>
  <si>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</si>
  <si>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</si>
  <si>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</si>
  <si>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</si>
  <si>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</si>
  <si>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</si>
  <si>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</si>
  <si>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</si>
  <si>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</si>
  <si>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</si>
  <si>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</si>
  <si>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</si>
  <si>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</si>
  <si>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</si>
  <si>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</si>
  <si>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</si>
  <si>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</si>
  <si>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</si>
  <si>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</si>
  <si>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</si>
  <si>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</si>
  <si>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</si>
  <si>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</si>
  <si>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</si>
  <si>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</si>
  <si>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</si>
  <si>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</si>
  <si>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</si>
  <si>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</si>
  <si>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</si>
  <si>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</si>
  <si>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</si>
  <si>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</si>
  <si>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</si>
  <si>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</si>
  <si>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</si>
  <si>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</si>
  <si>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</si>
  <si>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</si>
  <si>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</si>
  <si>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</si>
  <si>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</si>
  <si>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</si>
  <si>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</si>
  <si>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</si>
  <si>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</si>
  <si>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</si>
  <si>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</si>
  <si>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</si>
  <si>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</si>
  <si>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</si>
  <si>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</si>
  <si>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</si>
  <si>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</si>
  <si>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</si>
  <si>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</si>
  <si>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</si>
  <si>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</si>
  <si>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</si>
  <si>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</si>
  <si>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</si>
  <si>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</si>
  <si>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</si>
  <si>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</si>
  <si>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</si>
  <si>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</si>
  <si>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</si>
  <si>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</si>
  <si>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</si>
  <si>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</si>
  <si>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</si>
  <si>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</si>
  <si>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</si>
  <si>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</si>
  <si>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</si>
  <si>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</si>
  <si>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</si>
  <si>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</si>
  <si>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</si>
  <si>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</si>
  <si>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</si>
  <si>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</si>
  <si>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</si>
  <si>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</si>
  <si>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</si>
  <si>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</si>
  <si>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</si>
  <si>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</si>
  <si>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</si>
  <si>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</si>
  <si>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</si>
  <si>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</si>
  <si>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</si>
  <si>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</si>
  <si>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</si>
  <si>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</si>
  <si>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</si>
  <si>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</si>
  <si>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</si>
  <si>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</si>
  <si>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</si>
  <si>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</si>
  <si>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</si>
  <si>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</si>
  <si>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</si>
  <si>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</si>
  <si>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</si>
  <si>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</si>
  <si>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</si>
  <si>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</si>
  <si>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</si>
  <si>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</si>
  <si>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</si>
  <si>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</si>
  <si>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</si>
  <si>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</si>
  <si>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</si>
  <si>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</si>
  <si>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</si>
  <si>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</si>
  <si>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</si>
  <si>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</si>
  <si>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</si>
  <si>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</si>
  <si>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</si>
  <si>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</si>
  <si>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</si>
  <si>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</si>
  <si>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</si>
  <si>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</si>
  <si>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</si>
  <si>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</si>
  <si>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</si>
  <si>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</si>
  <si>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</si>
  <si>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</si>
  <si>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</si>
  <si>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</si>
  <si>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</si>
  <si>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</si>
  <si>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</si>
  <si>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</si>
  <si>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</si>
  <si>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</si>
  <si>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</si>
  <si>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</si>
  <si>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</si>
  <si>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</si>
  <si>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</si>
  <si>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</si>
  <si>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</si>
  <si>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</si>
  <si>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</si>
  <si>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</si>
  <si>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</si>
  <si>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</si>
  <si>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</si>
  <si>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</si>
  <si>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</si>
  <si>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</si>
  <si>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</si>
  <si>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</si>
  <si>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</si>
  <si>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</si>
  <si>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</si>
  <si>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</si>
  <si>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</si>
  <si>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</si>
  <si>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</si>
  <si>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</si>
  <si>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</si>
  <si>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</si>
  <si>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</si>
  <si>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</si>
  <si>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</si>
  <si>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</si>
  <si>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</si>
  <si>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</si>
  <si>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</si>
  <si>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</si>
  <si>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</si>
  <si>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</si>
  <si>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</si>
  <si>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</si>
  <si>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</si>
  <si>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</si>
  <si>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</si>
  <si>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</si>
  <si>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</si>
  <si>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</si>
  <si>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</si>
  <si>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</si>
  <si>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</si>
  <si>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</si>
  <si>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</si>
  <si>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</si>
  <si>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</si>
  <si>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</si>
  <si>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</si>
  <si>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</si>
  <si>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</si>
  <si>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</si>
  <si>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</si>
  <si>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</si>
  <si>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</si>
  <si>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</si>
  <si>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</si>
  <si>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</si>
  <si>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</si>
  <si>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</si>
  <si>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</si>
  <si>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</si>
  <si>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</si>
  <si>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</si>
  <si>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</si>
  <si>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</si>
  <si>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</si>
  <si>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</si>
  <si>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</si>
  <si>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</si>
  <si>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</si>
  <si>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</si>
  <si>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</si>
  <si>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</si>
  <si>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</si>
  <si>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</si>
  <si>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</si>
  <si>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</si>
  <si>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</si>
  <si>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</si>
  <si>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</si>
  <si>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</si>
  <si>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</si>
  <si>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</si>
  <si>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</si>
  <si>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</si>
  <si>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</si>
  <si>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</si>
  <si>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</si>
  <si>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</si>
  <si>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</si>
  <si>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</si>
  <si>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</si>
  <si>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</si>
  <si>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</si>
  <si>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</si>
  <si>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</si>
  <si>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</si>
  <si>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</si>
  <si>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</si>
  <si>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</si>
  <si>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</si>
  <si>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</si>
  <si>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</si>
  <si>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</si>
  <si>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</si>
  <si>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</si>
  <si>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</si>
  <si>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</si>
  <si>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</si>
  <si>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</si>
  <si>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</si>
  <si>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</si>
  <si>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</si>
  <si>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</si>
  <si>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</si>
  <si>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</si>
  <si>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</si>
  <si>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</si>
  <si>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</si>
  <si>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</si>
  <si>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</si>
  <si>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</si>
  <si>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</si>
  <si>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</si>
  <si>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</si>
  <si>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</si>
  <si>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</si>
  <si>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</si>
  <si>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</si>
  <si>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</si>
  <si>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</si>
  <si>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</si>
  <si>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</si>
  <si>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</si>
  <si>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</si>
  <si>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</si>
  <si>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</si>
  <si>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</si>
  <si>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</si>
  <si>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</si>
  <si>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</si>
  <si>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</si>
  <si>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</si>
  <si>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</si>
  <si>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</si>
  <si>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</si>
  <si>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</si>
  <si>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</si>
  <si>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</si>
  <si>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</si>
  <si>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</si>
  <si>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</si>
  <si>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</si>
  <si>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</si>
  <si>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</si>
  <si>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</si>
  <si>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</si>
  <si>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</si>
  <si>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</si>
  <si>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</si>
  <si>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</si>
  <si>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</si>
  <si>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</si>
  <si>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</si>
  <si>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</si>
  <si>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</si>
  <si>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</si>
  <si>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</si>
  <si>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</si>
  <si>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</si>
  <si>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</si>
  <si>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</si>
  <si>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</si>
  <si>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</si>
  <si>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</si>
  <si>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</si>
  <si>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</si>
  <si>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</si>
  <si>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</si>
  <si>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</si>
  <si>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</si>
  <si>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</si>
  <si>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</si>
  <si>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</si>
  <si>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</si>
  <si>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</si>
  <si>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</si>
  <si>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</si>
  <si>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</si>
  <si>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</si>
  <si>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</si>
  <si>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</si>
  <si>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</si>
  <si>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</si>
  <si>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</si>
  <si>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</si>
  <si>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</si>
  <si>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</si>
  <si>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</si>
  <si>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</si>
  <si>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</si>
  <si>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</si>
  <si>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</si>
  <si>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</si>
  <si>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</si>
  <si>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</si>
  <si>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</si>
  <si>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</si>
  <si>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</si>
  <si>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</si>
  <si>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</si>
  <si>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</si>
  <si>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</si>
  <si>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</si>
  <si>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</si>
  <si>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</si>
  <si>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</si>
  <si>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</si>
  <si>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</si>
  <si>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</si>
  <si>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</si>
  <si>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</si>
  <si>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</si>
  <si>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</si>
  <si>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</si>
  <si>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</si>
  <si>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</si>
  <si>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</si>
  <si>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</si>
  <si>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</si>
  <si>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</si>
  <si>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</si>
  <si>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</si>
  <si>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</si>
  <si>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</si>
  <si>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</si>
  <si>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</si>
  <si>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</si>
  <si>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</si>
  <si>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</si>
  <si>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</si>
  <si>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</si>
  <si>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</si>
  <si>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</si>
  <si>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</si>
  <si>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</si>
  <si>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</si>
  <si>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</si>
  <si>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</si>
  <si>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</si>
  <si>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</si>
  <si>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</si>
  <si>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</si>
  <si>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</si>
  <si>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</si>
  <si>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</si>
  <si>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</si>
  <si>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</si>
  <si>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</si>
  <si>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</si>
  <si>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</si>
  <si>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</si>
  <si>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</si>
  <si>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</si>
  <si>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</si>
  <si>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</si>
  <si>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</si>
  <si>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</si>
  <si>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</si>
  <si>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</si>
  <si>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</si>
  <si>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</si>
  <si>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</si>
  <si>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</si>
  <si>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</si>
  <si>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</si>
  <si>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</si>
  <si>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</si>
  <si>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</si>
  <si>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</si>
  <si>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</si>
  <si>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</si>
  <si>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</si>
  <si>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</si>
  <si>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</si>
  <si>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</si>
  <si>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</si>
  <si>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</si>
  <si>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</si>
  <si>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</si>
  <si>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</si>
  <si>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</si>
  <si>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</si>
  <si>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</si>
  <si>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</si>
  <si>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</si>
  <si>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</si>
  <si>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</si>
  <si>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</si>
  <si>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</si>
  <si>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</si>
  <si>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</si>
  <si>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</si>
  <si>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</si>
  <si>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</si>
  <si>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</si>
  <si>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</si>
  <si>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</si>
  <si>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</si>
  <si>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</si>
  <si>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</si>
  <si>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</si>
  <si>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</si>
  <si>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</si>
  <si>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</si>
  <si>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</si>
  <si>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</si>
  <si>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</si>
  <si>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</si>
  <si>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</si>
  <si>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</si>
  <si>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</si>
  <si>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</si>
  <si>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</si>
  <si>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</si>
  <si>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</si>
  <si>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</si>
  <si>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</si>
  <si>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</si>
  <si>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</si>
  <si>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</si>
  <si>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</si>
  <si>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</si>
  <si>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</si>
  <si>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</si>
  <si>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</si>
  <si>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</si>
  <si>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</si>
  <si>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</si>
  <si>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</si>
  <si>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</si>
  <si>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</si>
  <si>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</si>
  <si>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</si>
  <si>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</si>
  <si>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</si>
  <si>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</si>
  <si>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</si>
  <si>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</si>
  <si>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</si>
  <si>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</si>
  <si>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</si>
  <si>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</si>
  <si>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</si>
  <si>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</si>
  <si>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</si>
  <si>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</si>
  <si>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</si>
  <si>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</si>
  <si>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</si>
  <si>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</si>
  <si>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</si>
  <si>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</si>
  <si>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</si>
  <si>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</si>
  <si>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</si>
  <si>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</si>
  <si>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</si>
  <si>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</si>
  <si>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</si>
  <si>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</si>
  <si>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</si>
  <si>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</si>
  <si>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</si>
  <si>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</si>
  <si>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</si>
  <si>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</si>
  <si>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</si>
  <si>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</si>
  <si>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</si>
  <si>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</si>
  <si>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</si>
  <si>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</si>
  <si>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</si>
  <si>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</si>
  <si>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</si>
  <si>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</si>
  <si>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</si>
  <si>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</si>
  <si>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</si>
  <si>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</si>
  <si>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</si>
  <si>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</si>
  <si>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</si>
  <si>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</si>
  <si>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</si>
  <si>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</si>
  <si>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</si>
  <si>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</si>
  <si>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</si>
  <si>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</si>
  <si>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</si>
  <si>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</si>
  <si>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</si>
  <si>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</si>
  <si>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</si>
  <si>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</si>
  <si>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</si>
  <si>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</si>
  <si>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</si>
  <si>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</si>
  <si>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</si>
  <si>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</si>
  <si>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</si>
  <si>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</si>
  <si>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</si>
  <si>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</si>
  <si>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</si>
  <si>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</si>
  <si>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</si>
  <si>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</si>
  <si>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</si>
  <si>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</si>
  <si>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</si>
  <si>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</si>
  <si>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</si>
  <si>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</si>
  <si>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</si>
  <si>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</si>
  <si>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</si>
  <si>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</si>
  <si>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</si>
  <si>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</si>
  <si>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</si>
  <si>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</si>
  <si>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</si>
  <si>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</si>
  <si>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</si>
  <si>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</si>
  <si>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</si>
  <si>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</si>
  <si>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</si>
  <si>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</si>
  <si>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</si>
  <si>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</si>
  <si>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</si>
  <si>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</si>
  <si>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</si>
  <si>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</si>
  <si>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</si>
  <si>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</si>
  <si>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</si>
  <si>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</si>
  <si>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</si>
  <si>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</si>
  <si>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</si>
  <si>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</si>
  <si>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</si>
  <si>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</si>
  <si>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</si>
  <si>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</si>
  <si>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</si>
  <si>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</si>
  <si>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</si>
  <si>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</si>
  <si>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</si>
  <si>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</si>
  <si>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</si>
  <si>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</si>
  <si>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</si>
  <si>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</si>
  <si>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</si>
  <si>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</si>
  <si>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</si>
  <si>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</si>
  <si>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</si>
  <si>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</si>
  <si>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</si>
  <si>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</si>
  <si>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</si>
  <si>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</si>
  <si>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</si>
  <si>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</si>
  <si>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</si>
  <si>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</si>
  <si>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</si>
  <si>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</si>
  <si>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</si>
  <si>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</si>
  <si>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</si>
  <si>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</si>
  <si>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</si>
  <si>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</si>
  <si>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</si>
  <si>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</si>
  <si>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</si>
  <si>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</si>
  <si>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</si>
  <si>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</si>
  <si>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</si>
  <si>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</si>
  <si>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</si>
  <si>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</si>
  <si>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</si>
  <si>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</si>
  <si>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</si>
  <si>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</si>
  <si>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</si>
  <si>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</si>
  <si>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</si>
  <si>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</si>
  <si>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</si>
  <si>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</si>
  <si>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</si>
  <si>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</si>
  <si>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</si>
  <si>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</si>
  <si>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</si>
  <si>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</si>
  <si>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</si>
  <si>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</si>
  <si>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</si>
  <si>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</si>
  <si>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</si>
  <si>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</si>
  <si>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</si>
  <si>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</si>
  <si>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</si>
  <si>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</si>
  <si>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</si>
  <si>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</si>
  <si>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</si>
  <si>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</si>
  <si>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</si>
  <si>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</si>
  <si>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</si>
  <si>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</si>
  <si>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</si>
  <si>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</si>
  <si>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</si>
  <si>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</si>
  <si>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</si>
  <si>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</si>
  <si>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</si>
  <si>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</si>
  <si>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</si>
  <si>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</si>
  <si>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</si>
  <si>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</si>
  <si>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</si>
  <si>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</si>
  <si>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</si>
  <si>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</si>
  <si>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</si>
  <si>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</si>
  <si>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</si>
  <si>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</si>
  <si>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</si>
  <si>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</si>
  <si>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</si>
  <si>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</si>
  <si>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</si>
  <si>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</si>
  <si>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</si>
  <si>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</si>
  <si>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</si>
  <si>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</si>
  <si>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</si>
  <si>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</si>
  <si>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</si>
  <si>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</si>
  <si>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</si>
  <si>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</si>
  <si>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</si>
  <si>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</si>
  <si>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</si>
  <si>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</si>
  <si>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</si>
  <si>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</si>
  <si>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</si>
  <si>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</si>
  <si>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</si>
  <si>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</si>
  <si>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</si>
  <si>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</si>
  <si>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</si>
  <si>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</si>
  <si>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</si>
  <si>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</si>
  <si>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</si>
  <si>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</si>
  <si>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</si>
  <si>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</si>
  <si>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</si>
  <si>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</si>
  <si>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</si>
  <si>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</si>
  <si>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</si>
  <si>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</si>
  <si>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</si>
  <si>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</si>
  <si>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</si>
  <si>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</si>
  <si>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</si>
  <si>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</si>
  <si>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</si>
  <si>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</si>
  <si>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</si>
  <si>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</si>
  <si>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</si>
  <si>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</si>
  <si>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</si>
  <si>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</si>
  <si>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</si>
  <si>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</si>
  <si>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</si>
  <si>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</si>
  <si>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</si>
  <si>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</si>
  <si>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</si>
  <si>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</si>
  <si>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</si>
  <si>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</si>
  <si>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</si>
  <si>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</si>
  <si>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</si>
  <si>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</si>
  <si>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</si>
  <si>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</si>
  <si>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</si>
  <si>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</si>
  <si>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</si>
  <si>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</si>
  <si>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</si>
  <si>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</si>
  <si>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</si>
  <si>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</si>
  <si>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</si>
  <si>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</si>
  <si>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</si>
  <si>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</si>
  <si>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</si>
  <si>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</si>
  <si>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</si>
  <si>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</si>
  <si>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</si>
  <si>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</si>
  <si>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</si>
  <si>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</si>
  <si>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</si>
  <si>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</si>
  <si>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</si>
  <si>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</si>
  <si>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</si>
  <si>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</si>
  <si>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</si>
  <si>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</si>
  <si>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</si>
  <si>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</si>
  <si>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</si>
  <si>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</si>
  <si>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</si>
  <si>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</si>
  <si>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</si>
  <si>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</si>
  <si>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</si>
  <si>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</si>
  <si>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</si>
  <si>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</si>
  <si>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</si>
  <si>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</si>
  <si>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</si>
  <si>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</si>
  <si>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</si>
  <si>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</si>
  <si>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</si>
  <si>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</si>
  <si>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</si>
  <si>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</si>
  <si>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</si>
  <si>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</si>
  <si>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</si>
  <si>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</si>
  <si>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</si>
  <si>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</si>
  <si>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</si>
  <si>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</si>
  <si>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</si>
  <si>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</si>
  <si>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</si>
  <si>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</si>
  <si>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</si>
  <si>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</si>
  <si>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</si>
  <si>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</si>
  <si>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</si>
  <si>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</si>
  <si>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</si>
  <si>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</si>
  <si>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</si>
  <si>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</si>
  <si>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</si>
  <si>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</si>
  <si>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</si>
  <si>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</si>
  <si>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</si>
  <si>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</si>
  <si>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</si>
  <si>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</si>
  <si>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</si>
  <si>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</si>
  <si>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</si>
  <si>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</si>
  <si>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</si>
  <si>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</si>
  <si>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</si>
  <si>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</si>
  <si>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</si>
  <si>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</si>
  <si>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</si>
  <si>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</si>
  <si>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</si>
  <si>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</si>
  <si>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</si>
  <si>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</si>
  <si>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</si>
  <si>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</si>
  <si>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</si>
  <si>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</si>
  <si>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</si>
  <si>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</si>
  <si>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</si>
  <si>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</si>
  <si>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</si>
  <si>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</si>
  <si>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</si>
  <si>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</si>
  <si>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</si>
  <si>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</si>
  <si>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</si>
  <si>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</si>
  <si>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</si>
  <si>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</si>
  <si>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</si>
  <si>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</si>
  <si>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</si>
  <si>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</si>
  <si>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</si>
  <si>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</si>
  <si>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</si>
  <si>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</si>
  <si>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</si>
  <si>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</si>
  <si>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</si>
  <si>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</si>
  <si>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</si>
  <si>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</si>
  <si>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</si>
  <si>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</si>
  <si>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</si>
  <si>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</si>
  <si>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</si>
  <si>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</si>
  <si>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</si>
  <si>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</si>
  <si>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</si>
  <si>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</si>
  <si>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</si>
  <si>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</si>
  <si>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</si>
  <si>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</si>
  <si>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</si>
  <si>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</si>
  <si>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</si>
  <si>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</si>
  <si>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</si>
  <si>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</si>
  <si>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</si>
  <si>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</si>
  <si>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</si>
  <si>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</si>
  <si>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</si>
  <si>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</si>
  <si>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</si>
  <si>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</si>
  <si>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</si>
  <si>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</si>
  <si>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</si>
  <si>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</si>
  <si>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</si>
  <si>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</si>
  <si>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</si>
  <si>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</si>
  <si>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</si>
  <si>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</si>
  <si>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</si>
  <si>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</si>
  <si>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</si>
  <si>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</si>
  <si>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</si>
  <si>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</si>
  <si>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</si>
  <si>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</si>
  <si>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</si>
  <si>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</si>
  <si>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</si>
  <si>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</si>
  <si>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</si>
  <si>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</si>
  <si>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</si>
  <si>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</si>
  <si>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</si>
  <si>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</si>
  <si>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</si>
  <si>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</si>
  <si>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</si>
  <si>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</si>
  <si>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</si>
  <si>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</si>
  <si>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</si>
  <si>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</si>
  <si>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</si>
  <si>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</si>
  <si>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</si>
  <si>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</si>
  <si>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</si>
  <si>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</si>
  <si>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</si>
  <si>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</si>
  <si>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</si>
  <si>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</si>
  <si>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</si>
  <si>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</si>
  <si>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</si>
  <si>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</si>
  <si>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</si>
  <si>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</si>
  <si>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</si>
  <si>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</si>
  <si>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</si>
  <si>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</si>
  <si>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</si>
  <si>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</si>
  <si>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</si>
  <si>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</si>
  <si>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</si>
  <si>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</si>
  <si>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</si>
  <si>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</si>
  <si>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</si>
  <si>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</si>
  <si>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</si>
  <si>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</si>
  <si>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</si>
  <si>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</si>
  <si>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</si>
  <si>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</si>
  <si>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</si>
  <si>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</si>
  <si>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</si>
  <si>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</si>
  <si>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</si>
  <si>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</si>
  <si>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</si>
  <si>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</si>
  <si>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</si>
  <si>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</si>
  <si>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</si>
  <si>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</si>
  <si>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</si>
  <si>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</si>
  <si>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</si>
  <si>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</si>
  <si>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</si>
  <si>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</si>
  <si>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</si>
  <si>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</si>
  <si>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</si>
  <si>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</si>
  <si>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</si>
  <si>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</si>
  <si>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</si>
  <si>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</si>
  <si>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</si>
  <si>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</si>
  <si>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</si>
  <si>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</si>
  <si>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</si>
  <si>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</si>
  <si>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</si>
  <si>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</si>
  <si>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</si>
  <si>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</si>
  <si>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</si>
  <si>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</si>
  <si>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</si>
  <si>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</si>
  <si>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</si>
  <si>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</si>
  <si>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</si>
  <si>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</si>
  <si>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</si>
  <si>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</si>
  <si>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</si>
  <si>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</si>
  <si>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</si>
  <si>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</si>
  <si>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</si>
  <si>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</si>
  <si>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</si>
  <si>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</si>
  <si>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</si>
  <si>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</si>
  <si>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</si>
  <si>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</si>
  <si>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</si>
  <si>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</si>
  <si>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</si>
  <si>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</si>
  <si>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</si>
  <si>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</si>
  <si>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</si>
  <si>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</si>
  <si>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</si>
  <si>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</si>
  <si>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</si>
  <si>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</si>
  <si>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</si>
  <si>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</si>
  <si>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</si>
  <si>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</si>
  <si>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</si>
  <si>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</si>
  <si>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</si>
  <si>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</si>
  <si>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</si>
  <si>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</si>
  <si>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</si>
  <si>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</si>
  <si>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</si>
  <si>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</si>
  <si>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</si>
  <si>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</si>
  <si>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</si>
  <si>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</si>
  <si>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</si>
  <si>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</si>
  <si>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</si>
  <si>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</si>
  <si>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</si>
  <si>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</si>
  <si>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</si>
  <si>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</si>
  <si>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</si>
  <si>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</si>
  <si>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</si>
  <si>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</si>
  <si>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</si>
  <si>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</si>
  <si>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</si>
  <si>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</si>
  <si>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</si>
  <si>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</si>
  <si>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</si>
  <si>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</si>
  <si>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</si>
  <si>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</si>
  <si>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</si>
  <si>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</si>
  <si>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</si>
  <si>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</si>
  <si>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</si>
  <si>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</si>
  <si>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</si>
  <si>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</si>
  <si>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</si>
  <si>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</si>
  <si>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</si>
  <si>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</si>
  <si>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</si>
  <si>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</si>
  <si>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</si>
  <si>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</si>
  <si>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</si>
  <si>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</si>
  <si>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</si>
  <si>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</si>
  <si>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</si>
  <si>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</si>
  <si>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</si>
  <si>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</si>
  <si>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</si>
  <si>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</si>
  <si>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</si>
  <si>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</si>
  <si>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</si>
  <si>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</si>
  <si>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</si>
  <si>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</si>
  <si>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</si>
  <si>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</si>
  <si>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</si>
  <si>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</si>
  <si>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</si>
  <si>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</si>
  <si>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</si>
  <si>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</si>
  <si>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</si>
  <si>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</si>
  <si>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</si>
  <si>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</si>
  <si>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</si>
  <si>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</si>
  <si>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</si>
  <si>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</si>
  <si>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</si>
  <si>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</si>
  <si>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</si>
  <si>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</si>
  <si>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</si>
  <si>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</si>
  <si>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</si>
  <si>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</si>
  <si>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</si>
  <si>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</si>
  <si>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</si>
  <si>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</si>
  <si>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</si>
  <si>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</si>
  <si>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</si>
  <si>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</si>
  <si>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</si>
  <si>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</si>
  <si>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</si>
  <si>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</si>
  <si>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</si>
  <si>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</si>
  <si>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</si>
  <si>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</si>
  <si>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</si>
  <si>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</si>
  <si>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</si>
  <si>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</si>
  <si>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</si>
  <si>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</si>
  <si>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</si>
  <si>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</si>
  <si>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</si>
  <si>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</si>
  <si>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</si>
  <si>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</si>
  <si>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</si>
  <si>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</si>
  <si>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</si>
  <si>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</si>
  <si>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</si>
  <si>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</si>
  <si>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</si>
  <si>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</si>
  <si>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</si>
  <si>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</si>
  <si>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</si>
  <si>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</si>
  <si>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</si>
  <si>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</si>
  <si>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</si>
  <si>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</si>
  <si>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</si>
  <si>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</si>
  <si>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</si>
  <si>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</si>
  <si>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</si>
  <si>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</si>
  <si>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</si>
  <si>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</si>
  <si>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</si>
  <si>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</si>
  <si>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</si>
  <si>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</si>
  <si>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</si>
  <si>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</si>
  <si>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</si>
  <si>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</si>
  <si>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</si>
  <si>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</si>
  <si>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</si>
  <si>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</si>
  <si>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</si>
  <si>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</si>
  <si>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</si>
  <si>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</si>
  <si>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</si>
  <si>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</si>
  <si>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</si>
  <si>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</si>
  <si>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</si>
  <si>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</si>
  <si>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</si>
  <si>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</si>
  <si>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</si>
  <si>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</si>
  <si>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</si>
  <si>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</si>
  <si>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</si>
  <si>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</si>
  <si>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</si>
  <si>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</si>
  <si>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</si>
  <si>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</si>
  <si>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</si>
  <si>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</si>
  <si>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</si>
  <si>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</si>
  <si>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</si>
  <si>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</si>
  <si>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</si>
  <si>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</si>
  <si>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</si>
  <si>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</si>
  <si>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</si>
  <si>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</si>
  <si>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</si>
  <si>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</si>
  <si>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</si>
  <si>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</si>
  <si>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</si>
  <si>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</si>
  <si>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</si>
  <si>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</si>
  <si>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</si>
  <si>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</si>
  <si>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</si>
  <si>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</si>
  <si>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</si>
  <si>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</si>
  <si>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</si>
  <si>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</si>
  <si>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</si>
  <si>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</si>
  <si>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</si>
  <si>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</si>
  <si>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</si>
  <si>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</si>
  <si>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</si>
  <si>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</si>
  <si>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</si>
  <si>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</si>
  <si>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</si>
  <si>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</si>
  <si>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</si>
  <si>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</si>
  <si>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</si>
  <si>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</si>
  <si>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</si>
  <si>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</si>
  <si>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</si>
  <si>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</si>
  <si>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</si>
  <si>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</si>
  <si>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</si>
  <si>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</si>
  <si>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</si>
  <si>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</si>
  <si>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</si>
  <si>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</si>
  <si>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</si>
  <si>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</si>
  <si>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</si>
  <si>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</si>
  <si>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</si>
  <si>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</si>
  <si>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</si>
  <si>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</si>
  <si>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</si>
  <si>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</si>
  <si>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</si>
  <si>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</si>
  <si>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</si>
  <si>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</si>
  <si>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</si>
  <si>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</si>
  <si>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</si>
  <si>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</si>
  <si>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</si>
  <si>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</si>
  <si>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</si>
  <si>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</si>
  <si>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</si>
  <si>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</si>
  <si>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</si>
  <si>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</si>
  <si>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</si>
  <si>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</si>
  <si>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</si>
  <si>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</si>
  <si>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</si>
  <si>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</si>
  <si>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</si>
  <si>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</si>
  <si>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</si>
  <si>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</si>
  <si>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</si>
  <si>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</si>
  <si>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</si>
  <si>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</si>
  <si>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</si>
  <si>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</si>
  <si>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</si>
  <si>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</si>
  <si>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</si>
  <si>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</si>
  <si>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</si>
  <si>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</si>
  <si>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</si>
  <si>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</si>
  <si>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</si>
  <si>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</si>
  <si>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</si>
  <si>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</si>
  <si>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</si>
  <si>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</si>
  <si>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</si>
  <si>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</si>
  <si>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</si>
  <si>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</si>
  <si>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</si>
  <si>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</si>
  <si>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</si>
  <si>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</si>
  <si>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</si>
  <si>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</si>
  <si>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</si>
  <si>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</si>
  <si>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</si>
  <si>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</si>
  <si>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</si>
  <si>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</si>
  <si>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</si>
  <si>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</si>
  <si>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</si>
  <si>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</si>
  <si>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</si>
  <si>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</si>
  <si>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</si>
  <si>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</si>
  <si>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</si>
  <si>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</si>
  <si>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</si>
  <si>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</si>
  <si>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</si>
  <si>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</si>
  <si>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</si>
  <si>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</si>
  <si>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</si>
  <si>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</si>
  <si>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</si>
  <si>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</si>
  <si>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</si>
  <si>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</si>
  <si>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</si>
  <si>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</si>
  <si>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</si>
  <si>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</si>
  <si>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</si>
  <si>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</si>
  <si>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</si>
  <si>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</si>
  <si>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</si>
  <si>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</si>
  <si>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</si>
  <si>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</si>
  <si>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</si>
  <si>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</si>
  <si>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</si>
  <si>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</si>
  <si>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</si>
  <si>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</si>
  <si>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</si>
  <si>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</si>
  <si>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</si>
  <si>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</si>
  <si>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</si>
  <si>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</si>
  <si>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</si>
  <si>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</si>
  <si>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</si>
  <si>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</si>
  <si>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</si>
  <si>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</si>
  <si>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</si>
  <si>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</si>
  <si>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</si>
  <si>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</si>
  <si>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</si>
  <si>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</si>
  <si>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</si>
  <si>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</si>
  <si>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</si>
  <si>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</si>
  <si>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</si>
  <si>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</si>
  <si>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</si>
  <si>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</si>
  <si>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</si>
  <si>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</si>
  <si>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</si>
  <si>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</si>
  <si>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</si>
  <si>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</si>
  <si>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</si>
  <si>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</si>
  <si>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</si>
  <si>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</si>
  <si>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</si>
  <si>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</si>
  <si>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</si>
  <si>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</si>
  <si>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</si>
  <si>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</si>
  <si>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</si>
  <si>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</si>
  <si>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</si>
  <si>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</si>
  <si>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</si>
  <si>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</si>
  <si>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</si>
  <si>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</si>
  <si>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</si>
  <si>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</si>
  <si>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</si>
  <si>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</si>
  <si>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</si>
  <si>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</si>
  <si>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</si>
  <si>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</si>
  <si>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</si>
  <si>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</si>
  <si>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</si>
  <si>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</si>
  <si>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</si>
  <si>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</si>
  <si>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</si>
  <si>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</si>
  <si>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</si>
  <si>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</si>
  <si>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</si>
  <si>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</si>
  <si>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</si>
  <si>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</si>
  <si>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</si>
  <si>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</si>
  <si>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</si>
  <si>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</si>
  <si>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</si>
  <si>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</si>
  <si>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</si>
  <si>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</si>
  <si>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</si>
  <si>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</si>
  <si>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</si>
  <si>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</si>
  <si>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</si>
  <si>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</si>
  <si>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</si>
  <si>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</si>
  <si>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</si>
  <si>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</si>
  <si>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</si>
  <si>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</si>
  <si>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</si>
  <si>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</si>
  <si>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</si>
  <si>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</si>
  <si>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</si>
  <si>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</si>
  <si>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</si>
  <si>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</si>
  <si>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</si>
  <si>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</si>
  <si>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</si>
  <si>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</si>
  <si>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</si>
  <si>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</si>
  <si>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</si>
  <si>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</si>
  <si>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</si>
  <si>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</si>
  <si>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</si>
  <si>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</si>
  <si>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</si>
  <si>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</si>
  <si>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</si>
  <si>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</si>
  <si>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</si>
  <si>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</si>
  <si>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</si>
  <si>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</si>
  <si>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</si>
  <si>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</si>
  <si>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</si>
  <si>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</si>
  <si>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</si>
  <si>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</si>
  <si>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</si>
  <si>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</si>
  <si>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</si>
  <si>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</si>
  <si>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</si>
  <si>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</si>
  <si>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</si>
  <si>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</si>
  <si>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</si>
  <si>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</si>
  <si>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</si>
  <si>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</si>
  <si>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</si>
  <si>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</si>
  <si>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</si>
  <si>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</si>
  <si>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</si>
  <si>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</si>
  <si>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</si>
  <si>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</si>
  <si>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</si>
  <si>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</si>
  <si>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</si>
  <si>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</si>
  <si>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</si>
  <si>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</si>
  <si>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</si>
  <si>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</si>
  <si>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</si>
  <si>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</si>
  <si>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</si>
  <si>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</si>
  <si>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</si>
  <si>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</si>
  <si>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</si>
  <si>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</si>
  <si>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</si>
  <si>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</si>
  <si>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</si>
  <si>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</si>
  <si>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</si>
  <si>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</si>
  <si>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</si>
  <si>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</si>
  <si>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</si>
  <si>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</si>
  <si>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</si>
  <si>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</si>
  <si>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</si>
  <si>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</si>
  <si>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</si>
  <si>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</si>
  <si>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</si>
  <si>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</si>
  <si>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</si>
  <si>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</si>
  <si>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</si>
  <si>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</si>
  <si>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</si>
  <si>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</si>
  <si>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</si>
  <si>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</si>
  <si>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</si>
  <si>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</si>
  <si>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</si>
  <si>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</si>
  <si>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</si>
  <si>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</si>
  <si>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</si>
  <si>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</si>
  <si>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</si>
  <si>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</si>
  <si>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</si>
  <si>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</si>
  <si>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</si>
  <si>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</si>
  <si>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</si>
  <si>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</si>
  <si>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</si>
  <si>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</si>
  <si>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</si>
  <si>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</si>
  <si>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</si>
  <si>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</si>
  <si>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</si>
  <si>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</si>
  <si>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</si>
  <si>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</si>
  <si>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</si>
  <si>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</si>
  <si>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</si>
  <si>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</si>
  <si>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</si>
  <si>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</si>
  <si>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</si>
  <si>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</si>
  <si>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</si>
  <si>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</si>
  <si>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</si>
  <si>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</si>
  <si>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</si>
  <si>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</si>
  <si>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</si>
  <si>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</si>
  <si>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</si>
  <si>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</si>
  <si>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</si>
  <si>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</si>
  <si>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</si>
  <si>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</si>
  <si>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</si>
  <si>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</si>
  <si>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</si>
  <si>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</si>
  <si>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</si>
  <si>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</si>
  <si>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</si>
  <si>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</si>
  <si>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</si>
  <si>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</si>
  <si>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</si>
  <si>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</si>
  <si>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</si>
  <si>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</si>
  <si>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</si>
  <si>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</si>
  <si>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</si>
  <si>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</si>
  <si>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</si>
  <si>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</si>
  <si>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</si>
  <si>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</si>
  <si>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</si>
  <si>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</si>
  <si>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</si>
  <si>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</si>
  <si>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</si>
  <si>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</si>
  <si>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</si>
  <si>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</si>
  <si>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</si>
  <si>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</si>
  <si>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</si>
  <si>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</si>
  <si>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</si>
  <si>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</si>
  <si>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</si>
  <si>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</si>
  <si>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</si>
  <si>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</si>
  <si>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</si>
  <si>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</si>
  <si>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</si>
  <si>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</si>
  <si>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</si>
  <si>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</si>
  <si>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</si>
  <si>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</si>
  <si>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</si>
  <si>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</si>
  <si>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</si>
  <si>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</si>
  <si>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</si>
  <si>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</si>
  <si>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</si>
  <si>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</si>
  <si>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</si>
  <si>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</si>
  <si>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</si>
  <si>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</si>
  <si>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</si>
  <si>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</si>
  <si>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</si>
  <si>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</si>
  <si>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</si>
  <si>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</si>
  <si>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</si>
  <si>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</si>
  <si>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</si>
  <si>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</si>
  <si>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</si>
  <si>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</si>
  <si>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</si>
  <si>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</si>
  <si>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</si>
  <si>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</si>
  <si>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</si>
  <si>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</si>
  <si>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</si>
  <si>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</si>
  <si>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</si>
  <si>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</si>
  <si>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</si>
  <si>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</si>
  <si>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</si>
  <si>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</si>
  <si>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</si>
  <si>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</si>
  <si>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</si>
  <si>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</si>
  <si>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</si>
  <si>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</si>
  <si>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</si>
  <si>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</si>
  <si>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</si>
  <si>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</si>
  <si>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</si>
  <si>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</si>
  <si>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</si>
  <si>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</si>
  <si>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</si>
  <si>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</si>
  <si>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</si>
  <si>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</si>
  <si>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</si>
  <si>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</si>
  <si>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</si>
  <si>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</si>
  <si>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</si>
  <si>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</si>
  <si>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</si>
  <si>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</si>
  <si>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</si>
  <si>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</si>
  <si>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</si>
  <si>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</si>
  <si>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</si>
  <si>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</si>
  <si>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</si>
  <si>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</si>
  <si>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</si>
  <si>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</si>
  <si>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</si>
  <si>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</si>
  <si>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</si>
  <si>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</si>
  <si>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</si>
  <si>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</si>
  <si>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</si>
  <si>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</si>
  <si>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</si>
  <si>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</si>
  <si>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</si>
  <si>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</si>
  <si>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</si>
  <si>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</si>
  <si>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</si>
  <si>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</si>
  <si>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</si>
  <si>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</si>
  <si>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</si>
  <si>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</si>
  <si>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</si>
  <si>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</si>
  <si>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</si>
  <si>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</si>
  <si>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</si>
  <si>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</si>
  <si>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</si>
  <si>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</si>
  <si>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</si>
  <si>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</si>
  <si>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</si>
  <si>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</si>
  <si>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</si>
  <si>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</si>
  <si>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</si>
  <si>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</si>
  <si>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</si>
  <si>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</si>
  <si>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</si>
  <si>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</si>
  <si>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</si>
  <si>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</si>
  <si>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</si>
  <si>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</si>
  <si>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</si>
  <si>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</si>
  <si>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</si>
  <si>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</si>
  <si>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</si>
  <si>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</si>
  <si>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</si>
  <si>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</si>
  <si>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</si>
  <si>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</si>
  <si>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</si>
  <si>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</si>
  <si>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</si>
  <si>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</si>
  <si>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</si>
  <si>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</si>
  <si>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</si>
  <si>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</si>
  <si>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</si>
  <si>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</si>
  <si>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</si>
  <si>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</si>
  <si>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</si>
  <si>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</si>
  <si>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</si>
  <si>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</si>
  <si>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</si>
  <si>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</si>
  <si>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</si>
  <si>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</si>
  <si>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</si>
  <si>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</si>
  <si>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</si>
  <si>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</si>
  <si>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</si>
  <si>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</si>
  <si>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</si>
  <si>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</si>
  <si>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</si>
  <si>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</si>
  <si>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</si>
  <si>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</si>
  <si>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</si>
  <si>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</si>
  <si>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</si>
  <si>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</si>
  <si>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</si>
  <si>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</si>
  <si>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</si>
  <si>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</si>
  <si>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</si>
  <si>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</si>
  <si>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</si>
  <si>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</si>
  <si>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</si>
  <si>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</si>
  <si>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</si>
  <si>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</si>
  <si>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</si>
  <si>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</si>
  <si>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</si>
  <si>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</si>
  <si>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</si>
  <si>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</si>
  <si>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</si>
  <si>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</si>
  <si>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</si>
  <si>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</si>
  <si>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</si>
  <si>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</si>
  <si>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</si>
  <si>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</si>
  <si>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</si>
  <si>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</si>
  <si>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</si>
  <si>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</si>
  <si>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</si>
  <si>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</si>
  <si>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</si>
  <si>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</si>
  <si>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</si>
  <si>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</si>
  <si>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</si>
  <si>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</si>
  <si>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</si>
  <si>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</si>
  <si>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</si>
  <si>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</si>
  <si>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</si>
  <si>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</si>
  <si>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</si>
  <si>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</si>
  <si>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</si>
  <si>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</si>
  <si>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</si>
  <si>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</si>
  <si>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</si>
  <si>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</si>
  <si>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</si>
  <si>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</si>
  <si>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</si>
  <si>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</si>
  <si>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</si>
  <si>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</si>
  <si>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</si>
  <si>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</si>
  <si>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</si>
  <si>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</si>
  <si>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</si>
  <si>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</si>
  <si>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</si>
  <si>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</si>
  <si>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</si>
  <si>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</si>
  <si>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</si>
  <si>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</si>
  <si>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</si>
  <si>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</si>
  <si>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</si>
  <si>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</si>
  <si>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</si>
  <si>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</si>
  <si>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</si>
  <si>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</si>
  <si>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</si>
  <si>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</si>
  <si>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</si>
  <si>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</si>
  <si>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</si>
  <si>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</si>
  <si>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</si>
  <si>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</si>
  <si>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</si>
  <si>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</si>
  <si>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</si>
  <si>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</si>
  <si>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</si>
  <si>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</si>
  <si>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</si>
  <si>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</si>
  <si>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</si>
  <si>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</si>
  <si>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</si>
  <si>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</si>
  <si>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</si>
  <si>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</si>
  <si>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</si>
  <si>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</si>
  <si>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</si>
  <si>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</si>
  <si>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</si>
  <si>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</si>
  <si>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</si>
  <si>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</si>
  <si>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</si>
  <si>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</si>
  <si>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</si>
  <si>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</si>
  <si>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</si>
  <si>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</si>
  <si>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</si>
  <si>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</si>
  <si>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</si>
  <si>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</si>
  <si>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</si>
  <si>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</si>
  <si>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</si>
  <si>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</si>
  <si>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</si>
  <si>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</si>
  <si>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</si>
  <si>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</si>
  <si>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</si>
  <si>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</si>
  <si>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</si>
  <si>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</si>
  <si>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</si>
  <si>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</si>
  <si>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</si>
  <si>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</si>
  <si>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</si>
  <si>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</si>
  <si>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</si>
  <si>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</si>
  <si>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</si>
  <si>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</si>
  <si>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</si>
  <si>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</si>
  <si>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</si>
  <si>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</si>
  <si>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</si>
  <si>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</si>
  <si>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</si>
  <si>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</si>
  <si>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</si>
  <si>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</si>
  <si>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</si>
  <si>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</si>
  <si>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</si>
  <si>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</si>
  <si>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</si>
  <si>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</si>
  <si>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</si>
  <si>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</si>
  <si>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</si>
  <si>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</si>
  <si>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</si>
  <si>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</si>
  <si>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</si>
  <si>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</si>
  <si>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</si>
  <si>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</si>
  <si>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</si>
  <si>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</si>
  <si>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</si>
  <si>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</si>
  <si>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</si>
  <si>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</si>
  <si>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</si>
  <si>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</si>
  <si>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</si>
  <si>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</si>
  <si>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</si>
  <si>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</si>
  <si>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</si>
  <si>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</si>
  <si>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</si>
  <si>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</si>
  <si>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</si>
  <si>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</si>
  <si>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</si>
  <si>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</si>
  <si>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</si>
  <si>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</si>
  <si>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</si>
  <si>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</si>
  <si>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</si>
  <si>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</si>
  <si>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</si>
  <si>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</si>
  <si>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</si>
  <si>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</si>
  <si>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</si>
  <si>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</si>
  <si>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</si>
  <si>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</si>
  <si>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</si>
  <si>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</si>
  <si>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</si>
  <si>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</si>
  <si>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</si>
  <si>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</si>
  <si>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</si>
  <si>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</si>
  <si>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</si>
  <si>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</si>
  <si>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</si>
  <si>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</si>
  <si>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</si>
  <si>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</si>
  <si>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</si>
  <si>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</si>
  <si>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</si>
  <si>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</si>
  <si>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</si>
  <si>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</si>
  <si>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</si>
  <si>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</si>
  <si>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</si>
  <si>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</si>
  <si>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</si>
  <si>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</si>
  <si>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</si>
  <si>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</si>
  <si>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</si>
  <si>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</si>
  <si>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</si>
  <si>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</si>
  <si>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</si>
  <si>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</si>
  <si>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</si>
  <si>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</si>
  <si>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</si>
  <si>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</si>
  <si>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</si>
  <si>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</si>
  <si>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</si>
  <si>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</si>
  <si>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</si>
  <si>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</si>
  <si>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</si>
  <si>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</si>
  <si>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</si>
  <si>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</si>
  <si>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</si>
  <si>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</si>
  <si>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</si>
  <si>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</si>
  <si>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</si>
  <si>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</si>
  <si>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</si>
  <si>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</si>
  <si>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</si>
  <si>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</si>
  <si>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</si>
  <si>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</si>
  <si>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</si>
  <si>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</si>
  <si>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</si>
  <si>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</si>
  <si>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</si>
  <si>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</si>
  <si>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</si>
  <si>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</si>
  <si>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</si>
  <si>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</si>
  <si>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</si>
  <si>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</si>
  <si>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</si>
  <si>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</si>
  <si>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</si>
  <si>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</si>
  <si>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</si>
  <si>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</si>
  <si>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</si>
  <si>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</si>
  <si>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</si>
  <si>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</si>
  <si>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</si>
  <si>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</si>
  <si>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</si>
  <si>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</si>
  <si>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</si>
  <si>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</si>
  <si>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</si>
  <si>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</si>
  <si>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</si>
  <si>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</si>
  <si>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</si>
  <si>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</si>
  <si>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</si>
  <si>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</si>
  <si>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</si>
  <si>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</si>
  <si>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</si>
  <si>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</si>
  <si>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</si>
  <si>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</si>
  <si>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</si>
  <si>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</si>
  <si>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</si>
  <si>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</si>
  <si>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</si>
  <si>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</si>
  <si>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</si>
  <si>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</si>
  <si>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</si>
  <si>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</si>
  <si>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</si>
  <si>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</si>
  <si>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</si>
  <si>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</si>
  <si>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</si>
  <si>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</si>
  <si>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</si>
  <si>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</si>
  <si>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</si>
  <si>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</si>
  <si>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</si>
  <si>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</si>
  <si>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</si>
  <si>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</si>
  <si>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</si>
  <si>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</si>
  <si>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</si>
  <si>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</si>
  <si>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</si>
  <si>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</si>
  <si>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</si>
  <si>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</si>
  <si>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</si>
  <si>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</si>
  <si>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</si>
  <si>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</si>
  <si>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</si>
  <si>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</si>
  <si>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</si>
  <si>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</si>
  <si>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</si>
  <si>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</si>
  <si>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</si>
  <si>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</si>
  <si>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</si>
  <si>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</si>
  <si>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</si>
  <si>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</si>
  <si>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</si>
  <si>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</si>
  <si>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</si>
  <si>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</si>
  <si>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</si>
  <si>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</si>
  <si>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</si>
  <si>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</si>
  <si>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</si>
  <si>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</si>
  <si>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</si>
  <si>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</si>
  <si>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</si>
  <si>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</si>
  <si>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</si>
  <si>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</si>
  <si>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</si>
  <si>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</si>
  <si>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</si>
  <si>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</si>
  <si>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</si>
  <si>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</si>
  <si>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</si>
  <si>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</si>
  <si>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</si>
  <si>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</si>
  <si>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</si>
  <si>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</si>
  <si>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</si>
  <si>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</si>
  <si>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</si>
  <si>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</si>
  <si>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</si>
  <si>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</si>
  <si>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</si>
  <si>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</si>
  <si>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</si>
  <si>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</si>
  <si>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</si>
  <si>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</si>
  <si>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</si>
  <si>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</si>
  <si>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</si>
  <si>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</si>
  <si>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</si>
  <si>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</si>
  <si>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</si>
  <si>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</si>
  <si>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</si>
  <si>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</si>
  <si>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</si>
  <si>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</si>
  <si>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</si>
  <si>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</si>
  <si>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</si>
  <si>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</si>
  <si>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</si>
  <si>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</si>
  <si>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</si>
  <si>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</si>
  <si>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</si>
  <si>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</si>
  <si>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</si>
  <si>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</si>
  <si>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</si>
  <si>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</si>
  <si>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</si>
  <si>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</si>
  <si>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</si>
  <si>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</si>
  <si>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</si>
  <si>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</si>
  <si>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</si>
  <si>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</si>
  <si>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</si>
  <si>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</si>
  <si>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</si>
  <si>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</si>
  <si>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</si>
  <si>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</si>
  <si>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</si>
  <si>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</si>
  <si>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</si>
  <si>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</si>
  <si>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</si>
  <si>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</si>
  <si>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</si>
  <si>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</si>
  <si>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</si>
  <si>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</si>
  <si>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</si>
  <si>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</si>
  <si>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</si>
  <si>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</si>
  <si>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</si>
  <si>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</si>
  <si>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</si>
  <si>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</si>
  <si>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</si>
  <si>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</si>
  <si>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</si>
  <si>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</si>
  <si>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</si>
  <si>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</si>
  <si>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</si>
  <si>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</si>
  <si>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</si>
  <si>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</si>
  <si>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</si>
  <si>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</si>
  <si>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</si>
  <si>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</si>
  <si>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</si>
  <si>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</si>
  <si>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</si>
  <si>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</si>
  <si>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</si>
  <si>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</si>
  <si>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</si>
  <si>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</si>
  <si>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</si>
  <si>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</si>
  <si>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</si>
  <si>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</si>
  <si>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</si>
  <si>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</si>
  <si>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</si>
  <si>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</si>
  <si>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</si>
  <si>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</si>
  <si>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</si>
  <si>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</si>
  <si>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</si>
  <si>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</si>
  <si>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</si>
  <si>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</si>
  <si>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</si>
  <si>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</si>
  <si>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</si>
  <si>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</si>
  <si>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</si>
  <si>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</si>
  <si>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</si>
  <si>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</si>
  <si>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</si>
  <si>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</si>
  <si>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</si>
  <si>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</si>
  <si>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</si>
  <si>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</si>
  <si>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</si>
  <si>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</si>
  <si>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</si>
  <si>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</si>
  <si>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</si>
  <si>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</si>
  <si>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</si>
  <si>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</si>
  <si>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</si>
  <si>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</si>
  <si>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</si>
  <si>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</si>
  <si>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</si>
  <si>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</si>
  <si>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</si>
  <si>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</si>
  <si>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</si>
  <si>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</si>
  <si>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</si>
  <si>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</si>
  <si>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</si>
  <si>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</si>
  <si>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</si>
  <si>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</si>
  <si>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</si>
  <si>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</si>
  <si>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</si>
  <si>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</si>
  <si>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</si>
  <si>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</si>
  <si>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</si>
  <si>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</si>
  <si>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</si>
  <si>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</si>
  <si>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</si>
  <si>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</si>
  <si>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</si>
  <si>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</si>
  <si>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</si>
  <si>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</si>
  <si>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</si>
  <si>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</si>
  <si>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</si>
  <si>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</si>
  <si>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</si>
  <si>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</si>
  <si>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</si>
  <si>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</si>
  <si>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</si>
  <si>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</si>
  <si>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</si>
  <si>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</si>
  <si>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</si>
  <si>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</si>
  <si>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</si>
  <si>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</si>
  <si>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</si>
  <si>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</si>
  <si>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</si>
  <si>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</si>
  <si>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</si>
  <si>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</si>
  <si>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</si>
  <si>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</si>
  <si>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</si>
  <si>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</si>
  <si>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</si>
  <si>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</si>
  <si>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</si>
  <si>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</si>
  <si>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</si>
  <si>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</si>
  <si>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</si>
  <si>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</si>
  <si>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</si>
  <si>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</si>
  <si>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</si>
  <si>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</si>
  <si>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</si>
  <si>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</si>
  <si>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</si>
  <si>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</si>
  <si>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</si>
  <si>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</si>
  <si>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</si>
  <si>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</si>
  <si>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</si>
  <si>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</si>
  <si>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</si>
  <si>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</si>
  <si>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</si>
  <si>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</si>
  <si>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</si>
  <si>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</si>
  <si>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</si>
  <si>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</si>
  <si>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</si>
  <si>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</si>
  <si>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</si>
  <si>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</si>
  <si>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</si>
  <si>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</si>
  <si>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</si>
  <si>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</si>
  <si>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</si>
  <si>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</si>
  <si>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</si>
  <si>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</si>
  <si>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</si>
  <si>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</si>
  <si>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</si>
  <si>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</si>
  <si>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</si>
  <si>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</si>
  <si>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</si>
  <si>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</si>
  <si>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</si>
  <si>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</si>
  <si>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</si>
  <si>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</si>
  <si>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</si>
  <si>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</si>
  <si>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</si>
  <si>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</si>
  <si>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</si>
  <si>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</si>
  <si>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</si>
  <si>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</si>
  <si>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</si>
  <si>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</si>
  <si>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</si>
  <si>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</si>
  <si>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</si>
  <si>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</si>
  <si>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</si>
  <si>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</si>
  <si>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</si>
  <si>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</si>
  <si>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</si>
  <si>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</si>
  <si>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</si>
  <si>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</si>
  <si>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</si>
  <si>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</si>
  <si>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</si>
  <si>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</si>
  <si>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</si>
  <si>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</si>
  <si>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</si>
  <si>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</si>
  <si>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</si>
  <si>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</si>
  <si>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</si>
  <si>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</si>
  <si>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</si>
  <si>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</si>
  <si>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</si>
  <si>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</si>
  <si>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</si>
  <si>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</si>
  <si>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</si>
  <si>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</si>
  <si>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</si>
  <si>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</si>
  <si>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</si>
  <si>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</si>
  <si>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</si>
  <si>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</si>
  <si>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</si>
  <si>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</si>
  <si>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</si>
  <si>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</si>
  <si>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</si>
  <si>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</si>
  <si>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</si>
  <si>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</si>
  <si>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</si>
  <si>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</si>
  <si>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</si>
  <si>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</si>
  <si>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</si>
  <si>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</si>
  <si>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</si>
  <si>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</si>
  <si>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</si>
  <si>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</si>
  <si>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</si>
  <si>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</si>
  <si>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</si>
  <si>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</si>
  <si>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</si>
  <si>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</si>
  <si>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</si>
  <si>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</si>
  <si>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</si>
  <si>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</si>
  <si>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</si>
  <si>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</si>
  <si>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</si>
  <si>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</si>
  <si>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</si>
  <si>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</si>
  <si>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</si>
  <si>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</si>
  <si>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</si>
  <si>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</si>
  <si>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</si>
  <si>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</si>
  <si>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</si>
  <si>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</si>
  <si>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</si>
  <si>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</si>
  <si>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</si>
  <si>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</si>
  <si>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</si>
  <si>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</si>
  <si>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</si>
  <si>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</si>
  <si>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</si>
  <si>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</si>
  <si>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</si>
  <si>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</si>
  <si>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</si>
  <si>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</si>
  <si>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</si>
  <si>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</si>
  <si>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</si>
  <si>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</si>
  <si>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</si>
  <si>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</si>
  <si>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</si>
  <si>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</si>
  <si>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</si>
  <si>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</si>
  <si>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</si>
  <si>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</si>
  <si>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</si>
  <si>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</si>
  <si>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</si>
  <si>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</si>
  <si>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</si>
  <si>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</si>
  <si>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</si>
  <si>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</si>
  <si>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</si>
  <si>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</si>
  <si>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</si>
  <si>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</si>
  <si>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</si>
  <si>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</si>
  <si>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</si>
  <si>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</si>
  <si>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</si>
  <si>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</si>
  <si>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</si>
  <si>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</si>
  <si>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</si>
  <si>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</si>
  <si>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</si>
  <si>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</si>
  <si>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</si>
  <si>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</si>
  <si>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</si>
  <si>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</si>
  <si>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</si>
  <si>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</si>
  <si>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</si>
  <si>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</si>
  <si>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</si>
  <si>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</si>
  <si>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</si>
  <si>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</si>
  <si>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</si>
  <si>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</si>
  <si>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</si>
  <si>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</si>
  <si>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</si>
  <si>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</si>
  <si>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</si>
  <si>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</si>
  <si>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</si>
  <si>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</si>
  <si>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</si>
  <si>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</si>
  <si>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</si>
  <si>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</si>
  <si>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</si>
  <si>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</si>
  <si>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</si>
  <si>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</si>
  <si>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</si>
  <si>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</si>
  <si>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</si>
  <si>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</si>
  <si>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</si>
  <si>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</si>
  <si>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</si>
  <si>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</si>
  <si>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</si>
  <si>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</si>
  <si>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</si>
  <si>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</si>
  <si>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</si>
  <si>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</si>
  <si>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</si>
  <si>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</si>
  <si>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</si>
  <si>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</si>
  <si>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</si>
  <si>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</si>
  <si>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</si>
  <si>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</si>
  <si>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</si>
  <si>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</si>
  <si>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</si>
  <si>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</si>
  <si>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</si>
  <si>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</si>
  <si>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</si>
  <si>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</si>
  <si>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</si>
  <si>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</si>
  <si>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</si>
  <si>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</si>
  <si>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</si>
  <si>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</si>
  <si>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</si>
  <si>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</si>
  <si>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</si>
  <si>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</si>
  <si>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</si>
  <si>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</si>
  <si>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</si>
  <si>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</si>
  <si>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</si>
  <si>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</si>
  <si>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</si>
  <si>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</si>
  <si>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</si>
  <si>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</si>
  <si>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</si>
  <si>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</si>
  <si>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</si>
  <si>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</si>
  <si>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</si>
  <si>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</si>
  <si>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</si>
  <si>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</si>
  <si>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</si>
  <si>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</si>
  <si>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</si>
  <si>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</si>
  <si>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</si>
  <si>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</si>
  <si>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</si>
  <si>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</si>
  <si>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</si>
  <si>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</si>
  <si>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</si>
  <si>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</si>
  <si>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</si>
  <si>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</si>
  <si>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</si>
  <si>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</si>
  <si>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</si>
  <si>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</si>
  <si>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</si>
  <si>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</si>
  <si>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</si>
  <si>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</si>
  <si>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</si>
  <si>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</si>
  <si>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</si>
  <si>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</si>
  <si>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</si>
  <si>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</si>
  <si>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</si>
  <si>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</si>
  <si>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</si>
  <si>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</si>
  <si>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</si>
  <si>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</si>
  <si>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</si>
  <si>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</si>
  <si>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</si>
  <si>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</si>
  <si>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</si>
  <si>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</si>
  <si>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</si>
  <si>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</si>
  <si>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</si>
  <si>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</si>
  <si>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</si>
  <si>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</si>
  <si>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</si>
  <si>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</si>
  <si>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</si>
  <si>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</si>
  <si>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</si>
  <si>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</si>
  <si>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</si>
  <si>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</si>
  <si>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</si>
  <si>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</si>
  <si>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</si>
  <si>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</si>
  <si>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</si>
  <si>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</si>
  <si>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</si>
  <si>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</si>
  <si>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</si>
  <si>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</si>
  <si>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</si>
  <si>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</si>
  <si>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</si>
  <si>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</si>
  <si>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</si>
  <si>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</si>
  <si>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</si>
  <si>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</si>
  <si>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</si>
  <si>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</si>
  <si>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</si>
  <si>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</si>
  <si>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</si>
  <si>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</si>
  <si>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</si>
  <si>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</si>
  <si>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</si>
  <si>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</si>
  <si>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</si>
  <si>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</si>
  <si>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</si>
  <si>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</si>
  <si>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</si>
  <si>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</si>
  <si>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</si>
  <si>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</si>
  <si>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</si>
  <si>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</si>
  <si>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</si>
  <si>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</si>
  <si>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</si>
  <si>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</si>
  <si>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</si>
  <si>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</si>
  <si>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</si>
  <si>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</si>
  <si>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</si>
  <si>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</si>
  <si>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</si>
  <si>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</si>
  <si>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</si>
  <si>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</si>
  <si>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</si>
  <si>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</si>
  <si>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</si>
  <si>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</si>
  <si>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</si>
  <si>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</si>
  <si>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</si>
  <si>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</si>
  <si>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</si>
  <si>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</si>
  <si>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</si>
  <si>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</si>
  <si>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</si>
  <si>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</si>
  <si>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</si>
  <si>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</si>
  <si>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</si>
  <si>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</si>
  <si>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</si>
  <si>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</si>
  <si>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</si>
  <si>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</si>
  <si>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</si>
  <si>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</si>
  <si>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</si>
  <si>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</si>
  <si>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</si>
  <si>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</si>
  <si>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</si>
  <si>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</si>
  <si>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</si>
  <si>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</si>
  <si>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</si>
  <si>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</si>
  <si>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</si>
  <si>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</si>
  <si>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</si>
  <si>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</si>
  <si>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</si>
  <si>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</si>
  <si>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</si>
  <si>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</si>
  <si>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</si>
  <si>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</si>
  <si>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</si>
  <si>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</si>
  <si>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</si>
  <si>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</si>
  <si>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</si>
  <si>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</si>
  <si>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</si>
  <si>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</si>
  <si>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</si>
  <si>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</si>
  <si>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</si>
  <si>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</si>
  <si>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</si>
  <si>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</si>
  <si>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</si>
  <si>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</si>
  <si>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</si>
  <si>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</si>
  <si>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</si>
  <si>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</si>
  <si>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</si>
  <si>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</si>
  <si>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</si>
  <si>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</si>
  <si>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</si>
  <si>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</si>
  <si>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</si>
  <si>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</si>
  <si>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</si>
  <si>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</si>
  <si>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</si>
  <si>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</si>
  <si>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</si>
  <si>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</si>
  <si>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</si>
  <si>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</si>
  <si>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</si>
  <si>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</si>
  <si>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</si>
  <si>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</si>
  <si>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</si>
  <si>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</si>
  <si>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</si>
  <si>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</si>
  <si>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</si>
  <si>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</si>
  <si>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</si>
  <si>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</si>
  <si>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</si>
  <si>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</si>
  <si>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</si>
  <si>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</si>
  <si>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</si>
  <si>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</si>
  <si>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</si>
  <si>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</si>
  <si>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</si>
  <si>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</si>
  <si>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</si>
  <si>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</si>
  <si>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</si>
  <si>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</si>
  <si>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</si>
  <si>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</si>
  <si>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</si>
  <si>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</si>
  <si>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</si>
  <si>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</si>
  <si>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</si>
  <si>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</si>
  <si>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</si>
  <si>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</si>
  <si>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</si>
  <si>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</si>
  <si>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</si>
  <si>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</si>
  <si>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</si>
  <si>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</si>
  <si>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</si>
  <si>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</si>
  <si>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</si>
  <si>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</si>
  <si>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</si>
  <si>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</si>
  <si>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</si>
  <si>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</si>
  <si>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</si>
  <si>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</si>
  <si>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</si>
  <si>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</si>
  <si>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</si>
  <si>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</si>
  <si>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</si>
  <si>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</si>
  <si>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</si>
  <si>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</si>
  <si>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</si>
  <si>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</si>
  <si>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</si>
  <si>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</si>
  <si>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</si>
  <si>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</si>
  <si>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</si>
  <si>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</si>
  <si>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</si>
  <si>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</si>
  <si>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</si>
  <si>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</si>
  <si>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</si>
  <si>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</si>
  <si>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</si>
  <si>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</si>
  <si>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</si>
  <si>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</si>
  <si>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</si>
  <si>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</si>
  <si>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</si>
  <si>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</si>
  <si>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</si>
  <si>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</si>
  <si>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</si>
  <si>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</si>
  <si>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</si>
  <si>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</si>
  <si>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</si>
  <si>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</si>
  <si>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</si>
  <si>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</si>
  <si>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</si>
  <si>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</si>
  <si>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</si>
  <si>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</si>
  <si>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</si>
  <si>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</si>
  <si>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</si>
  <si>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</si>
  <si>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</si>
  <si>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</si>
  <si>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</si>
  <si>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</si>
  <si>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</si>
  <si>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</si>
  <si>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</si>
  <si>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</si>
  <si>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</si>
  <si>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</si>
  <si>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</si>
  <si>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</si>
  <si>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</si>
  <si>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</si>
  <si>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</si>
  <si>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</si>
  <si>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</si>
  <si>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</si>
  <si>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</si>
  <si>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</si>
  <si>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</si>
  <si>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</si>
  <si>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</si>
  <si>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</si>
  <si>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</si>
  <si>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</si>
  <si>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</si>
  <si>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</si>
  <si>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</si>
  <si>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</si>
  <si>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</si>
  <si>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</si>
  <si>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</si>
  <si>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</si>
  <si>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</si>
  <si>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</si>
  <si>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</si>
  <si>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</si>
  <si>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</si>
  <si>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</si>
  <si>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</si>
  <si>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</si>
  <si>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</si>
  <si>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</si>
  <si>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</si>
  <si>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</si>
  <si>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</si>
  <si>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</si>
  <si>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</si>
  <si>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</si>
  <si>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</si>
  <si>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</si>
  <si>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</si>
  <si>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</si>
  <si>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</si>
  <si>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</si>
  <si>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</si>
  <si>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</si>
  <si>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</si>
  <si>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</si>
  <si>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</si>
  <si>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</si>
  <si>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</si>
  <si>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</si>
  <si>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</si>
  <si>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</si>
  <si>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</si>
  <si>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</si>
  <si>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</si>
  <si>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</si>
  <si>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</si>
  <si>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</si>
  <si>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</si>
  <si>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</si>
  <si>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</si>
  <si>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</si>
  <si>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</si>
  <si>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</si>
  <si>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</si>
  <si>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</si>
  <si>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</si>
  <si>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</si>
  <si>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</si>
  <si>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</si>
  <si>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</si>
  <si>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</si>
  <si>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</si>
  <si>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</si>
  <si>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</si>
  <si>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</si>
  <si>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</si>
  <si>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</si>
  <si>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</si>
  <si>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</si>
  <si>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</si>
  <si>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</si>
  <si>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</si>
  <si>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</si>
  <si>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</si>
  <si>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</si>
  <si>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</si>
  <si>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</si>
  <si>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</si>
  <si>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</si>
  <si>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</si>
  <si>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</si>
  <si>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</si>
  <si>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</si>
  <si>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</si>
  <si>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</si>
  <si>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</si>
  <si>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</si>
  <si>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</si>
  <si>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</si>
  <si>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</si>
  <si>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</si>
  <si>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</si>
  <si>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</si>
  <si>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</si>
  <si>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</si>
  <si>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</si>
  <si>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</si>
  <si>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</si>
  <si>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</si>
  <si>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</si>
  <si>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</si>
  <si>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</si>
  <si>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</si>
  <si>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</si>
  <si>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</si>
  <si>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</si>
  <si>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</si>
  <si>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</si>
  <si>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</si>
  <si>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</si>
  <si>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</si>
  <si>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</si>
  <si>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</si>
  <si>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</si>
  <si>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</si>
  <si>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</si>
  <si>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</si>
  <si>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</si>
  <si>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</si>
  <si>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</si>
  <si>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</si>
  <si>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</si>
  <si>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</si>
  <si>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</si>
  <si>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</si>
  <si>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</si>
  <si>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</si>
  <si>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</si>
  <si>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</si>
  <si>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</si>
  <si>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</si>
  <si>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</si>
  <si>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</si>
  <si>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</si>
  <si>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</si>
  <si>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</si>
  <si>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</si>
  <si>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</si>
  <si>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</si>
  <si>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</si>
  <si>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</si>
  <si>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</si>
  <si>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</si>
  <si>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</si>
  <si>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</si>
  <si>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</si>
  <si>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</si>
  <si>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</si>
  <si>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</si>
  <si>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</si>
  <si>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</si>
  <si>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</si>
  <si>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</si>
  <si>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</si>
  <si>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</si>
  <si>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</si>
  <si>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</si>
  <si>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</si>
  <si>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</si>
  <si>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</si>
  <si>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</si>
  <si>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</si>
  <si>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</si>
  <si>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</si>
  <si>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</si>
  <si>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</si>
  <si>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</si>
  <si>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</si>
  <si>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</si>
  <si>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</si>
  <si>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</si>
  <si>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</si>
  <si>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</si>
  <si>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</si>
  <si>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</si>
  <si>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</si>
  <si>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</si>
  <si>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</si>
  <si>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</si>
  <si>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</si>
  <si>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</si>
  <si>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</si>
  <si>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</si>
  <si>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</si>
  <si>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</si>
  <si>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</si>
  <si>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</si>
  <si>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</si>
  <si>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</si>
  <si>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</si>
  <si>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</si>
  <si>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</si>
  <si>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</si>
  <si>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</si>
  <si>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</si>
  <si>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</si>
  <si>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</si>
  <si>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</si>
  <si>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</si>
  <si>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</si>
  <si>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</si>
  <si>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</si>
  <si>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</si>
  <si>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</si>
  <si>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</si>
  <si>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</si>
  <si>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</si>
  <si>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</si>
  <si>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</si>
  <si>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</si>
  <si>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</si>
  <si>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</si>
  <si>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</si>
  <si>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</si>
  <si>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</si>
  <si>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</si>
  <si>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</si>
  <si>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</si>
  <si>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</si>
  <si>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</si>
  <si>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</si>
  <si>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</si>
  <si>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</si>
  <si>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</si>
  <si>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</si>
  <si>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</si>
  <si>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</si>
  <si>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</si>
  <si>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</si>
  <si>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</si>
  <si>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</si>
  <si>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</si>
  <si>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</si>
  <si>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</si>
  <si>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</si>
  <si>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</si>
  <si>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</si>
  <si>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</si>
  <si>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</si>
  <si>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</si>
  <si>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</si>
  <si>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</si>
  <si>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</si>
  <si>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</si>
  <si>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</si>
  <si>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</si>
  <si>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</si>
  <si>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</si>
  <si>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</si>
  <si>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</si>
  <si>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</si>
  <si>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</si>
  <si>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</si>
  <si>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</si>
  <si>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</si>
  <si>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2 Поката пилорама\GA3948333_8_20260322T081221Z.jpg</t>
  </si>
  <si>
    <t>вс 22.03.2026 — 08:12:21</t>
  </si>
  <si>
    <t>GA3948333_8_20260322T172848Z.jpg</t>
  </si>
  <si>
    <t>2 Поката пилорама\GA3948333_8_20260322T172848Z.jpg</t>
  </si>
  <si>
    <t>вс 22.03.2026 — 17:28:48</t>
  </si>
  <si>
    <t>GA3948333_8_20260323T081448Z.jpg</t>
  </si>
  <si>
    <t>2 Поката пилорама\GA3948333_8_20260323T081448Z.jpg</t>
  </si>
  <si>
    <t>пн 23.03.2026 — 08:14:48</t>
  </si>
  <si>
    <t>GA3948333_8_20260323T093854Z.jpg</t>
  </si>
  <si>
    <t>2 Поката пилорама\GA3948333_8_20260323T093854Z.jpg</t>
  </si>
  <si>
    <t>пн 23.03.2026 — 09:38:54</t>
  </si>
  <si>
    <t>GA3948333_8_20260323T190719Z.jpg</t>
  </si>
  <si>
    <t>2 Поката пилорама\GA3948333_8_20260323T190719Z.jpg</t>
  </si>
  <si>
    <t>пн 23.03.2026 — 19:07:19</t>
  </si>
  <si>
    <t>GA3948333_4_20260322T183553Z.jpg</t>
  </si>
  <si>
    <t>1 Въезд на базу\GA3948333_4_20260322T183553Z.jpg</t>
  </si>
  <si>
    <t>вс 22.03.2026 — 18:35:53</t>
  </si>
  <si>
    <t>GA3948333_4_20260323T081551Z.jpg</t>
  </si>
  <si>
    <t>1 Въезд на базу\GA3948333_4_20260323T081551Z.jpg</t>
  </si>
  <si>
    <t>пн 23.03.2026 — 08:15:51</t>
  </si>
  <si>
    <t>GA3948333_4_20260323T082344Z.jpg</t>
  </si>
  <si>
    <t>1 Въезд на базу\GA3948333_4_20260323T082344Z.jpg</t>
  </si>
  <si>
    <t>пн 23.03.2026 — 08:23:44</t>
  </si>
  <si>
    <t>GA3948333_4_20260323T095250Z.jpg</t>
  </si>
  <si>
    <t>1 Въезд на базу\GA3948333_4_20260323T095250Z.jpg</t>
  </si>
  <si>
    <t>пн 23.03.2026 — 09:52:50</t>
  </si>
  <si>
    <t>GA3948333_4_20260323T132817Z.jpg</t>
  </si>
  <si>
    <t>1 Въезд на базу\GA3948333_4_20260323T132817Z.jpg</t>
  </si>
  <si>
    <t>пн 23.03.2026 — 13:28:17</t>
  </si>
  <si>
    <t>GA3948333_4_20260323T134135Z.jpg</t>
  </si>
  <si>
    <t>1 Въезд на базу\GA3948333_4_20260323T134135Z.jpg</t>
  </si>
  <si>
    <t>пн 23.03.2026 — 13:41:35</t>
  </si>
  <si>
    <t>GA3948333_4_20260323T144441Z.jpg</t>
  </si>
  <si>
    <t>1 Въезд на базу\GA3948333_4_20260323T144441Z.jpg</t>
  </si>
  <si>
    <t>пн 23.03.2026 — 14:44:41</t>
  </si>
  <si>
    <t>GA3948333_3_20260322T112737Z.jpg</t>
  </si>
  <si>
    <t>3 Парковка офиса\GA3948333_3_20260322T112737Z.jpg</t>
  </si>
  <si>
    <t>вс 22.03.2026 — 11:27:37</t>
  </si>
  <si>
    <t>GA3948333_3_20260322T170414Z.jpg</t>
  </si>
  <si>
    <t>3 Парковка офиса\GA3948333_3_20260322T170414Z.jpg</t>
  </si>
  <si>
    <t>вс 22.03.2026 — 17:04:14</t>
  </si>
  <si>
    <t>GA3948333_3_20260323T110946Z.jpg</t>
  </si>
  <si>
    <t>3 Парковка офиса\GA3948333_3_20260323T110946Z.jpg</t>
  </si>
  <si>
    <t>пн 23.03.2026 — 11:09:46</t>
  </si>
  <si>
    <t>GA3948333_3_20260323T175633Z.jpg</t>
  </si>
  <si>
    <t>3 Парковка офиса\GA3948333_3_20260323T175633Z.jpg</t>
  </si>
  <si>
    <t>пн 23.03.2026 — 17:56:33</t>
  </si>
  <si>
    <t>GA3948333_3_20260323T193602Z.jpg</t>
  </si>
  <si>
    <t>3 Парковка офиса\GA3948333_3_20260323T193602Z.jpg</t>
  </si>
  <si>
    <t>пн 23.03.2026 — 19:36:02</t>
  </si>
  <si>
    <t>K07156189_21_20260322T164852Z.jpg</t>
  </si>
  <si>
    <t>4 Крыльцо офиса\K07156189_21_20260322T164852Z.jpg</t>
  </si>
  <si>
    <t>вс 22.03.2026 — 16:48:52</t>
  </si>
  <si>
    <t>K07156189_21_20260323T105100Z.jpg</t>
  </si>
  <si>
    <t>4 Крыльцо офиса\K07156189_21_20260323T105100Z.jpg</t>
  </si>
  <si>
    <t>пн 23.03.2026 — 10:51:00</t>
  </si>
  <si>
    <t>K07156189_21_20260323T184226Z.jpg</t>
  </si>
  <si>
    <t>4 Крыльцо офиса\K07156189_21_20260323T184226Z.jpg</t>
  </si>
  <si>
    <t>пн 23.03.2026 — 18:42:26</t>
  </si>
  <si>
    <t>K07156189_22_20260322T124129Z.jpg</t>
  </si>
  <si>
    <t>5 Крыльцо общага\K07156189_22_20260322T124129Z.jpg</t>
  </si>
  <si>
    <t>вс 22.03.2026 — 12:41:29</t>
  </si>
  <si>
    <t>K07156189_22_20260322T194951Z.jpg</t>
  </si>
  <si>
    <t>5 Крыльцо общага\K07156189_22_20260322T194951Z.jpg</t>
  </si>
  <si>
    <t>вс 22.03.2026 — 19:49:51</t>
  </si>
  <si>
    <t>K07156189_22_20260323T081641Z.jpg</t>
  </si>
  <si>
    <t>5 Крыльцо общага\K07156189_22_20260323T081641Z.jpg</t>
  </si>
  <si>
    <t>пн 23.03.2026 — 08:16:41</t>
  </si>
  <si>
    <t>K07156189_22_20260323T193726Z.jpg</t>
  </si>
  <si>
    <t>5 Крыльцо общага\K07156189_22_20260323T193726Z.jpg</t>
  </si>
  <si>
    <t>пн 23.03.2026 — 19:37:26</t>
  </si>
  <si>
    <t>826398429_1_20260322T083408Z.jpg</t>
  </si>
  <si>
    <t>6 Площадка 1 общага\826398429_1_20260322T083408Z.jpg</t>
  </si>
  <si>
    <t>вс 22.03.2026 — 08:34:08</t>
  </si>
  <si>
    <t>826398429_1_20260322T103147Z.jpg</t>
  </si>
  <si>
    <t>6 Площадка 1 общага\826398429_1_20260322T103147Z.jpg</t>
  </si>
  <si>
    <t>вс 22.03.2026 — 10:31:47</t>
  </si>
  <si>
    <t>826398429_1_20260322T120746Z.jpg</t>
  </si>
  <si>
    <t>6 Площадка 1 общага\826398429_1_20260322T120746Z.jpg</t>
  </si>
  <si>
    <t>вс 22.03.2026 — 12:07:46</t>
  </si>
  <si>
    <t>826398429_1_20260322T131601Z.jpg</t>
  </si>
  <si>
    <t>6 Площадка 1 общага\826398429_1_20260322T131601Z.jpg</t>
  </si>
  <si>
    <t>вс 22.03.2026 — 13:16:01</t>
  </si>
  <si>
    <t>826398429_1_20260322T194827Z.jpg</t>
  </si>
  <si>
    <t>6 Площадка 1 общага\826398429_1_20260322T194827Z.jpg</t>
  </si>
  <si>
    <t>вс 22.03.2026 — 19:48:27</t>
  </si>
  <si>
    <t>826398429_1_20260323T091858Z.jpg</t>
  </si>
  <si>
    <t>6 Площадка 1 общага\826398429_1_20260323T091858Z.jpg</t>
  </si>
  <si>
    <t>пн 23.03.2026 — 09:18:58</t>
  </si>
  <si>
    <t>826398429_1_20260323T113542Z.jpg</t>
  </si>
  <si>
    <t>6 Площадка 1 общага\826398429_1_20260323T113542Z.jpg</t>
  </si>
  <si>
    <t>пн 23.03.2026 — 11:35:42</t>
  </si>
  <si>
    <t>826398429_1_20260323T115948Z.jpg</t>
  </si>
  <si>
    <t>6 Площадка 1 общага\826398429_1_20260323T115948Z.jpg</t>
  </si>
  <si>
    <t>пн 23.03.2026 — 11:59:48</t>
  </si>
  <si>
    <t>826398429_1_20260323T132419Z.jpg</t>
  </si>
  <si>
    <t>6 Площадка 1 общага\826398429_1_20260323T132419Z.jpg</t>
  </si>
  <si>
    <t>пн 23.03.2026 — 13:24:19</t>
  </si>
  <si>
    <t>826398429_1_20260323T141141Z.jpg</t>
  </si>
  <si>
    <t>6 Площадка 1 общага\826398429_1_20260323T141141Z.jpg</t>
  </si>
  <si>
    <t>пн 23.03.2026 — 14:11:41</t>
  </si>
  <si>
    <t>826398429_1_20260323T153551Z.jpg</t>
  </si>
  <si>
    <t>6 Площадка 1 общага\826398429_1_20260323T153551Z.jpg</t>
  </si>
  <si>
    <t>пн 23.03.2026 — 15:35:51</t>
  </si>
  <si>
    <t>826398429_1_20260323T162759Z.jpg</t>
  </si>
  <si>
    <t>6 Площадка 1 общага\826398429_1_20260323T162759Z.jpg</t>
  </si>
  <si>
    <t>пн 23.03.2026 — 16:27:59</t>
  </si>
  <si>
    <t>826398429_1_20260323T194830Z.jpg</t>
  </si>
  <si>
    <t>6 Площадка 1 общага\826398429_1_20260323T194830Z.jpg</t>
  </si>
  <si>
    <t>пн 23.03.2026 — 19:48:30</t>
  </si>
  <si>
    <t>826398429_1_20260323T195654Z.jpg</t>
  </si>
  <si>
    <t>6 Площадка 1 общага\826398429_1_20260323T195654Z.jpg</t>
  </si>
  <si>
    <t>пн 23.03.2026 — 19:56:54</t>
  </si>
  <si>
    <t>134160575_1_20260322T083057Z.jpg</t>
  </si>
  <si>
    <t>7 Площадка 2 бетонщики\134160575_1_20260322T083057Z.jpg</t>
  </si>
  <si>
    <t>вс 22.03.2026 — 08:30:57</t>
  </si>
  <si>
    <t>134160575_1_20260322T194232Z.jpg</t>
  </si>
  <si>
    <t>7 Площадка 2 бетонщики\134160575_1_20260322T194232Z.jpg</t>
  </si>
  <si>
    <t>вс 22.03.2026 — 19:42:32</t>
  </si>
  <si>
    <t>134160575_1_20260323T085605Z.jpg</t>
  </si>
  <si>
    <t>7 Площадка 2 бетонщики\134160575_1_20260323T085605Z.jpg</t>
  </si>
  <si>
    <t>пн 23.03.2026 — 08:56:05</t>
  </si>
  <si>
    <t>134160575_1_20260323T143633Z.jpg</t>
  </si>
  <si>
    <t>7 Площадка 2 бетонщики\134160575_1_20260323T143633Z.jpg</t>
  </si>
  <si>
    <t>пн 23.03.2026 — 14:36:33</t>
  </si>
  <si>
    <t>134160575_1_20260323T152705Z.jpg</t>
  </si>
  <si>
    <t>7 Площадка 2 бетонщики\134160575_1_20260323T152705Z.jpg</t>
  </si>
  <si>
    <t>пн 23.03.2026 — 15:27:05</t>
  </si>
  <si>
    <t>134160575_1_20260323T170419Z.jpg</t>
  </si>
  <si>
    <t>7 Площадка 2 бетонщики\134160575_1_20260323T170419Z.jpg</t>
  </si>
  <si>
    <t>пн 23.03.2026 — 17:04:19</t>
  </si>
  <si>
    <t>134160575_1_20260323T180155Z.jpg</t>
  </si>
  <si>
    <t>7 Площадка 2 бетонщики\134160575_1_20260323T180155Z.jpg</t>
  </si>
  <si>
    <t>пн 23.03.2026 — 18:01:55</t>
  </si>
  <si>
    <t>134160575_1_20260323T195325Z.jpg</t>
  </si>
  <si>
    <t>7 Площадка 2 бетонщики\134160575_1_20260323T195325Z.jpg</t>
  </si>
  <si>
    <t>пн 23.03.2026 — 19:53:25</t>
  </si>
  <si>
    <t>134160575_1_20260323T213611Z.jpg</t>
  </si>
  <si>
    <t>7 Площадка 2 бетонщики\134160575_1_20260323T213611Z.jpg</t>
  </si>
  <si>
    <t>пн 23.03.2026 — 21:36:11</t>
  </si>
  <si>
    <t>GA3948333_1_20260322T075334Z.jpg</t>
  </si>
  <si>
    <t>8 Ангар вход\GA3948333_1_20260322T075334Z.jpg</t>
  </si>
  <si>
    <t>вс 22.03.2026 — 07:53:34</t>
  </si>
  <si>
    <t>GA3948333_1_20260322T102739Z.jpg</t>
  </si>
  <si>
    <t>8 Ангар вход\GA3948333_1_20260322T102739Z.jpg</t>
  </si>
  <si>
    <t>вс 22.03.2026 — 10:27:39</t>
  </si>
  <si>
    <t>GA3948333_1_20260322T110403Z.jpg</t>
  </si>
  <si>
    <t>8 Ангар вход\GA3948333_1_20260322T110403Z.jpg</t>
  </si>
  <si>
    <t>вс 22.03.2026 — 11:04:03</t>
  </si>
  <si>
    <t>GA3948333_1_20260322T190535Z.jpg</t>
  </si>
  <si>
    <t>8 Ангар вход\GA3948333_1_20260322T190535Z.jpg</t>
  </si>
  <si>
    <t>вс 22.03.2026 — 19:05:35</t>
  </si>
  <si>
    <t>GA3948333_1_20260323T082150Z.jpg</t>
  </si>
  <si>
    <t>8 Ангар вход\GA3948333_1_20260323T082150Z.jpg</t>
  </si>
  <si>
    <t>пн 23.03.2026 — 08:21:50</t>
  </si>
  <si>
    <t>GA3948333_1_20260323T093744Z.jpg</t>
  </si>
  <si>
    <t>8 Ангар вход\GA3948333_1_20260323T093744Z.jpg</t>
  </si>
  <si>
    <t>пн 23.03.2026 — 09:37:44</t>
  </si>
  <si>
    <t>GA3948333_1_20260323T095810Z.jpg</t>
  </si>
  <si>
    <t>8 Ангар вход\GA3948333_1_20260323T095810Z.jpg</t>
  </si>
  <si>
    <t>пн 23.03.2026 — 09:58:10</t>
  </si>
  <si>
    <t>GA3948333_1_20260323T113914Z.jpg</t>
  </si>
  <si>
    <t>8 Ангар вход\GA3948333_1_20260323T113914Z.jpg</t>
  </si>
  <si>
    <t>пн 23.03.2026 — 11:39:14</t>
  </si>
  <si>
    <t>GA3948333_1_20260323T145314Z.jpg</t>
  </si>
  <si>
    <t>8 Ангар вход\GA3948333_1_20260323T145314Z.jpg</t>
  </si>
  <si>
    <t>пн 23.03.2026 — 14:53:14</t>
  </si>
  <si>
    <t>GA3948333_1_20260323T151806Z.jpg</t>
  </si>
  <si>
    <t>8 Ангар вход\GA3948333_1_20260323T151806Z.jpg</t>
  </si>
  <si>
    <t>пн 23.03.2026 — 15:18:06</t>
  </si>
  <si>
    <t>GA3948333_1_20260323T151906Z.jpg</t>
  </si>
  <si>
    <t>8 Ангар вход\GA3948333_1_20260323T151906Z.jpg</t>
  </si>
  <si>
    <t>пн 23.03.2026 — 15:19:06</t>
  </si>
  <si>
    <t>GA3948333_1_20260323T152905Z.jpg</t>
  </si>
  <si>
    <t>8 Ангар вход\GA3948333_1_20260323T152905Z.jpg</t>
  </si>
  <si>
    <t>пн 23.03.2026 — 15:29:05</t>
  </si>
  <si>
    <t>GA3948333_1_20260323T163549Z.jpg</t>
  </si>
  <si>
    <t>8 Ангар вход\GA3948333_1_20260323T163549Z.jpg</t>
  </si>
  <si>
    <t>пн 23.03.2026 — 16:35:49</t>
  </si>
  <si>
    <t>GA3948333_1_20260323T163845Z.jpg</t>
  </si>
  <si>
    <t>8 Ангар вход\GA3948333_1_20260323T163845Z.jpg</t>
  </si>
  <si>
    <t>пн 23.03.2026 — 16:38:45</t>
  </si>
  <si>
    <t>GA3948333_1_20260323T185043Z.jpg</t>
  </si>
  <si>
    <t>8 Ангар вход\GA3948333_1_20260323T185043Z.jpg</t>
  </si>
  <si>
    <t>пн 23.03.2026 — 18:50:43</t>
  </si>
  <si>
    <t>GA3948333_1_20260323T202940Z.jpg</t>
  </si>
  <si>
    <t>8 Ангар вход\GA3948333_1_20260323T202940Z.jpg</t>
  </si>
  <si>
    <t>пн 23.03.2026 — 20:29:40</t>
  </si>
  <si>
    <t>GA3948333_1_20260323T203734Z.jpg</t>
  </si>
  <si>
    <t>8 Ангар вход\GA3948333_1_20260323T203734Z.jpg</t>
  </si>
  <si>
    <t>пн 23.03.2026 — 20:37:34</t>
  </si>
  <si>
    <t>GA3948333_1_20260323T204259Z.jpg</t>
  </si>
  <si>
    <t>8 Ангар вход\GA3948333_1_20260323T204259Z.jpg</t>
  </si>
  <si>
    <t>пн 23.03.2026 — 20:42:59</t>
  </si>
  <si>
    <t>GA3948333_1_20260323T205331Z.jpg</t>
  </si>
  <si>
    <t>8 Ангар вход\GA3948333_1_20260323T205331Z.jpg</t>
  </si>
  <si>
    <t>пн 23.03.2026 — 20:53:31</t>
  </si>
  <si>
    <t>GA3948333_1_20260323T210754Z.jpg</t>
  </si>
  <si>
    <t>8 Ангар вход\GA3948333_1_20260323T210754Z.jpg</t>
  </si>
  <si>
    <t>пн 23.03.2026 — 21:07:54</t>
  </si>
  <si>
    <t>GA3948333_1_20260323T211252Z.jpg</t>
  </si>
  <si>
    <t>8 Ангар вход\GA3948333_1_20260323T211252Z.jpg</t>
  </si>
  <si>
    <t>пн 23.03.2026 — 21:12:52</t>
  </si>
  <si>
    <t>GA3948333_1_20260323T212156Z.jpg</t>
  </si>
  <si>
    <t>8 Ангар вход\GA3948333_1_20260323T212156Z.jpg</t>
  </si>
  <si>
    <t>пн 23.03.2026 — 21:21:56</t>
  </si>
  <si>
    <t>GA3948333_1_20260323T213606Z.jpg</t>
  </si>
  <si>
    <t>8 Ангар вход\GA3948333_1_20260323T213606Z.jpg</t>
  </si>
  <si>
    <t>пн 23.03.2026 — 21:36:06</t>
  </si>
  <si>
    <t>GA3948333_1_20260323T214024Z.jpg</t>
  </si>
  <si>
    <t>8 Ангар вход\GA3948333_1_20260323T214024Z.jpg</t>
  </si>
  <si>
    <t>пн 23.03.2026 — 21:40:24</t>
  </si>
  <si>
    <t>GA3948333_1_20260323T214536Z.jpg</t>
  </si>
  <si>
    <t>8 Ангар вход\GA3948333_1_20260323T214536Z.jpg</t>
  </si>
  <si>
    <t>пн 23.03.2026 — 21:45:36</t>
  </si>
  <si>
    <t>GA3948333_1_20260323T215851Z.jpg</t>
  </si>
  <si>
    <t>8 Ангар вход\GA3948333_1_20260323T215851Z.jpg</t>
  </si>
  <si>
    <t>пн 23.03.2026 — 21:58:51</t>
  </si>
  <si>
    <t>GA3948333_1_20260323T220159Z.jpg</t>
  </si>
  <si>
    <t>8 Ангар вход\GA3948333_1_20260323T220159Z.jpg</t>
  </si>
  <si>
    <t>пн 23.03.2026 — 22:01:59</t>
  </si>
  <si>
    <t>GA3948333_1_20260323T220526Z.jpg</t>
  </si>
  <si>
    <t>8 Ангар вход\GA3948333_1_20260323T220526Z.jpg</t>
  </si>
  <si>
    <t>пн 23.03.2026 — 22:05:26</t>
  </si>
  <si>
    <t>GA3948333_1_20260323T221856Z.jpg</t>
  </si>
  <si>
    <t>8 Ангар вход\GA3948333_1_20260323T221856Z.jpg</t>
  </si>
  <si>
    <t>пн 23.03.2026 — 22:18:56</t>
  </si>
  <si>
    <t>GA3948333_1_20260323T222505Z.jpg</t>
  </si>
  <si>
    <t>8 Ангар вход\GA3948333_1_20260323T222505Z.jpg</t>
  </si>
  <si>
    <t>пн 23.03.2026 — 22:25:05</t>
  </si>
  <si>
    <t>GA3948333_1_20260323T223129Z.jpg</t>
  </si>
  <si>
    <t>8 Ангар вход\GA3948333_1_20260323T223129Z.jpg</t>
  </si>
  <si>
    <t>пн 23.03.2026 — 22:31:29</t>
  </si>
  <si>
    <t>GA3948333_2_20260322T094531Z.jpg</t>
  </si>
  <si>
    <t>9 Ангар рейсмус\GA3948333_2_20260322T094531Z.jpg</t>
  </si>
  <si>
    <t>вс 22.03.2026 — 09:45:31</t>
  </si>
  <si>
    <t>GA3948333_2_20260322T102132Z.jpg</t>
  </si>
  <si>
    <t>9 Ангар рейсмус\GA3948333_2_20260322T102132Z.jpg</t>
  </si>
  <si>
    <t>вс 22.03.2026 — 10:21:32</t>
  </si>
  <si>
    <t>GA3948333_2_20260322T102347Z.jpg</t>
  </si>
  <si>
    <t>9 Ангар рейсмус\GA3948333_2_20260322T102347Z.jpg</t>
  </si>
  <si>
    <t>вс 22.03.2026 — 10:23:47</t>
  </si>
  <si>
    <t>GA3948333_2_20260322T104516Z.jpg</t>
  </si>
  <si>
    <t>9 Ангар рейсмус\GA3948333_2_20260322T104516Z.jpg</t>
  </si>
  <si>
    <t>вс 22.03.2026 — 10:45:16</t>
  </si>
  <si>
    <t>GA3948333_2_20260322T112418Z.jpg</t>
  </si>
  <si>
    <t>9 Ангар рейсмус\GA3948333_2_20260322T112418Z.jpg</t>
  </si>
  <si>
    <t>вс 22.03.2026 — 11:24:18</t>
  </si>
  <si>
    <t>GA3948333_2_20260322T130152Z.jpg</t>
  </si>
  <si>
    <t>9 Ангар рейсмус\GA3948333_2_20260322T130152Z.jpg</t>
  </si>
  <si>
    <t>вс 22.03.2026 — 13:01:52</t>
  </si>
  <si>
    <t>GA3948333_2_20260322T191616Z.jpg</t>
  </si>
  <si>
    <t>9 Ангар рейсмус\GA3948333_2_20260322T191616Z.jpg</t>
  </si>
  <si>
    <t>вс 22.03.2026 — 19:16:16</t>
  </si>
  <si>
    <t>GA3948333_2_20260323T080517Z.jpg</t>
  </si>
  <si>
    <t>9 Ангар рейсмус\GA3948333_2_20260323T080517Z.jpg</t>
  </si>
  <si>
    <t>пн 23.03.2026 — 08:05:17</t>
  </si>
  <si>
    <t>GA3948333_2_20260323T100530Z.jpg</t>
  </si>
  <si>
    <t>9 Ангар рейсмус\GA3948333_2_20260323T100530Z.jpg</t>
  </si>
  <si>
    <t>пн 23.03.2026 — 10:05:30</t>
  </si>
  <si>
    <t>GA3948333_2_20260323T101317Z.jpg</t>
  </si>
  <si>
    <t>9 Ангар рейсмус\GA3948333_2_20260323T101317Z.jpg</t>
  </si>
  <si>
    <t>пн 23.03.2026 — 10:13:17</t>
  </si>
  <si>
    <t>GA3948333_2_20260323T155415Z.jpg</t>
  </si>
  <si>
    <t>9 Ангар рейсмус\GA3948333_2_20260323T155415Z.jpg</t>
  </si>
  <si>
    <t>пн 23.03.2026 — 15:54:15</t>
  </si>
  <si>
    <t>GA3948333_2_20260323T162407Z.jpg</t>
  </si>
  <si>
    <t>9 Ангар рейсмус\GA3948333_2_20260323T162407Z.jpg</t>
  </si>
  <si>
    <t>пн 23.03.2026 — 16:24:07</t>
  </si>
  <si>
    <t>GA3948333_2_20260323T180328Z.jpg</t>
  </si>
  <si>
    <t>9 Ангар рейсмус\GA3948333_2_20260323T180328Z.jpg</t>
  </si>
  <si>
    <t>пн 23.03.2026 — 18:03:28</t>
  </si>
  <si>
    <t>GA3948333_6_20260322T075759Z.jpg</t>
  </si>
  <si>
    <t>10 Въезд ангар\GA3948333_6_20260322T075759Z.jpg</t>
  </si>
  <si>
    <t>вс 22.03.2026 — 07:57:59</t>
  </si>
  <si>
    <t>GA3948333_6_20260322T174041Z.jpg</t>
  </si>
  <si>
    <t>10 Въезд ангар\GA3948333_6_20260322T174041Z.jpg</t>
  </si>
  <si>
    <t>вс 22.03.2026 — 17:40:41</t>
  </si>
  <si>
    <t>GA3948333_6_20260322T194052Z.jpg</t>
  </si>
  <si>
    <t>10 Въезд ангар\GA3948333_6_20260322T194052Z.jpg</t>
  </si>
  <si>
    <t>вс 22.03.2026 — 19:40:52</t>
  </si>
  <si>
    <t>GA3948333_6_20260323T073831Z.jpg</t>
  </si>
  <si>
    <t>10 Въезд ангар\GA3948333_6_20260323T073831Z.jpg</t>
  </si>
  <si>
    <t>пн 23.03.2026 — 07:38:31</t>
  </si>
  <si>
    <t>GA3948333_6_20260323T095022Z.jpg</t>
  </si>
  <si>
    <t>10 Въезд ангар\GA3948333_6_20260323T095022Z.jpg</t>
  </si>
  <si>
    <t>пн 23.03.2026 — 09:50:22</t>
  </si>
  <si>
    <t>GA3948333_6_20260323T100046Z.jpg</t>
  </si>
  <si>
    <t>10 Въезд ангар\GA3948333_6_20260323T100046Z.jpg</t>
  </si>
  <si>
    <t>пн 23.03.2026 — 10:00:46</t>
  </si>
  <si>
    <t>GA3948333_6_20260323T101036Z.jpg</t>
  </si>
  <si>
    <t>10 Въезд ангар\GA3948333_6_20260323T101036Z.jpg</t>
  </si>
  <si>
    <t>пн 23.03.2026 — 10:10:36</t>
  </si>
  <si>
    <t>GA3948333_6_20260323T101411Z.jpg</t>
  </si>
  <si>
    <t>10 Въезд ангар\GA3948333_6_20260323T101411Z.jpg</t>
  </si>
  <si>
    <t>пн 23.03.2026 — 10:14:11</t>
  </si>
  <si>
    <t>GA3948333_6_20260323T143423Z.jpg</t>
  </si>
  <si>
    <t>10 Въезд ангар\GA3948333_6_20260323T143423Z.jpg</t>
  </si>
  <si>
    <t>пн 23.03.2026 — 14:34:23</t>
  </si>
  <si>
    <t>GA3948333_6_20260323T151852Z.jpg</t>
  </si>
  <si>
    <t>10 Въезд ангар\GA3948333_6_20260323T151852Z.jpg</t>
  </si>
  <si>
    <t>пн 23.03.2026 — 15:18:52</t>
  </si>
  <si>
    <t>GA3948333_6_20260323T152709Z.jpg</t>
  </si>
  <si>
    <t>10 Въезд ангар\GA3948333_6_20260323T152709Z.jpg</t>
  </si>
  <si>
    <t>пн 23.03.2026 — 15:27:09</t>
  </si>
  <si>
    <t>GA3948333_6_20260323T152818Z.jpg</t>
  </si>
  <si>
    <t>10 Въезд ангар\GA3948333_6_20260323T152818Z.jpg</t>
  </si>
  <si>
    <t>пн 23.03.2026 — 15:28:18</t>
  </si>
  <si>
    <t>GA3948333_6_20260323T163808Z.jpg</t>
  </si>
  <si>
    <t>10 Въезд ангар\GA3948333_6_20260323T163808Z.jpg</t>
  </si>
  <si>
    <t>пн 23.03.2026 — 16:38:08</t>
  </si>
  <si>
    <t>GA3948333_6_20260323T194519Z.jpg</t>
  </si>
  <si>
    <t>10 Въезд ангар\GA3948333_6_20260323T194519Z.jpg</t>
  </si>
  <si>
    <t>пн 23.03.2026 — 19:45:19</t>
  </si>
  <si>
    <t>GA3948333_5_20260322T080429Z.jpg</t>
  </si>
  <si>
    <t>11 Навес пилмат\GA3948333_5_20260322T080429Z.jpg</t>
  </si>
  <si>
    <t>вс 22.03.2026 — 08:04:29</t>
  </si>
  <si>
    <t>GA3948333_5_20260322T195712Z.jpg</t>
  </si>
  <si>
    <t>11 Навес пилмат\GA3948333_5_20260322T195712Z.jpg</t>
  </si>
  <si>
    <t>вс 22.03.2026 — 19:57:12</t>
  </si>
  <si>
    <t>GA3948333_5_20260323T083216Z.jpg</t>
  </si>
  <si>
    <t>11 Навес пилмат\GA3948333_5_20260323T083216Z.jpg</t>
  </si>
  <si>
    <t>пн 23.03.2026 — 08:32:16</t>
  </si>
  <si>
    <t>GA3948333_5_20260323T095310Z.jpg</t>
  </si>
  <si>
    <t>11 Навес пилмат\GA3948333_5_20260323T095310Z.jpg</t>
  </si>
  <si>
    <t>пн 23.03.2026 — 09:53:10</t>
  </si>
  <si>
    <t>GA3948333_5_20260323T095325Z.jpg</t>
  </si>
  <si>
    <t>11 Навес пилмат\GA3948333_5_20260323T095325Z.jpg</t>
  </si>
  <si>
    <t>пн 23.03.2026 — 09:53:25</t>
  </si>
  <si>
    <t>GA3948333_5_20260323T095630Z.jpg</t>
  </si>
  <si>
    <t>11 Навес пилмат\GA3948333_5_20260323T095630Z.jpg</t>
  </si>
  <si>
    <t>пн 23.03.2026 — 09:56:30</t>
  </si>
  <si>
    <t>GA3948333_5_20260323T114137Z.jpg</t>
  </si>
  <si>
    <t>11 Навес пилмат\GA3948333_5_20260323T114137Z.jpg</t>
  </si>
  <si>
    <t>пн 23.03.2026 — 11:41:37</t>
  </si>
  <si>
    <t>GA3948333_5_20260323T152006Z.jpg</t>
  </si>
  <si>
    <t>11 Навес пилмат\GA3948333_5_20260323T152006Z.jpg</t>
  </si>
  <si>
    <t>пн 23.03.2026 — 15:20:06</t>
  </si>
  <si>
    <t>GA3948333_5_20260323T184913Z.jpg</t>
  </si>
  <si>
    <t>11 Навес пилмат\GA3948333_5_20260323T184913Z.jpg</t>
  </si>
  <si>
    <t>пн 23.03.2026 — 18:49:13</t>
  </si>
  <si>
    <t>GA3948333_5_20260323T195912Z.jpg</t>
  </si>
  <si>
    <t>11 Навес пилмат\GA3948333_5_20260323T195912Z.jpg</t>
  </si>
  <si>
    <t>пн 23.03.2026 — 19:59:12</t>
  </si>
  <si>
    <t>K07156189_20_20260322T083121Z.jpg</t>
  </si>
  <si>
    <t>12 Площадка 3 кран\K07156189_20_20260322T083121Z.jpg</t>
  </si>
  <si>
    <t>вс 22.03.2026 — 08:31:21</t>
  </si>
  <si>
    <t>K07156189_20_20260322T171200Z.jpg</t>
  </si>
  <si>
    <t>12 Площадка 3 кран\K07156189_20_20260322T171200Z.jpg</t>
  </si>
  <si>
    <t>вс 22.03.2026 — 17:12:00</t>
  </si>
  <si>
    <t>K07156189_20_20260322T185424Z.jpg</t>
  </si>
  <si>
    <t>12 Площадка 3 кран\K07156189_20_20260322T185424Z.jpg</t>
  </si>
  <si>
    <t>вс 22.03.2026 — 18:54:24</t>
  </si>
  <si>
    <t>K07156189_20_20260322T193704Z.jpg</t>
  </si>
  <si>
    <t>12 Площадка 3 кран\K07156189_20_20260322T193704Z.jpg</t>
  </si>
  <si>
    <t>вс 22.03.2026 — 19:37:04</t>
  </si>
  <si>
    <t>K07156189_20_20260323T092602Z.jpg</t>
  </si>
  <si>
    <t>12 Площадка 3 кран\K07156189_20_20260323T092602Z.jpg</t>
  </si>
  <si>
    <t>пн 23.03.2026 — 09:26:02</t>
  </si>
  <si>
    <t>K07156189_20_20260323T113045Z.jpg</t>
  </si>
  <si>
    <t>12 Площадка 3 кран\K07156189_20_20260323T113045Z.jpg</t>
  </si>
  <si>
    <t>пн 23.03.2026 — 11:30:45</t>
  </si>
  <si>
    <t>K07156189_20_20260323T120153Z.jpg</t>
  </si>
  <si>
    <t>12 Площадка 3 кран\K07156189_20_20260323T120153Z.jpg</t>
  </si>
  <si>
    <t>пн 23.03.2026 — 12:01:53</t>
  </si>
  <si>
    <t>K07156189_20_20260323T123031Z.jpg</t>
  </si>
  <si>
    <t>12 Площадка 3 кран\K07156189_20_20260323T123031Z.jpg</t>
  </si>
  <si>
    <t>пн 23.03.2026 — 12:30:31</t>
  </si>
  <si>
    <t>K07156189_20_20260323T131338Z.jpg</t>
  </si>
  <si>
    <t>12 Площадка 3 кран\K07156189_20_20260323T131338Z.jpg</t>
  </si>
  <si>
    <t>пн 23.03.2026 — 13:13:38</t>
  </si>
  <si>
    <t>K07156189_20_20260323T151345Z.jpg</t>
  </si>
  <si>
    <t>12 Площадка 3 кран\K07156189_20_20260323T151345Z.jpg</t>
  </si>
  <si>
    <t>пн 23.03.2026 — 15:13:45</t>
  </si>
  <si>
    <t>K07156189_20_20260323T190031Z.jpg</t>
  </si>
  <si>
    <t>12 Площадка 3 кран\K07156189_20_20260323T190031Z.jpg</t>
  </si>
  <si>
    <t>пн 23.03.2026 — 19:00:31</t>
  </si>
  <si>
    <t>K07156189_20_20260323T200807Z.jpg</t>
  </si>
  <si>
    <t>12 Площадка 3 кран\K07156189_20_20260323T200807Z.jpg</t>
  </si>
  <si>
    <t>пн 23.03.2026 — 20:08:07</t>
  </si>
  <si>
    <t>K07156189_20_20260323T203325Z.jpg</t>
  </si>
  <si>
    <t>12 Площадка 3 кран\K07156189_20_20260323T203325Z.jpg</t>
  </si>
  <si>
    <t>пн 23.03.2026 — 20:33:25</t>
  </si>
  <si>
    <t>K07156189_20_20260323T213832Z.jpg</t>
  </si>
  <si>
    <t>12 Площадка 3 кран\K07156189_20_20260323T213832Z.jpg</t>
  </si>
  <si>
    <t>пн 23.03.2026 — 21:38:32</t>
  </si>
  <si>
    <t>K07156189_23_20260322T085330Z.jpg</t>
  </si>
  <si>
    <t>13 Склад хол\K07156189_23_20260322T085330Z.jpg</t>
  </si>
  <si>
    <t>вс 22.03.2026 — 08:53:30</t>
  </si>
  <si>
    <t>K07156189_23_20260322T165122Z.jpg</t>
  </si>
  <si>
    <t>13 Склад хол\K07156189_23_20260322T165122Z.jpg</t>
  </si>
  <si>
    <t>вс 22.03.2026 — 16:51:22</t>
  </si>
  <si>
    <t>K07156189_23_20260323T084819Z.jpg</t>
  </si>
  <si>
    <t>13 Склад хол\K07156189_23_20260323T084819Z.jpg</t>
  </si>
  <si>
    <t>пн 23.03.2026 — 08:48:19</t>
  </si>
  <si>
    <t>K07156189_23_20260323T094525Z.jpg</t>
  </si>
  <si>
    <t>13 Склад хол\K07156189_23_20260323T094525Z.jpg</t>
  </si>
  <si>
    <t>пн 23.03.2026 — 09:45:25</t>
  </si>
  <si>
    <t>K07156189_23_20260323T100035Z.jpg</t>
  </si>
  <si>
    <t>13 Склад хол\K07156189_23_20260323T100035Z.jpg</t>
  </si>
  <si>
    <t>пн 23.03.2026 — 10:00:35</t>
  </si>
  <si>
    <t>K07156189_23_20260323T123942Z.jpg</t>
  </si>
  <si>
    <t>13 Склад хол\K07156189_23_20260323T123942Z.jpg</t>
  </si>
  <si>
    <t>пн 23.03.2026 — 12:39:42</t>
  </si>
  <si>
    <t>K07156189_23_20260323T132933Z.jpg</t>
  </si>
  <si>
    <t>13 Склад хол\K07156189_23_20260323T132933Z.jpg</t>
  </si>
  <si>
    <t>пн 23.03.2026 — 13:29:33</t>
  </si>
  <si>
    <t>K07156189_23_20260323T152020Z.jpg</t>
  </si>
  <si>
    <t>13 Склад хол\K07156189_23_20260323T152020Z.jpg</t>
  </si>
  <si>
    <t>пн 23.03.2026 — 15:20:20</t>
  </si>
  <si>
    <t>K07156189_23_20260323T192928Z.jpg</t>
  </si>
  <si>
    <t>13 Склад хол\K07156189_23_20260323T192928Z.jpg</t>
  </si>
  <si>
    <t>пн 23.03.2026 — 19:29:28</t>
  </si>
  <si>
    <t>K07156189_23_20260323T201030Z.jpg</t>
  </si>
  <si>
    <t>13 Склад хол\K07156189_23_20260323T201030Z.jpg</t>
  </si>
  <si>
    <t>пн 23.03.2026 — 20:10:30</t>
  </si>
  <si>
    <t>GD7678666_1_20260322T080848Z.jpg</t>
  </si>
  <si>
    <t>14 На гаражи\GD7678666_1_20260322T080848Z.jpg</t>
  </si>
  <si>
    <t>вс 22.03.2026 — 08:08:48</t>
  </si>
  <si>
    <t>GD7678666_1_20260322T101735Z.jpg</t>
  </si>
  <si>
    <t>14 На гаражи\GD7678666_1_20260322T101735Z.jpg</t>
  </si>
  <si>
    <t>вс 22.03.2026 — 10:17:35</t>
  </si>
  <si>
    <t>GD7678666_1_20260322T110834Z.jpg</t>
  </si>
  <si>
    <t>14 На гаражи\GD7678666_1_20260322T110834Z.jpg</t>
  </si>
  <si>
    <t>вс 22.03.2026 — 11:08:34</t>
  </si>
  <si>
    <t>GD7678666_1_20260322T160659Z.jpg</t>
  </si>
  <si>
    <t>14 На гаражи\GD7678666_1_20260322T160659Z.jpg</t>
  </si>
  <si>
    <t>вс 22.03.2026 — 16:06:59</t>
  </si>
  <si>
    <t>GD7678666_1_20260322T190505Z.jpg</t>
  </si>
  <si>
    <t>14 На гаражи\GD7678666_1_20260322T190505Z.jpg</t>
  </si>
  <si>
    <t>вс 22.03.2026 — 19:05:05</t>
  </si>
  <si>
    <t>GD7678666_1_20260322T200816Z.jpg</t>
  </si>
  <si>
    <t>14 На гаражи\GD7678666_1_20260322T200816Z.jpg</t>
  </si>
  <si>
    <t>вс 22.03.2026 — 20:08:16</t>
  </si>
  <si>
    <t>GD7678666_1_20260323T081350Z.jpg</t>
  </si>
  <si>
    <t>14 На гаражи\GD7678666_1_20260323T081350Z.jpg</t>
  </si>
  <si>
    <t>пн 23.03.2026 — 08:13:50</t>
  </si>
  <si>
    <t>GD7678666_1_20260323T092631Z.jpg</t>
  </si>
  <si>
    <t>14 На гаражи\GD7678666_1_20260323T092631Z.jpg</t>
  </si>
  <si>
    <t>пн 23.03.2026 — 09:26:31</t>
  </si>
  <si>
    <t>GD7678666_1_20260323T124657Z.jpg</t>
  </si>
  <si>
    <t>14 На гаражи\GD7678666_1_20260323T124657Z.jpg</t>
  </si>
  <si>
    <t>пн 23.03.2026 — 12:46:57</t>
  </si>
  <si>
    <t>GD7678666_1_20260323T154514Z.jpg</t>
  </si>
  <si>
    <t>14 На гаражи\GD7678666_1_20260323T154514Z.jpg</t>
  </si>
  <si>
    <t>пн 23.03.2026 — 15:45:14</t>
  </si>
  <si>
    <t>GD7678666_1_20260323T193035Z.jpg</t>
  </si>
  <si>
    <t>14 На гаражи\GD7678666_1_20260323T193035Z.jpg</t>
  </si>
  <si>
    <t>пн 23.03.2026 — 19:30:35</t>
  </si>
  <si>
    <t>GD7678666_1_20260323T213511Z.jpg</t>
  </si>
  <si>
    <t>14 На гаражи\GD7678666_1_20260323T213511Z.jpg</t>
  </si>
  <si>
    <t>пн 23.03.2026 — 21:35:11</t>
  </si>
  <si>
    <t>GA3948333_9_20260322T123704Z.jpg</t>
  </si>
  <si>
    <t>15 Вход столярка\GA3948333_9_20260322T123704Z.jpg</t>
  </si>
  <si>
    <t>вс 22.03.2026 — 12:37:04</t>
  </si>
  <si>
    <t>GA3948333_9_20260322T174401Z.jpg</t>
  </si>
  <si>
    <t>15 Вход столярка\GA3948333_9_20260322T174401Z.jpg</t>
  </si>
  <si>
    <t>вс 22.03.2026 — 17:44:01</t>
  </si>
  <si>
    <t>GA3948333_9_20260322T192558Z.jpg</t>
  </si>
  <si>
    <t>15 Вход столярка\GA3948333_9_20260322T192558Z.jpg</t>
  </si>
  <si>
    <t>вс 22.03.2026 — 19:25:58</t>
  </si>
  <si>
    <t>GA3948333_9_20260323T095021Z.jpg</t>
  </si>
  <si>
    <t>15 Вход столярка\GA3948333_9_20260323T095021Z.jpg</t>
  </si>
  <si>
    <t>пн 23.03.2026 — 09:50:21</t>
  </si>
  <si>
    <t>GA3948333_9_20260323T101216Z.jpg</t>
  </si>
  <si>
    <t>15 Вход столярка\GA3948333_9_20260323T101216Z.jpg</t>
  </si>
  <si>
    <t>пн 23.03.2026 — 10:12:16</t>
  </si>
  <si>
    <t>GA3948333_9_20260323T101521Z.jpg</t>
  </si>
  <si>
    <t>15 Вход столярка\GA3948333_9_20260323T101521Z.jpg</t>
  </si>
  <si>
    <t>пн 23.03.2026 — 10:15:21</t>
  </si>
  <si>
    <t>GA3948333_9_20260323T101524Z.jpg</t>
  </si>
  <si>
    <t>15 Вход столярка\GA3948333_9_20260323T101524Z.jpg</t>
  </si>
  <si>
    <t>пн 23.03.2026 — 10:15:24</t>
  </si>
  <si>
    <t>GA3948333_9_20260323T132818Z.jpg</t>
  </si>
  <si>
    <t>15 Вход столярка\GA3948333_9_20260323T132818Z.jpg</t>
  </si>
  <si>
    <t>пн 23.03.2026 — 13:28:18</t>
  </si>
  <si>
    <t>GA3948333_9_20260323T142523Z.jpg</t>
  </si>
  <si>
    <t>15 Вход столярка\GA3948333_9_20260323T142523Z.jpg</t>
  </si>
  <si>
    <t>пн 23.03.2026 — 14:25:23</t>
  </si>
  <si>
    <t>GA3948333_9_20260323T202014Z.jpg</t>
  </si>
  <si>
    <t>15 Вход столярка\GA3948333_9_20260323T202014Z.jpg</t>
  </si>
  <si>
    <t>пн 23.03.2026 — 20:20:14</t>
  </si>
  <si>
    <t>GA3948333_11_20260322T071524Z.jpg</t>
  </si>
  <si>
    <t>GA3948333_11_20260322T173803Z.jpg</t>
  </si>
  <si>
    <t>16 Столярка\GA3948333_11_20260322T173803Z.jpg</t>
  </si>
  <si>
    <t>вс 22.03.2026 — 17:38:03</t>
  </si>
  <si>
    <t>GA3948333_11_20260322T192641Z.jpg</t>
  </si>
  <si>
    <t>16 Столярка\GA3948333_11_20260322T192641Z.jpg</t>
  </si>
  <si>
    <t>вс 22.03.2026 — 19:26:41</t>
  </si>
  <si>
    <t>GA3948333_11_20260322T193906Z.jpg</t>
  </si>
  <si>
    <t>16 Столярка\GA3948333_11_20260322T193906Z.jpg</t>
  </si>
  <si>
    <t>вс 22.03.2026 — 19:39:06</t>
  </si>
  <si>
    <t>GA3948333_11_20260323T083323Z.jpg</t>
  </si>
  <si>
    <t>16 Столярка\GA3948333_11_20260323T083323Z.jpg</t>
  </si>
  <si>
    <t>пн 23.03.2026 — 08:33:23</t>
  </si>
  <si>
    <t>GA3948333_11_20260323T083553Z.jpg</t>
  </si>
  <si>
    <t>16 Столярка\GA3948333_11_20260323T083553Z.jpg</t>
  </si>
  <si>
    <t>пн 23.03.2026 — 08:35:53</t>
  </si>
  <si>
    <t>GA3948333_11_20260323T083641Z.jpg</t>
  </si>
  <si>
    <t>16 Столярка\GA3948333_11_20260323T083641Z.jpg</t>
  </si>
  <si>
    <t>пн 23.03.2026 — 08:36:41</t>
  </si>
  <si>
    <t>GA3948333_11_20260323T083928Z.jpg</t>
  </si>
  <si>
    <t>16 Столярка\GA3948333_11_20260323T083928Z.jpg</t>
  </si>
  <si>
    <t>пн 23.03.2026 — 08:39:28</t>
  </si>
  <si>
    <t>GA3948333_11_20260323T090758Z.jpg</t>
  </si>
  <si>
    <t>16 Столярка\GA3948333_11_20260323T090758Z.jpg</t>
  </si>
  <si>
    <t>пн 23.03.2026 — 09:07:58</t>
  </si>
  <si>
    <t>GA3948333_11_20260323T091003Z.jpg</t>
  </si>
  <si>
    <t>16 Столярка\GA3948333_11_20260323T091003Z.jpg</t>
  </si>
  <si>
    <t>пн 23.03.2026 — 09:10:03</t>
  </si>
  <si>
    <t>GA3948333_11_20260323T091547Z.jpg</t>
  </si>
  <si>
    <t>16 Столярка\GA3948333_11_20260323T091547Z.jpg</t>
  </si>
  <si>
    <t>пн 23.03.2026 — 09:15:47</t>
  </si>
  <si>
    <t>GA3948333_11_20260323T091736Z.jpg</t>
  </si>
  <si>
    <t>16 Столярка\GA3948333_11_20260323T091736Z.jpg</t>
  </si>
  <si>
    <t>пн 23.03.2026 — 09:17:36</t>
  </si>
  <si>
    <t>GA3948333_11_20260323T091932Z.jpg</t>
  </si>
  <si>
    <t>16 Столярка\GA3948333_11_20260323T091932Z.jpg</t>
  </si>
  <si>
    <t>пн 23.03.2026 — 09:19:32</t>
  </si>
  <si>
    <t>GA3948333_11_20260323T091955Z.jpg</t>
  </si>
  <si>
    <t>16 Столярка\GA3948333_11_20260323T091955Z.jpg</t>
  </si>
  <si>
    <t>пн 23.03.2026 — 09:19:55</t>
  </si>
  <si>
    <t>GA3948333_11_20260323T092114Z.jpg</t>
  </si>
  <si>
    <t>16 Столярка\GA3948333_11_20260323T092114Z.jpg</t>
  </si>
  <si>
    <t>пн 23.03.2026 — 09:21:14</t>
  </si>
  <si>
    <t>GA3948333_11_20260323T092320Z.jpg</t>
  </si>
  <si>
    <t>16 Столярка\GA3948333_11_20260323T092320Z.jpg</t>
  </si>
  <si>
    <t>пн 23.03.2026 — 09:23:20</t>
  </si>
  <si>
    <t>GA3948333_11_20260323T092831Z.jpg</t>
  </si>
  <si>
    <t>16 Столярка\GA3948333_11_20260323T092831Z.jpg</t>
  </si>
  <si>
    <t>пн 23.03.2026 — 09:28:31</t>
  </si>
  <si>
    <t>GA3948333_11_20260323T093007Z.jpg</t>
  </si>
  <si>
    <t>16 Столярка\GA3948333_11_20260323T093007Z.jpg</t>
  </si>
  <si>
    <t>пн 23.03.2026 — 09:30:07</t>
  </si>
  <si>
    <t>GA3948333_11_20260323T093151Z.jpg</t>
  </si>
  <si>
    <t>16 Столярка\GA3948333_11_20260323T093151Z.jpg</t>
  </si>
  <si>
    <t>пн 23.03.2026 — 09:31:51</t>
  </si>
  <si>
    <t>GA3948333_11_20260323T093336Z.jpg</t>
  </si>
  <si>
    <t>16 Столярка\GA3948333_11_20260323T093336Z.jpg</t>
  </si>
  <si>
    <t>пн 23.03.2026 — 09:33:36</t>
  </si>
  <si>
    <t>GA3948333_11_20260323T093926Z.jpg</t>
  </si>
  <si>
    <t>16 Столярка\GA3948333_11_20260323T093926Z.jpg</t>
  </si>
  <si>
    <t>пн 23.03.2026 — 09:39:26</t>
  </si>
  <si>
    <t>GA3948333_11_20260323T094026Z.jpg</t>
  </si>
  <si>
    <t>16 Столярка\GA3948333_11_20260323T094026Z.jpg</t>
  </si>
  <si>
    <t>пн 23.03.2026 — 09:40:26</t>
  </si>
  <si>
    <t>GA3948333_11_20260323T094145Z.jpg</t>
  </si>
  <si>
    <t>16 Столярка\GA3948333_11_20260323T094145Z.jpg</t>
  </si>
  <si>
    <t>пн 23.03.2026 — 09:41:45</t>
  </si>
  <si>
    <t>GA3948333_11_20260323T094323Z.jpg</t>
  </si>
  <si>
    <t>16 Столярка\GA3948333_11_20260323T094323Z.jpg</t>
  </si>
  <si>
    <t>пн 23.03.2026 — 09:43:23</t>
  </si>
  <si>
    <t>GA3948333_11_20260323T094501Z.jpg</t>
  </si>
  <si>
    <t>16 Столярка\GA3948333_11_20260323T094501Z.jpg</t>
  </si>
  <si>
    <t>пн 23.03.2026 — 09:45:01</t>
  </si>
  <si>
    <t>GA3948333_11_20260323T104928Z.jpg</t>
  </si>
  <si>
    <t>16 Столярка\GA3948333_11_20260323T104928Z.jpg</t>
  </si>
  <si>
    <t>пн 23.03.2026 — 10:49:28</t>
  </si>
  <si>
    <t>GA3948333_11_20260323T105048Z.jpg</t>
  </si>
  <si>
    <t>16 Столярка\GA3948333_11_20260323T105048Z.jpg</t>
  </si>
  <si>
    <t>пн 23.03.2026 — 10:50:48</t>
  </si>
  <si>
    <t>GA3948333_11_20260323T105309Z.jpg</t>
  </si>
  <si>
    <t>16 Столярка\GA3948333_11_20260323T105309Z.jpg</t>
  </si>
  <si>
    <t>пн 23.03.2026 — 10:53:09</t>
  </si>
  <si>
    <t>GA3948333_11_20260323T105634Z.jpg</t>
  </si>
  <si>
    <t>16 Столярка\GA3948333_11_20260323T105634Z.jpg</t>
  </si>
  <si>
    <t>пн 23.03.2026 — 10:56:34</t>
  </si>
  <si>
    <t>GA3948333_11_20260323T105712Z.jpg</t>
  </si>
  <si>
    <t>16 Столярка\GA3948333_11_20260323T105712Z.jpg</t>
  </si>
  <si>
    <t>пн 23.03.2026 — 10:57:12</t>
  </si>
  <si>
    <t>GA3948333_11_20260323T105922Z.jpg</t>
  </si>
  <si>
    <t>16 Столярка\GA3948333_11_20260323T105922Z.jpg</t>
  </si>
  <si>
    <t>пн 23.03.2026 — 10:59:22</t>
  </si>
  <si>
    <t>GA3948333_11_20260323T110654Z.jpg</t>
  </si>
  <si>
    <t>16 Столярка\GA3948333_11_20260323T110654Z.jpg</t>
  </si>
  <si>
    <t>пн 23.03.2026 — 11:06:54</t>
  </si>
  <si>
    <t>GA3948333_11_20260323T110959Z.jpg</t>
  </si>
  <si>
    <t>16 Столярка\GA3948333_11_20260323T110959Z.jpg</t>
  </si>
  <si>
    <t>пн 23.03.2026 — 11:09:59</t>
  </si>
  <si>
    <t>GA3948333_11_20260323T111426Z.jpg</t>
  </si>
  <si>
    <t>16 Столярка\GA3948333_11_20260323T111426Z.jpg</t>
  </si>
  <si>
    <t>пн 23.03.2026 — 11:14:26</t>
  </si>
  <si>
    <t>GA3948333_11_20260323T111621Z.jpg</t>
  </si>
  <si>
    <t>16 Столярка\GA3948333_11_20260323T111621Z.jpg</t>
  </si>
  <si>
    <t>пн 23.03.2026 — 11:16:21</t>
  </si>
  <si>
    <t>GA3948333_11_20260323T111742Z.jpg</t>
  </si>
  <si>
    <t>16 Столярка\GA3948333_11_20260323T111742Z.jpg</t>
  </si>
  <si>
    <t>пн 23.03.2026 — 11:17:42</t>
  </si>
  <si>
    <t>GA3948333_11_20260323T111853Z.jpg</t>
  </si>
  <si>
    <t>16 Столярка\GA3948333_11_20260323T111853Z.jpg</t>
  </si>
  <si>
    <t>пн 23.03.2026 — 11:18:53</t>
  </si>
  <si>
    <t>GA3948333_11_20260323T120541Z.jpg</t>
  </si>
  <si>
    <t>16 Столярка\GA3948333_11_20260323T120541Z.jpg</t>
  </si>
  <si>
    <t>пн 23.03.2026 — 12:05:41</t>
  </si>
  <si>
    <t>GA3948333_11_20260323T120741Z.jpg</t>
  </si>
  <si>
    <t>16 Столярка\GA3948333_11_20260323T120741Z.jpg</t>
  </si>
  <si>
    <t>пн 23.03.2026 — 12:07:41</t>
  </si>
  <si>
    <t>GA3948333_11_20260323T121042Z.jpg</t>
  </si>
  <si>
    <t>16 Столярка\GA3948333_11_20260323T121042Z.jpg</t>
  </si>
  <si>
    <t>пн 23.03.2026 — 12:10:42</t>
  </si>
  <si>
    <t>GA3948333_11_20260323T121250Z.jpg</t>
  </si>
  <si>
    <t>16 Столярка\GA3948333_11_20260323T121250Z.jpg</t>
  </si>
  <si>
    <t>пн 23.03.2026 — 12:12:50</t>
  </si>
  <si>
    <t>GA3948333_11_20260323T121742Z.jpg</t>
  </si>
  <si>
    <t>16 Столярка\GA3948333_11_20260323T121742Z.jpg</t>
  </si>
  <si>
    <t>пн 23.03.2026 — 12:17:42</t>
  </si>
  <si>
    <t>GA3948333_11_20260323T121958Z.jpg</t>
  </si>
  <si>
    <t>16 Столярка\GA3948333_11_20260323T121958Z.jpg</t>
  </si>
  <si>
    <t>пн 23.03.2026 — 12:19:58</t>
  </si>
  <si>
    <t>GA3948333_11_20260323T122529Z.jpg</t>
  </si>
  <si>
    <t>16 Столярка\GA3948333_11_20260323T122529Z.jpg</t>
  </si>
  <si>
    <t>пн 23.03.2026 — 12:25:29</t>
  </si>
  <si>
    <t>GA3948333_11_20260323T122710Z.jpg</t>
  </si>
  <si>
    <t>16 Столярка\GA3948333_11_20260323T122710Z.jpg</t>
  </si>
  <si>
    <t>пн 23.03.2026 — 12:27:10</t>
  </si>
  <si>
    <t>GA3948333_11_20260323T123104Z.jpg</t>
  </si>
  <si>
    <t>16 Столярка\GA3948333_11_20260323T123104Z.jpg</t>
  </si>
  <si>
    <t>пн 23.03.2026 — 12:31:04</t>
  </si>
  <si>
    <t>GA3948333_11_20260323T124422Z.jpg</t>
  </si>
  <si>
    <t>16 Столярка\GA3948333_11_20260323T124422Z.jpg</t>
  </si>
  <si>
    <t>пн 23.03.2026 — 12:44:22</t>
  </si>
  <si>
    <t>GA3948333_11_20260323T130420Z.jpg</t>
  </si>
  <si>
    <t>16 Столярка\GA3948333_11_20260323T130420Z.jpg</t>
  </si>
  <si>
    <t>пн 23.03.2026 — 13:04:20</t>
  </si>
  <si>
    <t>GA3948333_11_20260323T130720Z.jpg</t>
  </si>
  <si>
    <t>16 Столярка\GA3948333_11_20260323T130720Z.jpg</t>
  </si>
  <si>
    <t>пн 23.03.2026 — 13:07:20</t>
  </si>
  <si>
    <t>GA3948333_11_20260323T130725Z.jpg</t>
  </si>
  <si>
    <t>16 Столярка\GA3948333_11_20260323T130725Z.jpg</t>
  </si>
  <si>
    <t>пн 23.03.2026 — 13:07:25</t>
  </si>
  <si>
    <t>GA3948333_11_20260323T130905Z.jpg</t>
  </si>
  <si>
    <t>16 Столярка\GA3948333_11_20260323T130905Z.jpg</t>
  </si>
  <si>
    <t>пн 23.03.2026 — 13:09:05</t>
  </si>
  <si>
    <t>GA3948333_11_20260323T131525Z.jpg</t>
  </si>
  <si>
    <t>16 Столярка\GA3948333_11_20260323T131525Z.jpg</t>
  </si>
  <si>
    <t>пн 23.03.2026 — 13:15:25</t>
  </si>
  <si>
    <t>GA3948333_11_20260323T131628Z.jpg</t>
  </si>
  <si>
    <t>16 Столярка\GA3948333_11_20260323T131628Z.jpg</t>
  </si>
  <si>
    <t>пн 23.03.2026 — 13:16:28</t>
  </si>
  <si>
    <t>GA3948333_11_20260323T132014Z.jpg</t>
  </si>
  <si>
    <t>16 Столярка\GA3948333_11_20260323T132014Z.jpg</t>
  </si>
  <si>
    <t>пн 23.03.2026 — 13:20:14</t>
  </si>
  <si>
    <t>GA3948333_11_20260323T132800Z.jpg</t>
  </si>
  <si>
    <t>16 Столярка\GA3948333_11_20260323T132800Z.jpg</t>
  </si>
  <si>
    <t>пн 23.03.2026 — 13:28:00</t>
  </si>
  <si>
    <t>GA3948333_11_20260323T154907Z.jpg</t>
  </si>
  <si>
    <t>16 Столярка\GA3948333_11_20260323T154907Z.jpg</t>
  </si>
  <si>
    <t>пн 23.03.2026 — 15:49:07</t>
  </si>
  <si>
    <t>GA3948333_11_20260323T202754Z.jpg</t>
  </si>
  <si>
    <t>16 Столярка\GA3948333_11_20260323T202754Z.jpg</t>
  </si>
  <si>
    <t>пн 23.03.2026 — 20:27:54</t>
  </si>
  <si>
    <t>GA3948333_10_20260322T071906Z.jpg</t>
  </si>
  <si>
    <t>17 Площадка с навесом\GA3948333_10_20260322T071906Z.jpg</t>
  </si>
  <si>
    <t>вс 22.03.2026 — 07:19:06</t>
  </si>
  <si>
    <t>GA3948333_10_20260322T194611Z.jpg</t>
  </si>
  <si>
    <t>17 Площадка с навесом\GA3948333_10_20260322T194611Z.jpg</t>
  </si>
  <si>
    <t>вс 22.03.2026 — 19:46:11</t>
  </si>
  <si>
    <t>GA3948333_10_20260323T095310Z.jpg</t>
  </si>
  <si>
    <t>17 Площадка с навесом\GA3948333_10_20260323T095310Z.jpg</t>
  </si>
  <si>
    <t>GA3948333_10_20260323T095634Z.jpg</t>
  </si>
  <si>
    <t>17 Площадка с навесом\GA3948333_10_20260323T095634Z.jpg</t>
  </si>
  <si>
    <t>пн 23.03.2026 — 09:56:34</t>
  </si>
  <si>
    <t>GA3948333_10_20260323T144114Z.jpg</t>
  </si>
  <si>
    <t>17 Площадка с навесом\GA3948333_10_20260323T144114Z.jpg</t>
  </si>
  <si>
    <t>пн 23.03.2026 — 14:41:14</t>
  </si>
  <si>
    <t>GA3948333_10_20260323T144137Z.jpg</t>
  </si>
  <si>
    <t>GA3948333_10_20260323T144150Z.jpg</t>
  </si>
  <si>
    <t>GA3948333_10_20260323T162917Z.jpg</t>
  </si>
  <si>
    <t>17 Площадка с навесом\GA3948333_10_20260323T162917Z.jpg</t>
  </si>
  <si>
    <t>пн 23.03.2026 — 16:29:17</t>
  </si>
  <si>
    <t>GA3948333_10_20260323T165125Z.jpg</t>
  </si>
  <si>
    <t>17 Площадка с навесом\GA3948333_10_20260323T165125Z.jpg</t>
  </si>
  <si>
    <t>пн 23.03.2026 — 16:51:25</t>
  </si>
  <si>
    <t>GA3948333_10_20260323T192801Z.jpg</t>
  </si>
  <si>
    <t>17 Площадка с навесом\GA3948333_10_20260323T192801Z.jpg</t>
  </si>
  <si>
    <t>пн 23.03.2026 — 19:28:01</t>
  </si>
  <si>
    <t>GA3948333_10_20260323T195837Z.jpg</t>
  </si>
  <si>
    <t>17 Площадка с навесом\GA3948333_10_20260323T195837Z.jpg</t>
  </si>
  <si>
    <t>пн 23.03.2026 — 19:58:37</t>
  </si>
  <si>
    <t>без загрузки/разгрузки</t>
  </si>
  <si>
    <t>K07156189_21_20260323T132959Z.jpg</t>
  </si>
  <si>
    <t>4 Крыльцо офиса\K07156189_21_20260323T132959Z.jpg</t>
  </si>
  <si>
    <t>пн 23.03.2026 — 13:29:59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</si>
  <si>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</si>
  <si>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</si>
  <si>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</si>
  <si>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</si>
  <si>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</si>
  <si>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</si>
  <si>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</si>
  <si>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</si>
  <si>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</si>
  <si>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</si>
  <si>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</si>
  <si>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</si>
  <si>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</si>
  <si>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</si>
  <si>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</si>
  <si>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</si>
  <si>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</si>
  <si>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</si>
  <si>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</si>
  <si>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</si>
  <si>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</si>
  <si>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</si>
  <si>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</si>
  <si>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</si>
  <si>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2 Поката пилорама\GA3948333_8_20260324T081133Z.jpg</t>
  </si>
  <si>
    <t>вт 24.03.2026 — 08:11:33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</si>
  <si>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</si>
  <si>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</si>
  <si>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</si>
  <si>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</si>
  <si>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</si>
  <si>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</si>
  <si>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</si>
  <si>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2 Поката пилорама\GA3948333_8_20260324T175802Z.jpg</t>
  </si>
  <si>
    <t>вт 24.03.2026 — 17:58:02</t>
  </si>
  <si>
    <t>K07156189_21_20260324T123810Z.jpg</t>
  </si>
  <si>
    <t>4 Крыльцо офиса\K07156189_21_20260324T123810Z.jpg</t>
  </si>
  <si>
    <t>вт 24.03.2026 — 12:38:10</t>
  </si>
  <si>
    <t>GA3948333_4_20260324T074219Z.jpg</t>
  </si>
  <si>
    <t>C:\ВИДЕОНАБЛЮДЕНИЕ\1 Въезд на базу\captrue\</t>
  </si>
  <si>
    <t>1 Въезд на базу\GA3948333_4_20260324T074219Z.jpg</t>
  </si>
  <si>
    <t>вт 24.03.2026 — 07:42:19</t>
  </si>
  <si>
    <t>GA3948333_4_20260324T090006Z.jpg</t>
  </si>
  <si>
    <t>1 Въезд на базу\GA3948333_4_20260324T090006Z.jpg</t>
  </si>
  <si>
    <t>вт 24.03.2026 — 09:00:06</t>
  </si>
  <si>
    <t>GA3948333_4_20260324T094337Z.jpg</t>
  </si>
  <si>
    <t>1 Въезд на базу\GA3948333_4_20260324T094337Z.jpg</t>
  </si>
  <si>
    <t>вт 24.03.2026 — 09:43:37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</si>
  <si>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</si>
  <si>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</si>
  <si>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</si>
  <si>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</si>
  <si>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1 Въезд на базу\GA3948333_4_20260324T100050Z.jpg</t>
  </si>
  <si>
    <t>вт 24.03.2026 — 10:00:50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</si>
  <si>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</si>
  <si>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</si>
  <si>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</si>
  <si>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</si>
  <si>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</si>
  <si>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</si>
  <si>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</si>
  <si>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</si>
  <si>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</si>
  <si>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</si>
  <si>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</si>
  <si>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</si>
  <si>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</si>
  <si>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1 Въезд на базу\GA3948333_4_20260324T115305Z.jpg</t>
  </si>
  <si>
    <t>вт 24.03.2026 — 11:53:05</t>
  </si>
  <si>
    <t>GA3948333_4_20260324T123614Z.jpg</t>
  </si>
  <si>
    <t>1 Въезд на базу\GA3948333_4_20260324T123614Z.jpg</t>
  </si>
  <si>
    <t>вт 24.03.2026 — 12:36:14</t>
  </si>
  <si>
    <t>GA3948333_4_20260324T132205Z.jpg</t>
  </si>
  <si>
    <t>1 Въезд на базу\GA3948333_4_20260324T132205Z.jpg</t>
  </si>
  <si>
    <t>вт 24.03.2026 — 13:22:05</t>
  </si>
  <si>
    <t>GA3948333_4_20260325T103511Z.jpg</t>
  </si>
  <si>
    <t>1 Въезд на базу\GA3948333_4_20260325T103511Z.jpg</t>
  </si>
  <si>
    <t>ср 25.03.2026 — 10:35:11</t>
  </si>
  <si>
    <t>GA3948333_4_20260325T111753Z.jpg</t>
  </si>
  <si>
    <t>1 Въезд на базу\GA3948333_4_20260325T111753Z.jpg</t>
  </si>
  <si>
    <t>ср 25.03.2026 — 11:17:53</t>
  </si>
  <si>
    <t>GA3948333_4_20260325T133141Z.jpg</t>
  </si>
  <si>
    <t>1 Въезд на базу\GA3948333_4_20260325T133141Z.jpg</t>
  </si>
  <si>
    <t>ср 25.03.2026 — 13:31:41</t>
  </si>
  <si>
    <t>GA3948333_3_20260324T094749Z.jpg</t>
  </si>
  <si>
    <t>3 Парковка офиса\GA3948333_3_20260324T094749Z.jpg</t>
  </si>
  <si>
    <t>вт 24.03.2026 — 09:47:49</t>
  </si>
  <si>
    <t>GA3948333_3_20260324T111713Z.jpg</t>
  </si>
  <si>
    <t>3 Парковка офиса\GA3948333_3_20260324T111713Z.jpg</t>
  </si>
  <si>
    <t>вт 24.03.2026 — 11:17:13</t>
  </si>
  <si>
    <t>GA3948333_3_20260324T113547Z.jpg</t>
  </si>
  <si>
    <t>3 Парковка офиса\GA3948333_3_20260324T113547Z.jpg</t>
  </si>
  <si>
    <t>вт 24.03.2026 — 11:35:47</t>
  </si>
  <si>
    <t>GA3948333_3_20260324T114457Z.jpg</t>
  </si>
  <si>
    <t>3 Парковка офиса\GA3948333_3_20260324T114457Z.jpg</t>
  </si>
  <si>
    <t>вт 24.03.2026 — 11:44:57</t>
  </si>
  <si>
    <t>GA3948333_3_20260324T123554Z.jpg</t>
  </si>
  <si>
    <t>3 Парковка офиса\GA3948333_3_20260324T123554Z.jpg</t>
  </si>
  <si>
    <t>вт 24.03.2026 — 12:35:54</t>
  </si>
  <si>
    <t>GA3948333_3_20260324T152319Z.jpg</t>
  </si>
  <si>
    <t>3 Парковка офиса\GA3948333_3_20260324T152319Z.jpg</t>
  </si>
  <si>
    <t>вт 24.03.2026 — 15:23:19</t>
  </si>
  <si>
    <t>K07156189_22_20260324T082923Z.jpg</t>
  </si>
  <si>
    <t>5 Крыльцо общага\K07156189_22_20260324T082923Z.jpg</t>
  </si>
  <si>
    <t>вт 24.03.2026 — 08:29:23</t>
  </si>
  <si>
    <t>K07156189_22_20260324T084203Z.jpg</t>
  </si>
  <si>
    <t>5 Крыльцо общага\K07156189_22_20260324T084203Z.jpg</t>
  </si>
  <si>
    <t>вт 24.03.2026 — 08:42:03</t>
  </si>
  <si>
    <t>K07156189_22_20260324T085959Z.jpg</t>
  </si>
  <si>
    <t>5 Крыльцо общага\K07156189_22_20260324T085959Z.jpg</t>
  </si>
  <si>
    <t>вт 24.03.2026 — 08:59:59</t>
  </si>
  <si>
    <t>K07156189_22_20260324T090641Z.jpg</t>
  </si>
  <si>
    <t>5 Крыльцо общага\K07156189_22_20260324T090641Z.jpg</t>
  </si>
  <si>
    <t>вт 24.03.2026 — 09:06:41</t>
  </si>
  <si>
    <t>K07156189_22_20260324T100216Z.jpg</t>
  </si>
  <si>
    <t>5 Крыльцо общага\K07156189_22_20260324T100216Z.jpg</t>
  </si>
  <si>
    <t>вт 24.03.2026 — 10:02:16</t>
  </si>
  <si>
    <t>K07156189_22_20260324T104141Z.jpg</t>
  </si>
  <si>
    <t>5 Крыльцо общага\K07156189_22_20260324T104141Z.jpg</t>
  </si>
  <si>
    <t>вт 24.03.2026 — 10:41:41</t>
  </si>
  <si>
    <t>K07156189_22_20260324T112217Z.jpg</t>
  </si>
  <si>
    <t>5 Крыльцо общага\K07156189_22_20260324T112217Z.jpg</t>
  </si>
  <si>
    <t>вт 24.03.2026 — 11:22:17</t>
  </si>
  <si>
    <t>K07156189_22_20260324T112941Z.jpg</t>
  </si>
  <si>
    <t>5 Крыльцо общага\K07156189_22_20260324T112941Z.jpg</t>
  </si>
  <si>
    <t>вт 24.03.2026 — 11:29:41</t>
  </si>
  <si>
    <t>K07156189_22_20260324T131955Z.jpg</t>
  </si>
  <si>
    <t>5 Крыльцо общага\K07156189_22_20260324T131955Z.jpg</t>
  </si>
  <si>
    <t>вт 24.03.2026 — 13:19:55</t>
  </si>
  <si>
    <t>K07156189_22_20260324T161120Z.jpg</t>
  </si>
  <si>
    <t>5 Крыльцо общага\K07156189_22_20260324T161120Z.jpg</t>
  </si>
  <si>
    <t>вт 24.03.2026 — 16:11:20</t>
  </si>
  <si>
    <t>826398429_1_20260324T070159Z.jpg</t>
  </si>
  <si>
    <t>6 Площадка 1 общага\826398429_1_20260324T070159Z.jpg</t>
  </si>
  <si>
    <t>вт 24.03.2026 — 07:01:59</t>
  </si>
  <si>
    <t>826398429_1_20260324T091113Z.jpg</t>
  </si>
  <si>
    <t>6 Площадка 1 общага\826398429_1_20260324T091113Z.jpg</t>
  </si>
  <si>
    <t>вт 24.03.2026 — 09:11:13</t>
  </si>
  <si>
    <t>826398429_1_20260324T092500Z.jpg</t>
  </si>
  <si>
    <t>6 Площадка 1 общага\826398429_1_20260324T092500Z.jpg</t>
  </si>
  <si>
    <t>вт 24.03.2026 — 09:25:00</t>
  </si>
  <si>
    <t>826398429_1_20260324T121033Z.jpg</t>
  </si>
  <si>
    <t>6 Площадка 1 общага\826398429_1_20260324T121033Z.jpg</t>
  </si>
  <si>
    <t>вт 24.03.2026 — 12:10:33</t>
  </si>
  <si>
    <t>826398429_1_20260324T124142Z.jpg</t>
  </si>
  <si>
    <t>6 Площадка 1 общага\826398429_1_20260324T124142Z.jpg</t>
  </si>
  <si>
    <t>вт 24.03.2026 — 12:41:42</t>
  </si>
  <si>
    <t>826398429_1_20260324T144549Z.jpg</t>
  </si>
  <si>
    <t>6 Площадка 1 общага\826398429_1_20260324T144549Z.jpg</t>
  </si>
  <si>
    <t>вт 24.03.2026 — 14:45:49</t>
  </si>
  <si>
    <t>826398429_1_20260324T193637Z.jpg</t>
  </si>
  <si>
    <t>6 Площадка 1 общага\826398429_1_20260324T193637Z.jpg</t>
  </si>
  <si>
    <t>вт 24.03.2026 — 19:36:37</t>
  </si>
  <si>
    <t>826398429_1_20260324T195711Z.jpg</t>
  </si>
  <si>
    <t>6 Площадка 1 общага\826398429_1_20260324T195711Z.jpg</t>
  </si>
  <si>
    <t>вт 24.03.2026 — 19:57:11</t>
  </si>
  <si>
    <t>134160575_1_20260324T071143Z.jpg</t>
  </si>
  <si>
    <t>7 Площадка 2 бетонщики\134160575_1_20260324T071143Z.jpg</t>
  </si>
  <si>
    <t>вт 24.03.2026 — 07:11:43</t>
  </si>
  <si>
    <t>134160575_1_20260324T100217Z.jpg</t>
  </si>
  <si>
    <t>7 Площадка 2 бетонщики\134160575_1_20260324T100217Z.jpg</t>
  </si>
  <si>
    <t>вт 24.03.2026 — 10:02:17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</si>
  <si>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</si>
  <si>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</si>
  <si>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</si>
  <si>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</si>
  <si>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</si>
  <si>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</si>
  <si>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</si>
  <si>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</si>
  <si>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</si>
  <si>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</si>
  <si>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</si>
  <si>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</si>
  <si>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</si>
  <si>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</si>
  <si>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</si>
  <si>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</si>
  <si>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</si>
  <si>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</si>
  <si>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</si>
  <si>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</si>
  <si>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</si>
  <si>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</si>
  <si>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</si>
  <si>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</si>
  <si>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</si>
  <si>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</si>
  <si>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</si>
  <si>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</si>
  <si>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</si>
  <si>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</si>
  <si>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</si>
  <si>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</si>
  <si>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</si>
  <si>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</si>
  <si>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</si>
  <si>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</si>
  <si>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</si>
  <si>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</si>
  <si>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</si>
  <si>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</si>
  <si>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</si>
  <si>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</si>
  <si>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</si>
  <si>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</si>
  <si>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</si>
  <si>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</si>
  <si>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</si>
  <si>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</si>
  <si>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</si>
  <si>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</si>
  <si>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</si>
  <si>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</si>
  <si>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</si>
  <si>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</si>
  <si>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</si>
  <si>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</si>
  <si>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</si>
  <si>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</si>
  <si>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</si>
  <si>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</si>
  <si>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</si>
  <si>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</si>
  <si>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</si>
  <si>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</si>
  <si>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</si>
  <si>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</si>
  <si>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</si>
  <si>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</si>
  <si>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</si>
  <si>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</si>
  <si>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</si>
  <si>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</si>
  <si>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</si>
  <si>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7 Площадка 2 бетонщики\134160575_1_20260324T112729Z.jpg</t>
  </si>
  <si>
    <t>вт 24.03.2026 — 11:27:29</t>
  </si>
  <si>
    <t>134160575_1_20260324T114253Z.jpg</t>
  </si>
  <si>
    <t>7 Площадка 2 бетонщики\134160575_1_20260324T114253Z.jpg</t>
  </si>
  <si>
    <t>вт 24.03.2026 — 11:42:53</t>
  </si>
  <si>
    <t>134160575_1_20260324T121653Z.jpg</t>
  </si>
  <si>
    <t>7 Площадка 2 бетонщики\134160575_1_20260324T121653Z.jpg</t>
  </si>
  <si>
    <t>вт 24.03.2026 — 12:16:53</t>
  </si>
  <si>
    <t>134160575_1_20260324T143149Z.jpg</t>
  </si>
  <si>
    <t>7 Площадка 2 бетонщики\134160575_1_20260324T143149Z.jpg</t>
  </si>
  <si>
    <t>вт 24.03.2026 — 14:31:49</t>
  </si>
  <si>
    <t>134160575_1_20260324T154707Z.jpg</t>
  </si>
  <si>
    <t>7 Площадка 2 бетонщики\134160575_1_20260324T154707Z.jpg</t>
  </si>
  <si>
    <t>вт 24.03.2026 — 15:47:07</t>
  </si>
  <si>
    <t>134160575_1_20260324T180323Z.jpg</t>
  </si>
  <si>
    <t>7 Площадка 2 бетонщики\134160575_1_20260324T180323Z.jpg</t>
  </si>
  <si>
    <t>вт 24.03.2026 — 18:03:23</t>
  </si>
  <si>
    <t>134160575_1_20260324T191407Z.jpg</t>
  </si>
  <si>
    <t>7 Площадка 2 бетонщики\134160575_1_20260324T191407Z.jpg</t>
  </si>
  <si>
    <t>вт 24.03.2026 — 19:14:07</t>
  </si>
  <si>
    <t>GA3948333_1_20260324T074855Z.jpg</t>
  </si>
  <si>
    <t>8 Ангар вход\GA3948333_1_20260324T074855Z.jpg</t>
  </si>
  <si>
    <t>вт 24.03.2026 — 07:48:55</t>
  </si>
  <si>
    <t>GA3948333_1_20260324T083554Z.jpg</t>
  </si>
  <si>
    <t>8 Ангар вход\GA3948333_1_20260324T083554Z.jpg</t>
  </si>
  <si>
    <t>вт 24.03.2026 — 08:35:54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</si>
  <si>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</si>
  <si>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</si>
  <si>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</si>
  <si>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</si>
  <si>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</si>
  <si>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</si>
  <si>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</si>
  <si>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</si>
  <si>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</si>
  <si>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</si>
  <si>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</si>
  <si>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</si>
  <si>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</si>
  <si>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</si>
  <si>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</si>
  <si>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</si>
  <si>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</si>
  <si>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</si>
  <si>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</si>
  <si>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8 Ангар вход\GA3948333_1_20260324T145736Z.jpg</t>
  </si>
  <si>
    <t>вт 24.03.2026 — 14:57:36</t>
  </si>
  <si>
    <t>GA3948333_1_20260324T150457Z.jpg</t>
  </si>
  <si>
    <t>8 Ангар вход\GA3948333_1_20260324T150457Z.jpg</t>
  </si>
  <si>
    <t>вт 24.03.2026 — 15:04:57</t>
  </si>
  <si>
    <t>GA3948333_1_20260324T150506Z.jpg</t>
  </si>
  <si>
    <t>8 Ангар вход\GA3948333_1_20260324T150506Z.jpg</t>
  </si>
  <si>
    <t>вт 24.03.2026 — 15:05:06</t>
  </si>
  <si>
    <t>GA3948333_1_20260324T170906Z.jpg</t>
  </si>
  <si>
    <t>8 Ангар вход\GA3948333_1_20260324T170906Z.jpg</t>
  </si>
  <si>
    <t>вт 24.03.2026 — 17:09:06</t>
  </si>
  <si>
    <t>GA3948333_1_20260324T171112Z.jpg</t>
  </si>
  <si>
    <t>8 Ангар вход\GA3948333_1_20260324T171112Z.jpg</t>
  </si>
  <si>
    <t>вт 24.03.2026 — 17:11:12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</si>
  <si>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</si>
  <si>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</si>
  <si>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</si>
  <si>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</si>
  <si>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8 Ангар вход\GA3948333_1_20260324T171329Z.jpg</t>
  </si>
  <si>
    <t>вт 24.03.2026 — 17:13:29</t>
  </si>
  <si>
    <t>GA3948333_1_20260324T171719Z.jpg</t>
  </si>
  <si>
    <t>8 Ангар вход\GA3948333_1_20260324T171719Z.jpg</t>
  </si>
  <si>
    <t>вт 24.03.2026 — 17:17:19</t>
  </si>
  <si>
    <t>GA3948333_1_20260324T172121Z.jpg</t>
  </si>
  <si>
    <t>8 Ангар вход\GA3948333_1_20260324T172121Z.jpg</t>
  </si>
  <si>
    <t>вт 24.03.2026 — 17:21:21</t>
  </si>
  <si>
    <t>GA3948333_1_20260324T181218Z.jpg</t>
  </si>
  <si>
    <t>8 Ангар вход\GA3948333_1_20260324T181218Z.jpg</t>
  </si>
  <si>
    <t>вт 24.03.2026 — 18:12:18</t>
  </si>
  <si>
    <t>GA3948333_1_20260324T184336Z.jpg</t>
  </si>
  <si>
    <t>8 Ангар вход\GA3948333_1_20260324T184336Z.jpg</t>
  </si>
  <si>
    <t>вт 24.03.2026 — 18:43:36</t>
  </si>
  <si>
    <t>GA3948333_1_20260324T191112Z.jpg</t>
  </si>
  <si>
    <t>8 Ангар вход\GA3948333_1_20260324T191112Z.jpg</t>
  </si>
  <si>
    <t>вт 24.03.2026 — 19:11:12</t>
  </si>
  <si>
    <t>GA3948333_1_20260324T212744Z.jpg</t>
  </si>
  <si>
    <t>8 Ангар вход\GA3948333_1_20260324T212744Z.jpg</t>
  </si>
  <si>
    <t>вт 24.03.2026 — 21:27:44</t>
  </si>
  <si>
    <t>GA3948333_1_20260324T215125Z.jpg</t>
  </si>
  <si>
    <t>8 Ангар вход\GA3948333_1_20260324T215125Z.jpg</t>
  </si>
  <si>
    <t>вт 24.03.2026 — 21:51:25</t>
  </si>
  <si>
    <t>GA3948333_1_20260324T221334Z.jpg</t>
  </si>
  <si>
    <t>8 Ангар вход\GA3948333_1_20260324T221334Z.jpg</t>
  </si>
  <si>
    <t>вт 24.03.2026 — 22:13:34</t>
  </si>
  <si>
    <t>GA3948333_1_20260324T224213Z.jpg</t>
  </si>
  <si>
    <t>8 Ангар вход\GA3948333_1_20260324T224213Z.jpg</t>
  </si>
  <si>
    <t>вт 24.03.2026 — 22:42:13</t>
  </si>
  <si>
    <t>GA3948333_2_20260324T124452Z.jpg</t>
  </si>
  <si>
    <t>9 Ангар рейсмус\GA3948333_2_20260324T124452Z.jpg</t>
  </si>
  <si>
    <t>вт 24.03.2026 — 12:44:52</t>
  </si>
  <si>
    <t>GA3948333_2_20260324T151820Z.jpg</t>
  </si>
  <si>
    <t>9 Ангар рейсмус\GA3948333_2_20260324T151820Z.jpg</t>
  </si>
  <si>
    <t>вт 24.03.2026 — 15:18:20</t>
  </si>
  <si>
    <t>GA3948333_2_20260324T183400Z.jpg</t>
  </si>
  <si>
    <t>9 Ангар рейсмус\GA3948333_2_20260324T183400Z.jpg</t>
  </si>
  <si>
    <t>вт 24.03.2026 — 18:34:00</t>
  </si>
  <si>
    <t>GA3948333_2_20260325T191227Z.jpg</t>
  </si>
  <si>
    <t>9 Ангар рейсмус\GA3948333_2_20260325T191227Z.jpg</t>
  </si>
  <si>
    <t>ср 25.03.2026 — 19:12:27</t>
  </si>
  <si>
    <t>GA3948333_6_20260324T071817Z.jpg</t>
  </si>
  <si>
    <t>10 Въезд ангар\GA3948333_6_20260324T071817Z.jpg</t>
  </si>
  <si>
    <t>вт 24.03.2026 — 07:18:17</t>
  </si>
  <si>
    <t>GA3948333_6_20260324T083957Z.jpg</t>
  </si>
  <si>
    <t>10 Въезд ангар\GA3948333_6_20260324T083957Z.jpg</t>
  </si>
  <si>
    <t>вт 24.03.2026 — 08:39:57</t>
  </si>
  <si>
    <t>GA3948333_6_20260324T090803Z.jpg</t>
  </si>
  <si>
    <t>10 Въезд ангар\GA3948333_6_20260324T090803Z.jpg</t>
  </si>
  <si>
    <t>вт 24.03.2026 — 09:08:03</t>
  </si>
  <si>
    <t>GA3948333_6_20260324T090818Z.jpg</t>
  </si>
  <si>
    <t>10 Въезд ангар\GA3948333_6_20260324T090818Z.jpg</t>
  </si>
  <si>
    <t>вт 24.03.2026 — 09:08:18</t>
  </si>
  <si>
    <t>GA3948333_6_20260324T091144Z.jpg</t>
  </si>
  <si>
    <t>10 Въезд ангар\GA3948333_6_20260324T091144Z.jpg</t>
  </si>
  <si>
    <t>вт 24.03.2026 — 09:11:44</t>
  </si>
  <si>
    <t>GA3948333_6_20260324T105456Z.jpg</t>
  </si>
  <si>
    <t>10 Въезд ангар\GA3948333_6_20260324T105456Z.jpg</t>
  </si>
  <si>
    <t>вт 24.03.2026 — 10:54:56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</si>
  <si>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</si>
  <si>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</si>
  <si>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</si>
  <si>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</si>
  <si>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</si>
  <si>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</si>
  <si>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</si>
  <si>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</si>
  <si>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</si>
  <si>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</si>
  <si>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</si>
  <si>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</si>
  <si>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</si>
  <si>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</si>
  <si>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</si>
  <si>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</si>
  <si>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10 Въезд ангар\GA3948333_6_20260324T113711Z.jpg</t>
  </si>
  <si>
    <t>вт 24.03.2026 — 11:37:11</t>
  </si>
  <si>
    <t>GA3948333_6_20260324T115507Z.jpg</t>
  </si>
  <si>
    <t>10 Въезд ангар\GA3948333_6_20260324T115507Z.jpg</t>
  </si>
  <si>
    <t>вт 24.03.2026 — 11:55:07</t>
  </si>
  <si>
    <t>GA3948333_6_20260324T131749Z.jpg</t>
  </si>
  <si>
    <t>10 Въезд ангар\GA3948333_6_20260324T131749Z.jpg</t>
  </si>
  <si>
    <t>вт 24.03.2026 — 13:17:49</t>
  </si>
  <si>
    <t>GA3948333_6_20260324T131759Z.jpg</t>
  </si>
  <si>
    <t>10 Въезд ангар\GA3948333_6_20260324T131759Z.jpg</t>
  </si>
  <si>
    <t>вт 24.03.2026 — 13:17:59</t>
  </si>
  <si>
    <t>GA3948333_6_20260324T150430Z.jpg</t>
  </si>
  <si>
    <t>10 Въезд ангар\GA3948333_6_20260324T150430Z.jpg</t>
  </si>
  <si>
    <t>вт 24.03.2026 — 15:04:30</t>
  </si>
  <si>
    <t>GA3948333_6_20260324T153412Z.jpg</t>
  </si>
  <si>
    <t>10 Въезд ангар\GA3948333_6_20260324T153412Z.jpg</t>
  </si>
  <si>
    <t>вт 24.03.2026 — 15:34:12</t>
  </si>
  <si>
    <t>GA3948333_6_20260324T171348Z.jpg</t>
  </si>
  <si>
    <t>10 Въезд ангар\GA3948333_6_20260324T171348Z.jpg</t>
  </si>
  <si>
    <t>вт 24.03.2026 — 17:13:48</t>
  </si>
  <si>
    <t>GA3948333_6_20260324T171643Z.jpg</t>
  </si>
  <si>
    <t>10 Въезд ангар\GA3948333_6_20260324T171643Z.jpg</t>
  </si>
  <si>
    <t>вт 24.03.2026 — 17:16:43</t>
  </si>
  <si>
    <t>GA3948333_6_20260324T190158Z.jpg</t>
  </si>
  <si>
    <t>10 Въезд ангар\GA3948333_6_20260324T190158Z.jpg</t>
  </si>
  <si>
    <t>вт 24.03.2026 — 19:01:58</t>
  </si>
  <si>
    <t>GA3948333_5_20260324T084012Z.jpg</t>
  </si>
  <si>
    <t>11 Навес пилмат\GA3948333_5_20260324T084012Z.jpg</t>
  </si>
  <si>
    <t>вт 24.03.2026 — 08:40:12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</si>
  <si>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</si>
  <si>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</si>
  <si>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</si>
  <si>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</si>
  <si>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</si>
  <si>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</si>
  <si>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</si>
  <si>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</si>
  <si>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</si>
  <si>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</si>
  <si>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11 Навес пилмат\GA3948333_5_20260324T110005Z.jpg</t>
  </si>
  <si>
    <t>вт 24.03.2026 — 11:00:05</t>
  </si>
  <si>
    <t>GA3948333_5_20260324T110442Z.jpg</t>
  </si>
  <si>
    <t>11 Навес пилмат\GA3948333_5_20260324T110442Z.jpg</t>
  </si>
  <si>
    <t>вт 24.03.2026 — 11:04:42</t>
  </si>
  <si>
    <t>GA3948333_5_20260324T140220Z.jpg</t>
  </si>
  <si>
    <t>11 Навес пилмат\GA3948333_5_20260324T140220Z.jpg</t>
  </si>
  <si>
    <t>вт 24.03.2026 — 14:02:20</t>
  </si>
  <si>
    <t>GA3948333_5_20260324T191256Z.jpg</t>
  </si>
  <si>
    <t>11 Навес пилмат\GA3948333_5_20260324T191256Z.jpg</t>
  </si>
  <si>
    <t>вт 24.03.2026 — 19:12:56</t>
  </si>
  <si>
    <t>GA3948333_5_20260324T195608Z.jpg</t>
  </si>
  <si>
    <t>11 Навес пилмат\GA3948333_5_20260324T195608Z.jpg</t>
  </si>
  <si>
    <t>вт 24.03.2026 — 19:56:08</t>
  </si>
  <si>
    <t>K07156189_20_20260324T085221Z.jpg</t>
  </si>
  <si>
    <t>12 Площадка 3 кран\K07156189_20_20260324T085221Z.jpg</t>
  </si>
  <si>
    <t>вт 24.03.2026 — 08:52:21</t>
  </si>
  <si>
    <t>K07156189_20_20260324T124819Z.jpg</t>
  </si>
  <si>
    <t>12 Площадка 3 кран\K07156189_20_20260324T124819Z.jpg</t>
  </si>
  <si>
    <t>вт 24.03.2026 — 12:48:19</t>
  </si>
  <si>
    <t>K07156189_20_20260324T192938Z.jpg</t>
  </si>
  <si>
    <t>12 Площадка 3 кран\K07156189_20_20260324T192938Z.jpg</t>
  </si>
  <si>
    <t>вт 24.03.2026 — 19:29:38</t>
  </si>
  <si>
    <t>K07156189_23_20260324T084348Z.jpg</t>
  </si>
  <si>
    <t>13 Склад хол\K07156189_23_20260324T084348Z.jpg</t>
  </si>
  <si>
    <t>вт 24.03.2026 — 08:43:48</t>
  </si>
  <si>
    <t>K07156189_23_20260324T112107Z.jpg</t>
  </si>
  <si>
    <t>13 Склад хол\K07156189_23_20260324T112107Z.jpg</t>
  </si>
  <si>
    <t>вт 24.03.2026 — 11:21:07</t>
  </si>
  <si>
    <t>K07156189_23_20260324T174527Z.jpg</t>
  </si>
  <si>
    <t>13 Склад хол\K07156189_23_20260324T174527Z.jpg</t>
  </si>
  <si>
    <t>вт 24.03.2026 — 17:45:27</t>
  </si>
  <si>
    <t>GD7678666_1_20260324T072312Z.jpg</t>
  </si>
  <si>
    <t>14 На гаражи\GD7678666_1_20260324T072312Z.jpg</t>
  </si>
  <si>
    <t>вт 24.03.2026 — 07:23:12</t>
  </si>
  <si>
    <t>GD7678666_1_20260324T151854Z.jpg</t>
  </si>
  <si>
    <t>14 На гаражи\GD7678666_1_20260324T151854Z.jpg</t>
  </si>
  <si>
    <t>вт 24.03.2026 — 15:18:54</t>
  </si>
  <si>
    <t>GD7678666_1_20260324T162648Z.jpg</t>
  </si>
  <si>
    <t>14 На гаражи\GD7678666_1_20260324T162648Z.jpg</t>
  </si>
  <si>
    <t>вт 24.03.2026 — 16:26:48</t>
  </si>
  <si>
    <t>GD7678666_1_20260324T170414Z.jpg</t>
  </si>
  <si>
    <t>14 На гаражи\GD7678666_1_20260324T170414Z.jpg</t>
  </si>
  <si>
    <t>вт 24.03.2026 — 17:04:14</t>
  </si>
  <si>
    <t>GD7678666_1_20260324T183802Z.jpg</t>
  </si>
  <si>
    <t>14 На гаражи\GD7678666_1_20260324T183802Z.jpg</t>
  </si>
  <si>
    <t>вт 24.03.2026 — 18:38:02</t>
  </si>
  <si>
    <t>GD7678666_1_20260324T201039Z.jpg</t>
  </si>
  <si>
    <t>14 На гаражи\GD7678666_1_20260324T201039Z.jpg</t>
  </si>
  <si>
    <t>вт 24.03.2026 — 20:10:39</t>
  </si>
  <si>
    <t>GA3948333_9_20260324T090448Z.jpg</t>
  </si>
  <si>
    <t>15 Вход столярка\GA3948333_9_20260324T090448Z.jpg</t>
  </si>
  <si>
    <t>вт 24.03.2026 — 09:04:48</t>
  </si>
  <si>
    <t>GA3948333_9_20260324T090801Z.jpg</t>
  </si>
  <si>
    <t>15 Вход столярка\GA3948333_9_20260324T090801Z.jpg</t>
  </si>
  <si>
    <t>вт 24.03.2026 — 09:08:01</t>
  </si>
  <si>
    <t>GA3948333_9_20260324T171404Z.jpg</t>
  </si>
  <si>
    <t>15 Вход столярка\GA3948333_9_20260324T171404Z.jpg</t>
  </si>
  <si>
    <t>вт 24.03.2026 — 17:14:04</t>
  </si>
  <si>
    <t>GA3948333_9_20260325T085025Z.jpg</t>
  </si>
  <si>
    <t>15 Вход столярка\GA3948333_9_20260325T085025Z.jpg</t>
  </si>
  <si>
    <t>ср 25.03.2026 — 08:50:25</t>
  </si>
  <si>
    <t>GA3948333_11_20260324T091856Z.jpg</t>
  </si>
  <si>
    <t>16 Столярка\GA3948333_11_20260324T091856Z.jpg</t>
  </si>
  <si>
    <t>вт 24.03.2026 — 09:18:56</t>
  </si>
  <si>
    <t>GA3948333_11_20260324T193646Z.jpg</t>
  </si>
  <si>
    <t>16 Столярка\GA3948333_11_20260324T193646Z.jpg</t>
  </si>
  <si>
    <t>вт 24.03.2026 — 19:36:46</t>
  </si>
  <si>
    <t>GA3948333_10_20260324T083011Z.jpg</t>
  </si>
  <si>
    <t>C:\ВИДЕОНАБЛЮДЕНИЕ\17 Площадка с навесом\captrue\</t>
  </si>
  <si>
    <t>17 Площадка с навесом\GA3948333_10_20260324T083011Z.jpg</t>
  </si>
  <si>
    <t>вт 24.03.2026 — 08:30:11</t>
  </si>
  <si>
    <t>GA3948333_10_20260324T104829Z.jpg</t>
  </si>
  <si>
    <t>17 Площадка с навесом\GA3948333_10_20260324T104829Z.jpg</t>
  </si>
  <si>
    <t>вт 24.03.2026 — 10:48:29</t>
  </si>
  <si>
    <t>GA3948333_10_20260324T105102Z.jpg</t>
  </si>
  <si>
    <t>17 Площадка с навесом\GA3948333_10_20260324T105102Z.jpg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</si>
  <si>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</si>
  <si>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</si>
  <si>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</si>
  <si>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</si>
  <si>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</si>
  <si>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</si>
  <si>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</si>
  <si>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</si>
  <si>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</si>
  <si>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</si>
  <si>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</si>
  <si>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</si>
  <si>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</si>
  <si>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</si>
  <si>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</si>
  <si>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</si>
  <si>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</si>
  <si>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</si>
  <si>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</si>
  <si>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17 Площадка с навесом\GA3948333_10_20260324T112148Z.jpg</t>
  </si>
  <si>
    <t>вт 24.03.2026 — 11:21:48</t>
  </si>
  <si>
    <t>GA3948333_10_20260324T191923Z.jpg</t>
  </si>
  <si>
    <t>17 Площадка с навесом\GA3948333_10_20260324T191923Z.jpg</t>
  </si>
  <si>
    <t>вт 24.03.2026 — 19:19:23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</si>
  <si>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</si>
  <si>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</si>
  <si>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</si>
  <si>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</si>
  <si>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</si>
  <si>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</si>
  <si>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</si>
  <si>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</si>
  <si>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</si>
  <si>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</si>
  <si>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</si>
  <si>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</si>
  <si>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</si>
  <si>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</si>
  <si>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</si>
  <si>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</si>
  <si>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</si>
  <si>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</si>
  <si>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</si>
  <si>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</si>
  <si>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</si>
  <si>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</si>
  <si>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</si>
  <si>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</si>
  <si>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</si>
  <si>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</si>
  <si>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</si>
  <si>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</si>
  <si>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</si>
  <si>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</si>
  <si>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</si>
  <si>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</si>
  <si>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</si>
  <si>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</si>
  <si>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</si>
  <si>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</si>
  <si>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</si>
  <si>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</si>
  <si>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</si>
  <si>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2 Поката пилорама\GA3948333_8_20260325T080602Z.jpg</t>
  </si>
  <si>
    <t>ср 25.03.2026 — 08:06:02</t>
  </si>
  <si>
    <t>GA3948333_8_20260325T093211Z.jpg</t>
  </si>
  <si>
    <t>2 Поката пилорама\GA3948333_8_20260325T093211Z.jpg</t>
  </si>
  <si>
    <t>ср 25.03.2026 — 09:32:11</t>
  </si>
  <si>
    <t>GA3948333_8_20260325T173424Z.jpg</t>
  </si>
  <si>
    <t>2 Поката пилорама\GA3948333_8_20260325T173424Z.jpg</t>
  </si>
  <si>
    <t>ср 25.03.2026 — 17:34:24</t>
  </si>
  <si>
    <t>K07156189_21_20260325T132735Z.jpg</t>
  </si>
  <si>
    <t>4 Крыльцо офиса\K07156189_21_20260325T132735Z.jpg</t>
  </si>
  <si>
    <t>ср 25.03.2026 — 13:27:35</t>
  </si>
  <si>
    <t>K07156189_21_20260325T195007Z.jpg</t>
  </si>
  <si>
    <t>4 Крыльцо офиса\K07156189_21_20260325T195007Z.jpg</t>
  </si>
  <si>
    <t>ср 25.03.2026 — 19:50:07</t>
  </si>
  <si>
    <t>GA3948333_3_20260325T111244Z.jpg</t>
  </si>
  <si>
    <t>3 Парковка офиса\GA3948333_3_20260325T111244Z.jpg</t>
  </si>
  <si>
    <t>ср 25.03.2026 — 11:12:44</t>
  </si>
  <si>
    <t>GA3948333_3_20260325T133138Z.jpg</t>
  </si>
  <si>
    <t>3 Парковка офиса\GA3948333_3_20260325T133138Z.jpg</t>
  </si>
  <si>
    <t>ср 25.03.2026 — 13:31:38</t>
  </si>
  <si>
    <t>GA3948333_3_20260325T155408Z.jpg</t>
  </si>
  <si>
    <t>3 Парковка офиса\GA3948333_3_20260325T155408Z.jpg</t>
  </si>
  <si>
    <t>ср 25.03.2026 — 15:54:08</t>
  </si>
  <si>
    <t>GA3948333_3_20260325T184803Z.jpg</t>
  </si>
  <si>
    <t>3 Парковка офиса\GA3948333_3_20260325T184803Z.jpg</t>
  </si>
  <si>
    <t>ср 25.03.2026 — 18:48:03</t>
  </si>
  <si>
    <t>K07156189_22_20260325T081847Z.jpg</t>
  </si>
  <si>
    <t>5 Крыльцо общага\K07156189_22_20260325T081847Z.jpg</t>
  </si>
  <si>
    <t>ср 25.03.2026 — 08:18:47</t>
  </si>
  <si>
    <t>K07156189_22_20260325T195314Z.jpg</t>
  </si>
  <si>
    <t>5 Крыльцо общага\K07156189_22_20260325T195314Z.jpg</t>
  </si>
  <si>
    <t>ср 25.03.2026 — 19:53:14</t>
  </si>
  <si>
    <t>826398429_1_20260325T071859Z.jpg</t>
  </si>
  <si>
    <t>6 Площадка 1 общага\826398429_1_20260325T071859Z.jpg</t>
  </si>
  <si>
    <t>ср 25.03.2026 — 07:18:59</t>
  </si>
  <si>
    <t>826398429_1_20260325T095922Z.jpg</t>
  </si>
  <si>
    <t>6 Площадка 1 общага\826398429_1_20260325T095922Z.jpg</t>
  </si>
  <si>
    <t>ср 25.03.2026 — 09:59:22</t>
  </si>
  <si>
    <t>826398429_1_20260325T103308Z.jpg</t>
  </si>
  <si>
    <t>6 Площадка 1 общага\826398429_1_20260325T103308Z.jpg</t>
  </si>
  <si>
    <t>ср 25.03.2026 — 10:33:08</t>
  </si>
  <si>
    <t>826398429_1_20260325T142004Z.jpg</t>
  </si>
  <si>
    <t>6 Площадка 1 общага\826398429_1_20260325T142004Z.jpg</t>
  </si>
  <si>
    <t>ср 25.03.2026 — 14:20:04</t>
  </si>
  <si>
    <t>826398429_1_20260325T155058Z.jpg</t>
  </si>
  <si>
    <t>6 Площадка 1 общага\826398429_1_20260325T155058Z.jpg</t>
  </si>
  <si>
    <t>ср 25.03.2026 — 15:50:58</t>
  </si>
  <si>
    <t>826398429_1_20260325T180356Z.jpg</t>
  </si>
  <si>
    <t>6 Площадка 1 общага\826398429_1_20260325T180356Z.jpg</t>
  </si>
  <si>
    <t>ср 25.03.2026 — 18:03:56</t>
  </si>
  <si>
    <t>826398429_1_20260325T194159Z.jpg</t>
  </si>
  <si>
    <t>6 Площадка 1 общага\826398429_1_20260325T194159Z.jpg</t>
  </si>
  <si>
    <t>ср 25.03.2026 — 19:41:59</t>
  </si>
  <si>
    <t>134160575_1_20260325T072157Z.jpg</t>
  </si>
  <si>
    <t>7 Площадка 2 бетонщики\134160575_1_20260325T072157Z.jpg</t>
  </si>
  <si>
    <t>ср 25.03.2026 — 07:21:57</t>
  </si>
  <si>
    <t>134160575_1_20260325T094734Z.jpg</t>
  </si>
  <si>
    <t>7 Площадка 2 бетонщики\134160575_1_20260325T094734Z.jpg</t>
  </si>
  <si>
    <t>ср 25.03.2026 — 09:47:34</t>
  </si>
  <si>
    <t>134160575_1_20260325T104523Z.jpg</t>
  </si>
  <si>
    <t>7 Площадка 2 бетонщики\134160575_1_20260325T104523Z.jpg</t>
  </si>
  <si>
    <t>ср 25.03.2026 — 10:45:23</t>
  </si>
  <si>
    <t>134160575_1_20260325T151411Z.jpg</t>
  </si>
  <si>
    <t>7 Площадка 2 бетонщики\134160575_1_20260325T151411Z.jpg</t>
  </si>
  <si>
    <t>ср 25.03.2026 — 15:14:11</t>
  </si>
  <si>
    <t>134160575_1_20260325T194413Z.jpg</t>
  </si>
  <si>
    <t>7 Площадка 2 бетонщики\134160575_1_20260325T194413Z.jpg</t>
  </si>
  <si>
    <t>ср 25.03.2026 — 19:44:13</t>
  </si>
  <si>
    <t>GA3948333_1_20260325T055643Z.jpg</t>
  </si>
  <si>
    <t>8 Ангар вход\GA3948333_1_20260325T055643Z.jpg</t>
  </si>
  <si>
    <t>ср 25.03.2026 — 05:56:43</t>
  </si>
  <si>
    <t>GA3948333_1_20260325T081140Z.jpg</t>
  </si>
  <si>
    <t>8 Ангар вход\GA3948333_1_20260325T081140Z.jpg</t>
  </si>
  <si>
    <t>ср 25.03.2026 — 08:11:40</t>
  </si>
  <si>
    <t>GA3948333_1_20260325T081941Z.jpg</t>
  </si>
  <si>
    <t>8 Ангар вход\GA3948333_1_20260325T081941Z.jpg</t>
  </si>
  <si>
    <t>ср 25.03.2026 — 08:19:41</t>
  </si>
  <si>
    <t>GA3948333_1_20260325T081948Z.jpg</t>
  </si>
  <si>
    <t>8 Ангар вход\GA3948333_1_20260325T081948Z.jpg</t>
  </si>
  <si>
    <t>ср 25.03.2026 — 08:19:48</t>
  </si>
  <si>
    <t>GA3948333_1_20260325T082616Z.jpg</t>
  </si>
  <si>
    <t>8 Ангар вход\GA3948333_1_20260325T082616Z.jpg</t>
  </si>
  <si>
    <t>ср 25.03.2026 — 08:26:16</t>
  </si>
  <si>
    <t>GA3948333_1_20260325T082641Z.jpg</t>
  </si>
  <si>
    <t>8 Ангар вход\GA3948333_1_20260325T082641Z.jpg</t>
  </si>
  <si>
    <t>ср 25.03.2026 — 08:26:41</t>
  </si>
  <si>
    <t>GA3948333_1_20260325T082658Z.jpg</t>
  </si>
  <si>
    <t>8 Ангар вход\GA3948333_1_20260325T082658Z.jpg</t>
  </si>
  <si>
    <t>ср 25.03.2026 — 08:26:58</t>
  </si>
  <si>
    <t>GA3948333_1_20260325T082708Z.jpg</t>
  </si>
  <si>
    <t>8 Ангар вход\GA3948333_1_20260325T082708Z.jpg</t>
  </si>
  <si>
    <t>ср 25.03.2026 — 08:27:08</t>
  </si>
  <si>
    <t>GA3948333_1_20260325T082713Z.jpg</t>
  </si>
  <si>
    <t>8 Ангар вход\GA3948333_1_20260325T082713Z.jpg</t>
  </si>
  <si>
    <t>ср 25.03.2026 — 08:27:13</t>
  </si>
  <si>
    <t>GA3948333_1_20260325T084628Z.jpg</t>
  </si>
  <si>
    <t>8 Ангар вход\GA3948333_1_20260325T084628Z.jpg</t>
  </si>
  <si>
    <t>ср 25.03.2026 — 08:46:28</t>
  </si>
  <si>
    <t>GA3948333_1_20260325T084646Z.jpg</t>
  </si>
  <si>
    <t>8 Ангар вход\GA3948333_1_20260325T084646Z.jpg</t>
  </si>
  <si>
    <t>ср 25.03.2026 — 08:46:46</t>
  </si>
  <si>
    <t>GA3948333_1_20260325T085006Z.jpg</t>
  </si>
  <si>
    <t>8 Ангар вход\GA3948333_1_20260325T085006Z.jpg</t>
  </si>
  <si>
    <t>ср 25.03.2026 — 08:50:06</t>
  </si>
  <si>
    <t>GA3948333_1_20260325T085650Z.jpg</t>
  </si>
  <si>
    <t>8 Ангар вход\GA3948333_1_20260325T085650Z.jpg</t>
  </si>
  <si>
    <t>ср 25.03.2026 — 08:56:50</t>
  </si>
  <si>
    <t>GA3948333_1_20260325T091641Z.jpg</t>
  </si>
  <si>
    <t>8 Ангар вход\GA3948333_1_20260325T091641Z.jpg</t>
  </si>
  <si>
    <t>ср 25.03.2026 — 09:16:41</t>
  </si>
  <si>
    <t>GA3948333_1_20260325T092016Z.jpg</t>
  </si>
  <si>
    <t>8 Ангар вход\GA3948333_1_20260325T092016Z.jpg</t>
  </si>
  <si>
    <t>ср 25.03.2026 — 09:20:16</t>
  </si>
  <si>
    <t>GA3948333_1_20260325T092809Z.jpg</t>
  </si>
  <si>
    <t>8 Ангар вход\GA3948333_1_20260325T092809Z.jpg</t>
  </si>
  <si>
    <t>ср 25.03.2026 — 09:28:09</t>
  </si>
  <si>
    <t>GA3948333_1_20260325T104953Z.jpg</t>
  </si>
  <si>
    <t>8 Ангар вход\GA3948333_1_20260325T104953Z.jpg</t>
  </si>
  <si>
    <t>ср 25.03.2026 — 10:49:53</t>
  </si>
  <si>
    <t>GA3948333_1_20260325T105010Z.jpg</t>
  </si>
  <si>
    <t>8 Ангар вход\GA3948333_1_20260325T105010Z.jpg</t>
  </si>
  <si>
    <t>ср 25.03.2026 — 10:50:10</t>
  </si>
  <si>
    <t>GA3948333_1_20260325T113454Z.jpg</t>
  </si>
  <si>
    <t>8 Ангар вход\GA3948333_1_20260325T113454Z.jpg</t>
  </si>
  <si>
    <t>ср 25.03.2026 — 11:34:54</t>
  </si>
  <si>
    <t>GA3948333_1_20260325T115752Z.jpg</t>
  </si>
  <si>
    <t>8 Ангар вход\GA3948333_1_20260325T115752Z.jpg</t>
  </si>
  <si>
    <t>ср 25.03.2026 — 11:57:52</t>
  </si>
  <si>
    <t>GA3948333_1_20260325T122209Z.jpg</t>
  </si>
  <si>
    <t>8 Ангар вход\GA3948333_1_20260325T122209Z.jpg</t>
  </si>
  <si>
    <t>ср 25.03.2026 — 12:22:09</t>
  </si>
  <si>
    <t>GA3948333_1_20260325T133801Z.jpg</t>
  </si>
  <si>
    <t>8 Ангар вход\GA3948333_1_20260325T133801Z.jpg</t>
  </si>
  <si>
    <t>ср 25.03.2026 — 13:38:01</t>
  </si>
  <si>
    <t>GA3948333_1_20260325T163338Z.jpg</t>
  </si>
  <si>
    <t>8 Ангар вход\GA3948333_1_20260325T163338Z.jpg</t>
  </si>
  <si>
    <t>ср 25.03.2026 — 16:33:38</t>
  </si>
  <si>
    <t>GA3948333_1_20260325T190155Z.jpg</t>
  </si>
  <si>
    <t>8 Ангар вход\GA3948333_1_20260325T190155Z.jpg</t>
  </si>
  <si>
    <t>ср 25.03.2026 — 19:01:55</t>
  </si>
  <si>
    <t>GA3948333_6_20260325T081421Z.jpg</t>
  </si>
  <si>
    <t>10 Въезд ангар\GA3948333_6_20260325T081421Z.jpg</t>
  </si>
  <si>
    <t>ср 25.03.2026 — 08:14:21</t>
  </si>
  <si>
    <t>GA3948333_6_20260325T093252Z.jpg</t>
  </si>
  <si>
    <t>10 Въезд ангар\GA3948333_6_20260325T093252Z.jpg</t>
  </si>
  <si>
    <t>ср 25.03.2026 — 09:32:52</t>
  </si>
  <si>
    <t>GA3948333_6_20260325T132515Z.jpg</t>
  </si>
  <si>
    <t>10 Въезд ангар\GA3948333_6_20260325T132515Z.jpg</t>
  </si>
  <si>
    <t>ср 25.03.2026 — 13:25:15</t>
  </si>
  <si>
    <t>GA3948333_6_20260325T133008Z.jpg</t>
  </si>
  <si>
    <t>10 Въезд ангар\GA3948333_6_20260325T133008Z.jpg</t>
  </si>
  <si>
    <t>ср 25.03.2026 — 13:30:08</t>
  </si>
  <si>
    <t>GA3948333_6_20260325T143159Z.jpg</t>
  </si>
  <si>
    <t>10 Въезд ангар\GA3948333_6_20260325T143159Z.jpg</t>
  </si>
  <si>
    <t>ср 25.03.2026 — 14:31:59</t>
  </si>
  <si>
    <t>GA3948333_6_20260325T143221Z.jpg</t>
  </si>
  <si>
    <t>10 Въезд ангар\GA3948333_6_20260325T143221Z.jpg</t>
  </si>
  <si>
    <t>ср 25.03.2026 — 14:32:21</t>
  </si>
  <si>
    <t>GA3948333_6_20260325T184044Z.jpg</t>
  </si>
  <si>
    <t>10 Въезд ангар\GA3948333_6_20260325T184044Z.jpg</t>
  </si>
  <si>
    <t>ср 25.03.2026 — 18:40:44</t>
  </si>
  <si>
    <t>GA3948333_5_20260325T080627Z.jpg</t>
  </si>
  <si>
    <t>11 Навес пилмат\GA3948333_5_20260325T080627Z.jpg</t>
  </si>
  <si>
    <t>ср 25.03.2026 — 08:06:27</t>
  </si>
  <si>
    <t>GA3948333_5_20260325T110507Z.jpg</t>
  </si>
  <si>
    <t>11 Навес пилмат\GA3948333_5_20260325T110507Z.jpg</t>
  </si>
  <si>
    <t>ср 25.03.2026 — 11:05:07</t>
  </si>
  <si>
    <t>GA3948333_5_20260325T190745Z.jpg</t>
  </si>
  <si>
    <t>11 Навес пилмат\GA3948333_5_20260325T190745Z.jpg</t>
  </si>
  <si>
    <t>ср 25.03.2026 — 19:07:45</t>
  </si>
  <si>
    <t>GA3948333_5_20260325T195245Z.jpg</t>
  </si>
  <si>
    <t>11 Навес пилмат\GA3948333_5_20260325T195245Z.jpg</t>
  </si>
  <si>
    <t>ср 25.03.2026 — 19:52:45</t>
  </si>
  <si>
    <t>K07156189_20_20260325T074101Z.jpg</t>
  </si>
  <si>
    <t>12 Площадка 3 кран\K07156189_20_20260325T074101Z.jpg</t>
  </si>
  <si>
    <t>ср 25.03.2026 — 07:41:01</t>
  </si>
  <si>
    <t>K07156189_20_20260325T143949Z.jpg</t>
  </si>
  <si>
    <t>12 Площадка 3 кран\K07156189_20_20260325T143949Z.jpg</t>
  </si>
  <si>
    <t>ср 25.03.2026 — 14:39:49</t>
  </si>
  <si>
    <t>K07156189_20_20260325T170509Z.jpg</t>
  </si>
  <si>
    <t>12 Площадка 3 кран\K07156189_20_20260325T170509Z.jpg</t>
  </si>
  <si>
    <t>ср 25.03.2026 — 17:05:09</t>
  </si>
  <si>
    <t>K07156189_20_20260325T173607Z.jpg</t>
  </si>
  <si>
    <t>12 Площадка 3 кран\K07156189_20_20260325T173607Z.jpg</t>
  </si>
  <si>
    <t>ср 25.03.2026 — 17:36:07</t>
  </si>
  <si>
    <t>K07156189_20_20260325T190335Z.jpg</t>
  </si>
  <si>
    <t>12 Площадка 3 кран\K07156189_20_20260325T190335Z.jpg</t>
  </si>
  <si>
    <t>ср 25.03.2026 — 19:03:35</t>
  </si>
  <si>
    <t>K07156189_20_20260325T192229Z.jpg</t>
  </si>
  <si>
    <t>12 Площадка 3 кран\K07156189_20_20260325T192229Z.jpg</t>
  </si>
  <si>
    <t>ср 25.03.2026 — 19:22:29</t>
  </si>
  <si>
    <t>K07156189_23_20260325T095658Z.jpg</t>
  </si>
  <si>
    <t>13 Склад хол\K07156189_23_20260325T095658Z.jpg</t>
  </si>
  <si>
    <t>ср 25.03.2026 — 09:56:58</t>
  </si>
  <si>
    <t>K07156189_23_20260325T190433Z.jpg</t>
  </si>
  <si>
    <t>13 Склад хол\K07156189_23_20260325T190433Z.jpg</t>
  </si>
  <si>
    <t>ср 25.03.2026 — 19:04:33</t>
  </si>
  <si>
    <t>GD7678666_1_20260325T080155Z.jpg</t>
  </si>
  <si>
    <t>14 На гаражи\GD7678666_1_20260325T080155Z.jpg</t>
  </si>
  <si>
    <t>ср 25.03.2026 — 08:01:55</t>
  </si>
  <si>
    <t>GD7678666_1_20260325T192321Z.jpg</t>
  </si>
  <si>
    <t>14 На гаражи\GD7678666_1_20260325T192321Z.jpg</t>
  </si>
  <si>
    <t>ср 25.03.2026 — 19:23:21</t>
  </si>
  <si>
    <t>GA3948333_9_20260325T091512Z.jpg</t>
  </si>
  <si>
    <t>15 Вход столярка\GA3948333_9_20260325T091512Z.jpg</t>
  </si>
  <si>
    <t>ср 25.03.2026 — 09:15:12</t>
  </si>
  <si>
    <t>GA3948333_9_20260325T093303Z.jpg</t>
  </si>
  <si>
    <t>15 Вход столярка\GA3948333_9_20260325T093303Z.jpg</t>
  </si>
  <si>
    <t>ср 25.03.2026 — 09:33:03</t>
  </si>
  <si>
    <t>GA3948333_11_20260325T073508Z.jpg</t>
  </si>
  <si>
    <t>16 Столярка\GA3948333_11_20260325T073508Z.jpg</t>
  </si>
  <si>
    <t>ср 25.03.2026 — 07:35:08</t>
  </si>
  <si>
    <t>GA3948333_11_20260325T120817Z.jpg</t>
  </si>
  <si>
    <t>16 Столярка\GA3948333_11_20260325T120817Z.jpg</t>
  </si>
  <si>
    <t>ср 25.03.2026 — 12:08:17</t>
  </si>
  <si>
    <t>GA3948333_11_20260325T121015Z.jpg</t>
  </si>
  <si>
    <t>16 Столярка\GA3948333_11_20260325T121015Z.jpg</t>
  </si>
  <si>
    <t>ср 25.03.2026 — 12:10:15</t>
  </si>
  <si>
    <t>GA3948333_11_20260325T121157Z.jpg</t>
  </si>
  <si>
    <t>16 Столярка\GA3948333_11_20260325T121157Z.jpg</t>
  </si>
  <si>
    <t>ср 25.03.2026 — 12:11:57</t>
  </si>
  <si>
    <t>GA3948333_11_20260325T195433Z.jpg</t>
  </si>
  <si>
    <t>16 Столярка\GA3948333_11_20260325T195433Z.jpg</t>
  </si>
  <si>
    <t>ср 25.03.2026 — 19:54:33</t>
  </si>
  <si>
    <t>GA3948333_10_20260325T073715Z.jpg</t>
  </si>
  <si>
    <t>17 Площадка с навесом\GA3948333_10_20260325T073715Z.jpg</t>
  </si>
  <si>
    <t>ср 25.03.2026 — 07:37:15</t>
  </si>
  <si>
    <t>GA3948333_10_20260325T125129Z.jpg</t>
  </si>
  <si>
    <t>17 Площадка с навесом\GA3948333_10_20260325T125129Z.jpg</t>
  </si>
  <si>
    <t>ср 25.03.2026 — 12:51:29</t>
  </si>
  <si>
    <t>GA3948333_10_20260325T162559Z.jpg</t>
  </si>
  <si>
    <t>17 Площадка с навесом\GA3948333_10_20260325T162559Z.jpg</t>
  </si>
  <si>
    <t>ср 25.03.2026 — 16:25:59</t>
  </si>
  <si>
    <t>GA3948333_10_20260325T173635Z.jpg</t>
  </si>
  <si>
    <t>17 Площадка с навесом\GA3948333_10_20260325T173635Z.jpg</t>
  </si>
  <si>
    <t>ср 25.03.2026 — 17:36:35</t>
  </si>
  <si>
    <t>GA3948333_10_20260325T195729Z.jpg</t>
  </si>
  <si>
    <t>17 Площадка с навесом\GA3948333_10_20260325T195729Z.jpg</t>
  </si>
  <si>
    <t>ср 25.03.2026 — 19:57:29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</si>
  <si>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</si>
  <si>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</si>
  <si>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</si>
  <si>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</si>
  <si>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</si>
  <si>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</si>
  <si>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</si>
  <si>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</si>
  <si>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1 Въезд на базу\GA3948333_4_20260326T101524Z.jpg</t>
  </si>
  <si>
    <t>чт 26.03.2026 — 10:15:24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</si>
</sst>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39" tableType="queryTable" totalsRowShown="0">
  <autoFilter ref="A1:N339" xr:uid="{B468AF39-21AE-47BD-BA18-EADB2FC1D520}"/>
  <tableColumns count="14">
    <tableColumn id="11" xr3:uid="{6F8E650D-029B-40AD-86B4-92C160128A4F}" uniqueName="11" name="День нед" queryTableFieldId="39" dataDxfId="72"/>
    <tableColumn id="8" xr3:uid="{7C2AA400-8F21-45B7-B47D-9CF2CFB5DD00}" uniqueName="8" name="Дата" queryTableFieldId="19" dataDxfId="71"/>
    <tableColumn id="9" xr3:uid="{7CB7ABF0-C98D-49E4-A494-985A43D5F40F}" uniqueName="9" name="Время" queryTableFieldId="20" dataDxfId="70"/>
    <tableColumn id="5" xr3:uid="{613A944B-9245-4C6D-9CCE-5037AD552DED}" uniqueName="5" name="Событие" queryTableFieldId="27" dataDxfId="1053"/>
    <tableColumn id="7" xr3:uid="{FFEA85A5-3527-4483-91CE-57F760AB9F33}" uniqueName="7" name="Объект" queryTableFieldId="29" dataDxfId="1052"/>
    <tableColumn id="10" xr3:uid="{A2E2C27E-C1B2-4B74-A427-E1854B0E2C76}" uniqueName="10" name="Груз" queryTableFieldId="30" dataDxfId="105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0"/>
    <tableColumn id="4" xr3:uid="{B2B57637-8A7D-4C5F-A6F8-E38F3EA43620}" uniqueName="4" name="Name" queryTableFieldId="14" dataDxfId="1049"/>
    <tableColumn id="1" xr3:uid="{79275791-6385-434B-9F1B-8BDC003824A7}" uniqueName="1" name="Folder Path" queryTableFieldId="11" dataDxfId="104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6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4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39" tableType="queryTable" totalsRowShown="0">
  <autoFilter ref="A1:M339" xr:uid="{B468AF39-21AE-47BD-BA18-EADB2FC1D520}"/>
  <tableColumns count="13">
    <tableColumn id="11" xr3:uid="{6804E693-7D64-41A5-9B58-B7D348C4DC92}" uniqueName="11" name="День нед" queryTableFieldId="39" dataDxfId="84"/>
    <tableColumn id="8" xr3:uid="{40827FD9-94EC-4CF6-B212-59CF3E913897}" uniqueName="8" name="Дата" queryTableFieldId="19" dataDxfId="83"/>
    <tableColumn id="9" xr3:uid="{1F8E8ADE-5BFB-4171-9A0A-859E22042D3B}" uniqueName="9" name="Время" queryTableFieldId="20" dataDxfId="82"/>
    <tableColumn id="5" xr3:uid="{9D19F2E1-3C70-4F2F-8ED7-6D41C17A9366}" uniqueName="5" name="Событие" queryTableFieldId="27" dataDxfId="1032"/>
    <tableColumn id="7" xr3:uid="{8C8CC69A-BA0A-4417-AE7D-B89E26F69F9B}" uniqueName="7" name="Объект" queryTableFieldId="29" dataDxfId="1031"/>
    <tableColumn id="10" xr3:uid="{375C36FB-077D-4AA3-B6F7-74ACE46C2638}" uniqueName="10" name="Груз" queryTableFieldId="30" dataDxfId="1030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29"/>
    <tableColumn id="4" xr3:uid="{4A5BB282-D54C-4C68-A1D9-B3A819F9FCF6}" uniqueName="4" name="Name" queryTableFieldId="14" dataDxfId="1028"/>
    <tableColumn id="1" xr3:uid="{7BD19058-41FF-4EFE-8283-68501A5B1623}" uniqueName="1" name="Folder Path" queryTableFieldId="11" dataDxfId="1027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55" tableType="queryTable" totalsRowShown="0">
  <autoFilter ref="A1:M255" xr:uid="{B468AF39-21AE-47BD-BA18-EADB2FC1D520}"/>
  <tableColumns count="13">
    <tableColumn id="11" xr3:uid="{8C7989A8-AE95-4BFB-859E-9F3F94DCD873}" uniqueName="11" name="День нед" queryTableFieldId="39" dataDxfId="76"/>
    <tableColumn id="8" xr3:uid="{B651DAE5-1AB7-4761-9820-CB58DA0D9C46}" uniqueName="8" name="Дата" queryTableFieldId="19" dataDxfId="75"/>
    <tableColumn id="9" xr3:uid="{22B6AE73-6E8B-4F81-B85C-3D141AD4D773}" uniqueName="9" name="Время" queryTableFieldId="20" dataDxfId="74"/>
    <tableColumn id="5" xr3:uid="{CB5AF0FF-A861-4F29-BFD9-751A47066C68}" uniqueName="5" name="Событие" queryTableFieldId="27" dataDxfId="1012"/>
    <tableColumn id="7" xr3:uid="{63916370-0910-4B95-ABB4-D88865AA9E43}" uniqueName="7" name="Объект" queryTableFieldId="29" dataDxfId="1011"/>
    <tableColumn id="10" xr3:uid="{DDC7656E-7390-4778-A2CE-EEC7AC518263}" uniqueName="10" name="Груз" queryTableFieldId="30" dataDxfId="101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09"/>
    <tableColumn id="4" xr3:uid="{96665EED-E1B8-437C-869A-35CB5BA419D3}" uniqueName="4" name="Name" queryTableFieldId="14" dataDxfId="1008"/>
    <tableColumn id="1" xr3:uid="{1F225BD8-B59D-4058-9D99-17124C1F38FB}" uniqueName="1" name="Folder Path" queryTableFieldId="11" dataDxfId="100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3" tableType="queryTable" totalsRowShown="0">
  <tableColumns count="13">
    <tableColumn id="11" xr3:uid="{F25D1388-C4DF-49FB-9BF5-0132CEDCCAEA}" uniqueName="11" name="День нед" queryTableFieldId="39" dataDxfId="80"/>
    <tableColumn id="8" xr3:uid="{9EDCCA26-9FD6-4F66-9134-186F89CA663B}" uniqueName="8" name="Дата" queryTableFieldId="19" dataDxfId="79"/>
    <tableColumn id="9" xr3:uid="{FB005DB9-8D3C-48A5-94F1-246606C665DD}" uniqueName="9" name="Время" queryTableFieldId="20" dataDxfId="78"/>
    <tableColumn id="5" xr3:uid="{6D19407C-64CF-4FC5-95E7-163AA12EB226}" uniqueName="5" name="Событие" queryTableFieldId="27" dataDxfId="992"/>
    <tableColumn id="7" xr3:uid="{007BF834-0BCB-4416-8941-11DA4EDFCE5B}" uniqueName="7" name="Объект" queryTableFieldId="29" dataDxfId="991"/>
    <tableColumn id="10" xr3:uid="{E896F002-4451-441D-B0CB-52AD69A6E5C3}" uniqueName="10" name="Груз" queryTableFieldId="30" dataDxfId="99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89"/>
    <tableColumn id="4" xr3:uid="{9F6560FA-27F8-4BE9-BA58-3B0E40F582E5}" uniqueName="4" name="Name" queryTableFieldId="14" dataDxfId="988"/>
    <tableColumn id="1" xr3:uid="{44892CD0-9118-4535-9434-E49462140346}" uniqueName="1" name="Folder Path" queryTableFieldId="11" dataDxfId="98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40" tableType="queryTable" totalsRowShown="0">
  <tableColumns count="13">
    <tableColumn id="11" xr3:uid="{390CB009-E9E0-4C0F-93C3-AF6B408B816B}" uniqueName="11" name="День нед" queryTableFieldId="39" dataDxfId="64"/>
    <tableColumn id="8" xr3:uid="{E0A1C296-A368-479C-9A74-85306B3C03D4}" uniqueName="8" name="Дата" queryTableFieldId="19" dataDxfId="63"/>
    <tableColumn id="9" xr3:uid="{86401298-83EB-49D3-ACBA-E743586F5CCB}" uniqueName="9" name="Время" queryTableFieldId="20" dataDxfId="62"/>
    <tableColumn id="5" xr3:uid="{FFB4F03A-A400-4544-A729-2375A1F7D5E8}" uniqueName="5" name="Событие" queryTableFieldId="27" dataDxfId="972"/>
    <tableColumn id="7" xr3:uid="{D96DCF3C-D325-4D0C-94A1-DBE97CC5C9DC}" uniqueName="7" name="Объект" queryTableFieldId="29" dataDxfId="971"/>
    <tableColumn id="10" xr3:uid="{76D99262-42F5-447E-95AC-9C2A84BF344C}" uniqueName="10" name="Груз" queryTableFieldId="30" dataDxfId="97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69"/>
    <tableColumn id="4" xr3:uid="{D16AEB37-7A8A-406F-8ED7-B8D53BAA9BD9}" uniqueName="4" name="Name" queryTableFieldId="14" dataDxfId="968"/>
    <tableColumn id="1" xr3:uid="{1746BE5F-089A-476F-AE8D-5F2B27E9AEEA}" uniqueName="1" name="Folder Path" queryTableFieldId="11" dataDxfId="96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04" tableType="queryTable" totalsRowShown="0">
  <tableColumns count="13">
    <tableColumn id="11" xr3:uid="{45D23538-AB74-404E-8577-E2B7A36436AF}" uniqueName="11" name="День нед" queryTableFieldId="39" dataDxfId="24"/>
    <tableColumn id="8" xr3:uid="{40B01B94-168F-4547-A2BC-AA7F91350AB3}" uniqueName="8" name="Дата" queryTableFieldId="19" dataDxfId="23"/>
    <tableColumn id="9" xr3:uid="{A2C94EFB-3081-4BA9-85C2-DFF0455AFA43}" uniqueName="9" name="Время" queryTableFieldId="20" dataDxfId="22"/>
    <tableColumn id="5" xr3:uid="{244D3D34-C9EC-4B9C-BE81-12A0C0BB4342}" uniqueName="5" name="Событие" queryTableFieldId="27" dataDxfId="952"/>
    <tableColumn id="7" xr3:uid="{C449A112-E8A8-4956-B85C-2BA12316F170}" uniqueName="7" name="Объект" queryTableFieldId="29" dataDxfId="951"/>
    <tableColumn id="10" xr3:uid="{C8411557-C312-4542-93DA-DF5949399E11}" uniqueName="10" name="Груз" queryTableFieldId="30" dataDxfId="95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49"/>
    <tableColumn id="4" xr3:uid="{6A396D44-0898-4737-A4C1-8D6D40981793}" uniqueName="4" name="Name" queryTableFieldId="14" dataDxfId="948"/>
    <tableColumn id="1" xr3:uid="{328F21C9-48B9-4081-9B8C-BBD168BD38D1}" uniqueName="1" name="Folder Path" queryTableFieldId="11" dataDxfId="94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2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442" tableType="queryTable" totalsRowShown="0">
  <tableColumns count="13">
    <tableColumn id="11" xr3:uid="{2311EAC9-4673-4BE2-ADB0-E8CEB0BD9945}" uniqueName="11" name="День нед" queryTableFieldId="39" dataDxfId="20"/>
    <tableColumn id="8" xr3:uid="{F1C9804A-F8E7-4755-B717-859265C587A2}" uniqueName="8" name="Дата" queryTableFieldId="19" dataDxfId="19"/>
    <tableColumn id="9" xr3:uid="{1C2BA522-8D4F-4713-849C-1F60357B476E}" uniqueName="9" name="Время" queryTableFieldId="20" dataDxfId="18"/>
    <tableColumn id="5" xr3:uid="{6E084A00-DC62-4E93-8ABC-4651FD4D2408}" uniqueName="5" name="Событие" queryTableFieldId="27" dataDxfId="931"/>
    <tableColumn id="7" xr3:uid="{C9F6EF14-DBE7-4655-9D20-5B253923C11E}" uniqueName="7" name="Объект" queryTableFieldId="29" dataDxfId="930"/>
    <tableColumn id="10" xr3:uid="{0ADEC0F9-9FE9-4E92-BD38-0B8CDDE1BDBD}" uniqueName="10" name="Груз" queryTableFieldId="30" dataDxfId="929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28"/>
    <tableColumn id="4" xr3:uid="{FE606B6B-0A78-44A2-B44F-54FBA553BAD6}" uniqueName="4" name="Name" queryTableFieldId="14" dataDxfId="927"/>
    <tableColumn id="1" xr3:uid="{34274AB2-665A-4EF1-8C79-4944C9C122A7}" uniqueName="1" name="Folder Path" queryTableFieldId="11" dataDxfId="926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620" tableType="queryTable" totalsRowShown="0">
  <tableColumns count="13">
    <tableColumn id="11" xr3:uid="{72CE202A-C56C-4D63-9F9F-0DFF72BB5190}" uniqueName="11" name="День нед" queryTableFieldId="39" dataDxfId="68"/>
    <tableColumn id="8" xr3:uid="{0D9F5C4C-70B0-46E2-9E29-649E206B6616}" uniqueName="8" name="Дата" queryTableFieldId="19" dataDxfId="67"/>
    <tableColumn id="9" xr3:uid="{7C8561D4-BD7D-493F-BC95-213F2D55F3FD}" uniqueName="9" name="Время" queryTableFieldId="20" dataDxfId="66"/>
    <tableColumn id="5" xr3:uid="{E48795B2-2732-4E4A-81E8-B1585581420B}" uniqueName="5" name="Событие" queryTableFieldId="27" dataDxfId="911"/>
    <tableColumn id="7" xr3:uid="{F684EE24-0636-4EC2-AB94-A65EA5355534}" uniqueName="7" name="Объект" queryTableFieldId="29" dataDxfId="910"/>
    <tableColumn id="10" xr3:uid="{0C1B5273-277F-4438-B52D-9F868AD13DEE}" uniqueName="10" name="Груз" queryTableFieldId="30" dataDxfId="90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08"/>
    <tableColumn id="4" xr3:uid="{729433F6-F4FD-435B-851D-D34CC9060068}" uniqueName="4" name="Name" queryTableFieldId="14" dataDxfId="907"/>
    <tableColumn id="1" xr3:uid="{7A9B9B80-B872-4A82-9D9D-98A75E20F89B}" uniqueName="1" name="Folder Path" queryTableFieldId="11" dataDxfId="90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52" tableType="queryTable" totalsRowShown="0">
  <tableColumns count="13">
    <tableColumn id="11" xr3:uid="{2CE691F0-1D02-41BD-8E81-7716875609CD}" uniqueName="11" name="День нед" queryTableFieldId="39" dataDxfId="60"/>
    <tableColumn id="8" xr3:uid="{1A2A3B97-F602-468E-8AD3-5DD492638A71}" uniqueName="8" name="Дата" queryTableFieldId="19" dataDxfId="59"/>
    <tableColumn id="9" xr3:uid="{E8725BDD-FF6C-47C3-9100-825160B93721}" uniqueName="9" name="Время" queryTableFieldId="20" dataDxfId="58"/>
    <tableColumn id="5" xr3:uid="{F68EB906-7F6F-4765-A5C8-9B40064179BE}" uniqueName="5" name="Событие" queryTableFieldId="27" dataDxfId="891"/>
    <tableColumn id="7" xr3:uid="{812FE0F9-0D7E-497C-893A-B104BA069155}" uniqueName="7" name="Объект" queryTableFieldId="29" dataDxfId="890"/>
    <tableColumn id="10" xr3:uid="{1679E688-A047-4936-9EBC-9BDCFEA4CD95}" uniqueName="10" name="Груз" queryTableFieldId="30" dataDxfId="88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88"/>
    <tableColumn id="4" xr3:uid="{F9F7F55E-2CCF-4A6B-892F-1C76C0668832}" uniqueName="4" name="Name" queryTableFieldId="14" dataDxfId="887"/>
    <tableColumn id="1" xr3:uid="{0AF9B05B-8D0E-4B8A-81D0-358A18429CE8}" uniqueName="1" name="Folder Path" queryTableFieldId="11" dataDxfId="88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902" tableType="queryTable" totalsRowShown="0">
  <tableColumns count="13">
    <tableColumn id="11" xr3:uid="{96A6BDDB-7ED5-4607-80F3-3FD842EAEE0A}" uniqueName="11" name="День нед" queryTableFieldId="39" dataDxfId="52"/>
    <tableColumn id="8" xr3:uid="{FBEC9ECA-BD5C-442E-BB86-7CCAEF9464D2}" uniqueName="8" name="Дата" queryTableFieldId="19" dataDxfId="51"/>
    <tableColumn id="9" xr3:uid="{68242AF7-BC60-4380-843B-35A6CC4A66E6}" uniqueName="9" name="Время" queryTableFieldId="20" dataDxfId="50"/>
    <tableColumn id="5" xr3:uid="{C98BCFD6-9DE9-4A28-B769-F5737933429D}" uniqueName="5" name="Событие" queryTableFieldId="27" dataDxfId="871"/>
    <tableColumn id="7" xr3:uid="{4D44F8D4-93A4-4851-894E-AC8CDD93BD71}" uniqueName="7" name="Объект" queryTableFieldId="29" dataDxfId="870"/>
    <tableColumn id="10" xr3:uid="{0A838B00-A88A-40EE-A542-7E8E08968D89}" uniqueName="10" name="Груз" queryTableFieldId="30" dataDxfId="86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68"/>
    <tableColumn id="4" xr3:uid="{4FA2E248-D5A3-4824-875F-C328FA9AC2F9}" uniqueName="4" name="Name" queryTableFieldId="14" dataDxfId="867"/>
    <tableColumn id="1" xr3:uid="{B01A6B83-82C4-4172-AD5B-D2AF410DBE1B}" uniqueName="1" name="Folder Path" queryTableFieldId="11" dataDxfId="86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56" tableType="queryTable" totalsRowShown="0">
  <tableColumns count="13">
    <tableColumn id="11" xr3:uid="{2AD64508-44AB-4871-8C82-4C5A1E5A5DD2}" uniqueName="11" name="День нед" queryTableFieldId="39" dataDxfId="56"/>
    <tableColumn id="8" xr3:uid="{C788117B-4896-492B-97B3-B2502F0537D8}" uniqueName="8" name="Дата" queryTableFieldId="19" dataDxfId="55"/>
    <tableColumn id="9" xr3:uid="{E3EF5757-6705-492A-BD76-A47D414757C0}" uniqueName="9" name="Время" queryTableFieldId="20" dataDxfId="54"/>
    <tableColumn id="5" xr3:uid="{EF049B28-F832-4F3D-AB4F-3C396920BF5B}" uniqueName="5" name="Событие" queryTableFieldId="27" dataDxfId="851"/>
    <tableColumn id="7" xr3:uid="{DDB63E42-2809-4377-A568-A326109989E9}" uniqueName="7" name="Объект" queryTableFieldId="29" dataDxfId="850"/>
    <tableColumn id="10" xr3:uid="{A4FCF3D3-582A-4DEF-8FB8-9D050C82517D}" uniqueName="10" name="Груз" queryTableFieldId="30" dataDxfId="84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48"/>
    <tableColumn id="4" xr3:uid="{DA63B8EC-3587-40B4-A86A-92B91C78723D}" uniqueName="4" name="Name" queryTableFieldId="14" dataDxfId="847"/>
    <tableColumn id="1" xr3:uid="{360C7476-DEC6-4377-8E95-D472C6673B12}" uniqueName="1" name="Folder Path" queryTableFieldId="11" dataDxfId="84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5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83" tableType="queryTable" totalsRowShown="0">
  <tableColumns count="13">
    <tableColumn id="11" xr3:uid="{C40005DE-8CA6-428A-9DF2-E715CC943F02}" uniqueName="11" name="День нед" queryTableFieldId="39" dataDxfId="11"/>
    <tableColumn id="8" xr3:uid="{55C75F47-F14F-483C-9C7A-95288D9463D6}" uniqueName="8" name="Дата" queryTableFieldId="19" dataDxfId="10"/>
    <tableColumn id="9" xr3:uid="{79D3981C-638A-4D64-BACB-D64D85DAC855}" uniqueName="9" name="Время" queryTableFieldId="20" dataDxfId="9"/>
    <tableColumn id="5" xr3:uid="{B0B848B5-29B2-4292-89A5-7DE5A2F72D15}" uniqueName="5" name="Событие" queryTableFieldId="27" dataDxfId="831"/>
    <tableColumn id="7" xr3:uid="{A9E0C8AC-2336-4969-BC3E-110E6C33529C}" uniqueName="7" name="Объект" queryTableFieldId="29" dataDxfId="830"/>
    <tableColumn id="10" xr3:uid="{F8691CA5-2689-452F-9550-C52E06B35BD6}" uniqueName="10" name="Груз" queryTableFieldId="30" dataDxfId="829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28"/>
    <tableColumn id="4" xr3:uid="{E9716AC2-8439-4E67-8698-BA6CD84F7B9C}" uniqueName="4" name="Name" queryTableFieldId="14" dataDxfId="827"/>
    <tableColumn id="1" xr3:uid="{9AB30DEC-91E3-4633-A156-B937B586CECB}" uniqueName="1" name="Folder Path" queryTableFieldId="11" dataDxfId="826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83" tableType="queryTable" totalsRowShown="0">
  <tableColumns count="13">
    <tableColumn id="11" xr3:uid="{B21CFC33-55C8-4073-BBD2-E0A5154A10D6}" uniqueName="11" name="День нед" queryTableFieldId="39" dataDxfId="48"/>
    <tableColumn id="8" xr3:uid="{004370C0-0D3C-4162-A392-32C741C3A58B}" uniqueName="8" name="Дата" queryTableFieldId="19" dataDxfId="47"/>
    <tableColumn id="9" xr3:uid="{6537DA5E-247D-44FB-ACE3-933B3C9B9408}" uniqueName="9" name="Время" queryTableFieldId="20" dataDxfId="46"/>
    <tableColumn id="5" xr3:uid="{4FA9309D-407E-48C1-B1F9-C33DEA7645B1}" uniqueName="5" name="Событие" queryTableFieldId="27" dataDxfId="811"/>
    <tableColumn id="7" xr3:uid="{76E54E9E-D730-4C99-9BF5-96E9384FF63C}" uniqueName="7" name="Объект" queryTableFieldId="29" dataDxfId="810"/>
    <tableColumn id="10" xr3:uid="{B9F78DE2-7938-486B-9BE2-F824D0E7A6C4}" uniqueName="10" name="Груз" queryTableFieldId="30" dataDxfId="80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08"/>
    <tableColumn id="4" xr3:uid="{921D28C1-5761-48A7-B447-6A4446F87545}" uniqueName="4" name="Name" queryTableFieldId="14" dataDxfId="807"/>
    <tableColumn id="1" xr3:uid="{F1A648C1-8DB5-4DEF-B011-BD85E17FCAA3}" uniqueName="1" name="Folder Path" queryTableFieldId="11" dataDxfId="80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214" tableType="queryTable" totalsRowShown="0">
  <tableColumns count="13">
    <tableColumn id="11" xr3:uid="{326CF8DE-8E4F-4540-A010-20CF489342A6}" uniqueName="11" name="День нед" queryTableFieldId="39" dataDxfId="44"/>
    <tableColumn id="8" xr3:uid="{B803C26B-EDF7-4F4B-99B7-759FDE206BB4}" uniqueName="8" name="Дата" queryTableFieldId="19" dataDxfId="43"/>
    <tableColumn id="9" xr3:uid="{691C5FBB-50CD-4B8E-845B-069A5BEF4054}" uniqueName="9" name="Время" queryTableFieldId="20" dataDxfId="42"/>
    <tableColumn id="5" xr3:uid="{963AEB35-E363-4027-9FA3-EA15F072700D}" uniqueName="5" name="Событие" queryTableFieldId="27" dataDxfId="791"/>
    <tableColumn id="7" xr3:uid="{9C2F1BAF-3932-43E9-9155-EA713BB0011D}" uniqueName="7" name="Объект" queryTableFieldId="29" dataDxfId="790"/>
    <tableColumn id="10" xr3:uid="{5D4CEE63-A195-4AD7-9985-38CAADCF8E9D}" uniqueName="10" name="Груз" queryTableFieldId="30" dataDxfId="789"/>
    <tableColumn id="13" xr3:uid="{7298E84C-ACAB-4631-8905-CF20AC72E0EA}" uniqueName="13" name="Кол-во" queryTableFieldId="31" dataDxfId="41"/>
    <tableColumn id="14" xr3:uid="{7C8EF3A5-15A6-4571-8EB7-C981C6BEB025}" uniqueName="14" name="Примечание" queryTableFieldId="32" dataDxfId="788"/>
    <tableColumn id="4" xr3:uid="{D4638119-06B9-4DD4-899F-6281EFBF2A28}" uniqueName="4" name="Name" queryTableFieldId="14" dataDxfId="787"/>
    <tableColumn id="1" xr3:uid="{53F21A0B-EBC8-48C0-B8DE-B46C5D45C7AE}" uniqueName="1" name="Folder Path" queryTableFieldId="11" dataDxfId="786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114" tableType="queryTable" totalsRowShown="0">
  <tableColumns count="13">
    <tableColumn id="11" xr3:uid="{0CFDC447-3A1C-4713-8714-972F5D0CA073}" uniqueName="11" name="День нед" queryTableFieldId="39" dataDxfId="39"/>
    <tableColumn id="8" xr3:uid="{0C391974-E2F5-4A95-A1CF-60789D499629}" uniqueName="8" name="Дата" queryTableFieldId="19" dataDxfId="38"/>
    <tableColumn id="9" xr3:uid="{FA3DAD09-E88C-4F5F-BF0D-4C339BEA0379}" uniqueName="9" name="Время" queryTableFieldId="20" dataDxfId="37"/>
    <tableColumn id="5" xr3:uid="{A64C6221-99CB-4F4A-8D59-9A565B539E8F}" uniqueName="5" name="Событие" queryTableFieldId="27" dataDxfId="771"/>
    <tableColumn id="7" xr3:uid="{A450DCE6-DF8B-4086-A9AC-461A34512F32}" uniqueName="7" name="Объект" queryTableFieldId="29" dataDxfId="770"/>
    <tableColumn id="10" xr3:uid="{10063D90-AC03-4F75-A11D-AC21D3D60004}" uniqueName="10" name="Груз" queryTableFieldId="30" dataDxfId="769"/>
    <tableColumn id="13" xr3:uid="{181B76AA-1C08-4D33-806D-1F2F74743310}" uniqueName="13" name="Кол-во" queryTableFieldId="31" dataDxfId="36"/>
    <tableColumn id="14" xr3:uid="{4521D51C-620E-4319-B053-8C6D64C3EDE6}" uniqueName="14" name="Примечание" queryTableFieldId="32" dataDxfId="768"/>
    <tableColumn id="4" xr3:uid="{D15D4B57-C607-4304-9179-11BE299FB124}" uniqueName="4" name="Name" queryTableFieldId="14" dataDxfId="767"/>
    <tableColumn id="1" xr3:uid="{A0C0E586-D0B7-448D-928A-8F553900221D}" uniqueName="1" name="Folder Path" queryTableFieldId="11" dataDxfId="76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92" tableType="queryTable" totalsRowShown="0">
  <tableColumns count="13">
    <tableColumn id="11" xr3:uid="{DBE515D3-C915-413E-AB17-4F456480DC24}" uniqueName="11" name="День нед" queryTableFieldId="39" dataDxfId="34"/>
    <tableColumn id="8" xr3:uid="{3F87D45A-256D-42F9-A0B8-BE1BF846E410}" uniqueName="8" name="Дата" queryTableFieldId="19" dataDxfId="33"/>
    <tableColumn id="9" xr3:uid="{465B1309-C725-4992-B63E-A70188E91281}" uniqueName="9" name="Время" queryTableFieldId="20" dataDxfId="32"/>
    <tableColumn id="5" xr3:uid="{50C1A202-1B56-40A2-AB13-2511D2291499}" uniqueName="5" name="Событие" queryTableFieldId="27" dataDxfId="751"/>
    <tableColumn id="7" xr3:uid="{FDB3318C-D13D-4B0B-9853-1EF40B58299A}" uniqueName="7" name="Объект" queryTableFieldId="29" dataDxfId="750"/>
    <tableColumn id="10" xr3:uid="{1CEBC306-6BF1-49C1-A704-CC239C79F10B}" uniqueName="10" name="Груз" queryTableFieldId="30" dataDxfId="749"/>
    <tableColumn id="13" xr3:uid="{3EE0C05E-6FF0-490E-B1B0-19B341DAD03E}" uniqueName="13" name="Кол-во" queryTableFieldId="31" dataDxfId="31"/>
    <tableColumn id="14" xr3:uid="{2D68CF85-753C-481D-8DC1-3B9EC9B7EC53}" uniqueName="14" name="Примечание" queryTableFieldId="32" dataDxfId="748"/>
    <tableColumn id="4" xr3:uid="{C8B35D61-7E66-45AB-93A9-51E52D8140C2}" uniqueName="4" name="Name" queryTableFieldId="14" dataDxfId="747"/>
    <tableColumn id="1" xr3:uid="{7D5853A1-56B3-42B3-9B8D-B85E9D9A2D1A}" uniqueName="1" name="Folder Path" queryTableFieldId="11" dataDxfId="746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3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224" tableType="queryTable" totalsRowShown="0">
  <tableColumns count="13">
    <tableColumn id="11" xr3:uid="{C2F51F72-E32B-452E-A758-54D19EA7554C}" uniqueName="11" name="День нед" queryTableFieldId="39" dataDxfId="29"/>
    <tableColumn id="8" xr3:uid="{5605969B-3DDA-4935-9901-BA1373284B0A}" uniqueName="8" name="Дата" queryTableFieldId="19" dataDxfId="28"/>
    <tableColumn id="9" xr3:uid="{D9EC7471-58C0-46C9-8780-F73898B23AC2}" uniqueName="9" name="Время" queryTableFieldId="20" dataDxfId="27"/>
    <tableColumn id="5" xr3:uid="{96518AE6-7E5C-4C8D-B54C-F54D11234D6C}" uniqueName="5" name="Событие" queryTableFieldId="27" dataDxfId="731"/>
    <tableColumn id="7" xr3:uid="{F862865E-2F4F-4BAD-8D28-E2820B418659}" uniqueName="7" name="Объект" queryTableFieldId="29" dataDxfId="730"/>
    <tableColumn id="10" xr3:uid="{476FE760-4B7E-4311-B61C-EB76222CEA80}" uniqueName="10" name="Груз" queryTableFieldId="30" dataDxfId="729"/>
    <tableColumn id="13" xr3:uid="{E29E2A9C-9B65-42B8-A282-C804C29C0986}" uniqueName="13" name="Кол-во" queryTableFieldId="31" dataDxfId="26"/>
    <tableColumn id="14" xr3:uid="{410D0DD1-9316-49BC-A307-70ADAE7FB021}" uniqueName="14" name="Примечание" queryTableFieldId="32" dataDxfId="728"/>
    <tableColumn id="4" xr3:uid="{F032B895-AD2B-487F-A174-968F9099A5EC}" uniqueName="4" name="Name" queryTableFieldId="14" dataDxfId="727"/>
    <tableColumn id="1" xr3:uid="{EDB0C229-E24E-4FEA-A0EA-4864FD102E8A}" uniqueName="1" name="Folder Path" queryTableFieldId="11" dataDxfId="726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2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6810" totalsRowShown="0">
  <autoFilter ref="A1:G681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6"/>
    <tableColumn id="8" xr3:uid="{60928C38-9593-43BD-B23F-A707A8BA6BF4}" uniqueName="8" name="Дата" queryTableFieldId="19" dataDxfId="15"/>
    <tableColumn id="9" xr3:uid="{9E5D4465-E1ED-428A-B708-C10ADDB65305}" uniqueName="9" name="Время" queryTableFieldId="20" dataDxfId="14"/>
    <tableColumn id="5" xr3:uid="{A9911CA3-0E83-4156-B13A-725D5483CB80}" uniqueName="5" name="Событие" queryTableFieldId="27" dataDxfId="106"/>
    <tableColumn id="7" xr3:uid="{22ACAF1F-F285-43EB-B67C-1DAA0609E04C}" uniqueName="7" name="Объект" queryTableFieldId="29" dataDxfId="105"/>
    <tableColumn id="10" xr3:uid="{8E679C38-5159-496B-8534-CDFA63A95BDF}" uniqueName="10" name="Груз" queryTableFieldId="30" dataDxfId="104"/>
    <tableColumn id="13" xr3:uid="{A06491EC-5198-4E5F-9576-1A3B2FF455BF}" uniqueName="13" name="Кол-во" queryTableFieldId="31" dataDxfId="13"/>
    <tableColumn id="14" xr3:uid="{881B0B85-064A-4D8F-922A-E2F2D20FE30E}" uniqueName="14" name="Примечание" queryTableFieldId="32" dataDxfId="103"/>
    <tableColumn id="4" xr3:uid="{83859021-3431-4733-9E28-9475D80139E8}" uniqueName="4" name="Name" queryTableFieldId="14" dataDxfId="102"/>
    <tableColumn id="1" xr3:uid="{F6AD7BBE-7CE0-4E30-97C2-B8AA8EFFB52B}" uniqueName="1" name="Folder Path" queryTableFieldId="11" dataDxfId="10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90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4"/>
    <tableColumn id="10" xr3:uid="{37082223-0A57-495F-97B8-0BCE1F173A2E}" uniqueName="10" name="Folder Path" queryTableFieldId="10" dataDxfId="9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203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6"/>
    <tableColumn id="10" xr3:uid="{2646CF32-E994-4A14-AEA5-9E938118AF27}" uniqueName="10" name="Folder Path" queryTableFieldId="10" dataDxfId="8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39"/>
  <sheetViews>
    <sheetView zoomScale="90" zoomScaleNormal="90" workbookViewId="0">
      <pane ySplit="1" topLeftCell="A321" activePane="bottomLeft" state="frozen"/>
      <selection pane="bottomLeft" activeCell="I336" sqref="I336:I338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46.28515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13485</v>
      </c>
      <c r="J260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13488</v>
      </c>
      <c r="J261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13843</v>
      </c>
      <c r="F262" t="s">
        <v>51</v>
      </c>
      <c r="H262" t="s">
        <v>13844</v>
      </c>
      <c r="I262" t="s">
        <v>13840</v>
      </c>
      <c r="J262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E263" t="s">
        <v>8</v>
      </c>
      <c r="I263" t="s">
        <v>13912</v>
      </c>
      <c r="J263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E264" t="s">
        <v>8</v>
      </c>
      <c r="I264" t="s">
        <v>13915</v>
      </c>
      <c r="J264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11066</v>
      </c>
      <c r="F265" t="s">
        <v>4070</v>
      </c>
      <c r="I265" t="s">
        <v>14078</v>
      </c>
      <c r="J265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11066</v>
      </c>
      <c r="F266" t="s">
        <v>4070</v>
      </c>
      <c r="I266" t="s">
        <v>14081</v>
      </c>
      <c r="J266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16183</v>
      </c>
      <c r="E267" t="s">
        <v>9597</v>
      </c>
      <c r="F267" t="s">
        <v>4070</v>
      </c>
      <c r="I267" t="s">
        <v>14084</v>
      </c>
      <c r="J267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9597</v>
      </c>
      <c r="I268" t="s">
        <v>14087</v>
      </c>
      <c r="J26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16184</v>
      </c>
      <c r="H269" t="s">
        <v>16185</v>
      </c>
      <c r="I269" t="s">
        <v>14090</v>
      </c>
      <c r="J26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16184</v>
      </c>
      <c r="H270" t="s">
        <v>16185</v>
      </c>
      <c r="I270" t="s">
        <v>16186</v>
      </c>
      <c r="J270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16184</v>
      </c>
      <c r="H271" t="s">
        <v>16185</v>
      </c>
      <c r="I271" t="s">
        <v>14093</v>
      </c>
      <c r="J271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16184</v>
      </c>
      <c r="I272" t="s">
        <v>16710</v>
      </c>
      <c r="J272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16184</v>
      </c>
      <c r="I273" t="s">
        <v>16713</v>
      </c>
      <c r="J273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16184</v>
      </c>
      <c r="I274" t="s">
        <v>16716</v>
      </c>
      <c r="J274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17894</v>
      </c>
      <c r="I275" t="s">
        <v>17518</v>
      </c>
      <c r="J275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1607</v>
      </c>
      <c r="E276" t="s">
        <v>8</v>
      </c>
      <c r="H276" t="s">
        <v>17895</v>
      </c>
      <c r="I276" t="s">
        <v>17521</v>
      </c>
      <c r="J276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1607</v>
      </c>
      <c r="E277" t="s">
        <v>8</v>
      </c>
      <c r="I277" t="s">
        <v>17938</v>
      </c>
      <c r="J277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4940</v>
      </c>
      <c r="F278" t="s">
        <v>51</v>
      </c>
      <c r="I278" t="s">
        <v>18372</v>
      </c>
      <c r="J27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11066</v>
      </c>
      <c r="I279" t="s">
        <v>18375</v>
      </c>
      <c r="J27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13844</v>
      </c>
      <c r="I280" t="s">
        <v>18378</v>
      </c>
      <c r="J280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18867</v>
      </c>
      <c r="H281" t="s">
        <v>13844</v>
      </c>
      <c r="I281" t="s">
        <v>18381</v>
      </c>
      <c r="J281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4940</v>
      </c>
      <c r="F282" t="s">
        <v>51</v>
      </c>
      <c r="I282" t="s">
        <v>18384</v>
      </c>
      <c r="J282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11066</v>
      </c>
      <c r="I283" t="s">
        <v>18387</v>
      </c>
      <c r="J283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19390</v>
      </c>
      <c r="E284" t="s">
        <v>19391</v>
      </c>
      <c r="I284" t="s">
        <v>18390</v>
      </c>
      <c r="J284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19391</v>
      </c>
      <c r="I285" t="s">
        <v>18393</v>
      </c>
      <c r="J285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19391</v>
      </c>
      <c r="F286" t="s">
        <v>60</v>
      </c>
      <c r="I286" t="s">
        <v>18868</v>
      </c>
      <c r="J286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19391</v>
      </c>
      <c r="F287" t="s">
        <v>60</v>
      </c>
      <c r="H287" t="s">
        <v>2352</v>
      </c>
      <c r="I287" t="s">
        <v>18871</v>
      </c>
      <c r="J287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19392</v>
      </c>
      <c r="I288" t="s">
        <v>18886</v>
      </c>
      <c r="J28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19392</v>
      </c>
      <c r="I289" t="s">
        <v>18889</v>
      </c>
      <c r="J28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4940</v>
      </c>
      <c r="F290" t="s">
        <v>51</v>
      </c>
      <c r="I290" t="s">
        <v>18919</v>
      </c>
      <c r="J290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19393</v>
      </c>
      <c r="E291" t="s">
        <v>86</v>
      </c>
      <c r="I291" t="s">
        <v>18922</v>
      </c>
      <c r="J291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18883</v>
      </c>
      <c r="I292" t="s">
        <v>18925</v>
      </c>
      <c r="J292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18928</v>
      </c>
      <c r="J293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4940</v>
      </c>
      <c r="F294" t="s">
        <v>51</v>
      </c>
      <c r="I294" t="s">
        <v>18931</v>
      </c>
      <c r="J294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19394</v>
      </c>
      <c r="F295" t="s">
        <v>51</v>
      </c>
      <c r="I295" t="s">
        <v>18934</v>
      </c>
      <c r="J295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19394</v>
      </c>
      <c r="F296" t="s">
        <v>4233</v>
      </c>
      <c r="I296" t="s">
        <v>18937</v>
      </c>
      <c r="J296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11070</v>
      </c>
      <c r="I297" t="s">
        <v>19413</v>
      </c>
      <c r="J297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11070</v>
      </c>
      <c r="I298" t="s">
        <v>19416</v>
      </c>
      <c r="J29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11070</v>
      </c>
      <c r="I299" t="s">
        <v>19419</v>
      </c>
      <c r="J29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11070</v>
      </c>
      <c r="I300" t="s">
        <v>19422</v>
      </c>
      <c r="J300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19671</v>
      </c>
      <c r="J301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19674</v>
      </c>
      <c r="J302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4940</v>
      </c>
      <c r="F303" t="s">
        <v>51</v>
      </c>
      <c r="I303" t="s">
        <v>19677</v>
      </c>
      <c r="J303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4940</v>
      </c>
      <c r="F304" t="s">
        <v>20025</v>
      </c>
      <c r="I304" t="s">
        <v>19680</v>
      </c>
      <c r="J304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4940</v>
      </c>
      <c r="F305" t="s">
        <v>58</v>
      </c>
      <c r="I305" t="s">
        <v>19683</v>
      </c>
      <c r="J305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4940</v>
      </c>
      <c r="F306" t="s">
        <v>51</v>
      </c>
      <c r="I306" t="s">
        <v>19686</v>
      </c>
      <c r="J306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20693</v>
      </c>
      <c r="I307" t="s">
        <v>20045</v>
      </c>
      <c r="J307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20694</v>
      </c>
      <c r="I308" t="s">
        <v>20048</v>
      </c>
      <c r="J308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4940</v>
      </c>
      <c r="F309" t="s">
        <v>51</v>
      </c>
      <c r="I309" t="s">
        <v>20051</v>
      </c>
      <c r="J30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20695</v>
      </c>
      <c r="F310" t="s">
        <v>5697</v>
      </c>
      <c r="I310" t="s">
        <v>20054</v>
      </c>
      <c r="J310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4940</v>
      </c>
      <c r="F311" t="s">
        <v>51</v>
      </c>
      <c r="I311" t="s">
        <v>20057</v>
      </c>
      <c r="J311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1607</v>
      </c>
      <c r="I312" t="s">
        <v>20732</v>
      </c>
      <c r="J312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21032</v>
      </c>
      <c r="F313" t="s">
        <v>51</v>
      </c>
      <c r="I313" t="s">
        <v>20735</v>
      </c>
      <c r="J313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21032</v>
      </c>
      <c r="F314" t="s">
        <v>1603</v>
      </c>
      <c r="I314" t="s">
        <v>20738</v>
      </c>
      <c r="J314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21033</v>
      </c>
      <c r="F315" t="s">
        <v>5311</v>
      </c>
      <c r="I315" t="s">
        <v>20741</v>
      </c>
      <c r="J315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21033</v>
      </c>
      <c r="F316" t="s">
        <v>5311</v>
      </c>
      <c r="I316" t="s">
        <v>20744</v>
      </c>
      <c r="J316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22</v>
      </c>
      <c r="B317" s="3">
        <v>46103</v>
      </c>
      <c r="C317" s="4">
        <v>0.77491898148148153</v>
      </c>
      <c r="D317" t="s">
        <v>1607</v>
      </c>
      <c r="I317" t="s">
        <v>21050</v>
      </c>
      <c r="J317" t="s">
        <v>12645</v>
      </c>
      <c r="K317" t="s">
        <v>21051</v>
      </c>
      <c r="L317" t="s">
        <v>21052</v>
      </c>
      <c r="M317" s="2" t="str">
        <f>HYPERLINK(склад2въезд[[#This Row],[RelativePath]])</f>
        <v>1 Въезд на базу\GA3948333_4_20260322T183553Z.jpg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13</v>
      </c>
      <c r="B318" s="3">
        <v>46104</v>
      </c>
      <c r="C318" s="4">
        <v>0.34434027777777776</v>
      </c>
      <c r="D318" t="s">
        <v>91</v>
      </c>
      <c r="E318" t="s">
        <v>66</v>
      </c>
      <c r="I318" t="s">
        <v>21053</v>
      </c>
      <c r="J318" t="s">
        <v>12645</v>
      </c>
      <c r="K318" t="s">
        <v>21054</v>
      </c>
      <c r="L318" t="s">
        <v>21055</v>
      </c>
      <c r="M318" s="2" t="str">
        <f>HYPERLINK(склад2въезд[[#This Row],[RelativePath]])</f>
        <v>1 Въезд на базу\GA3948333_4_20260323T081551Z.jpg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13</v>
      </c>
      <c r="B319" s="3">
        <v>46104</v>
      </c>
      <c r="C319" s="4">
        <v>0.3498148148148148</v>
      </c>
      <c r="D319" t="s">
        <v>62</v>
      </c>
      <c r="E319" t="s">
        <v>66</v>
      </c>
      <c r="H319" t="s">
        <v>21715</v>
      </c>
      <c r="I319" t="s">
        <v>21056</v>
      </c>
      <c r="J319" t="s">
        <v>12645</v>
      </c>
      <c r="K319" t="s">
        <v>21057</v>
      </c>
      <c r="L319" t="s">
        <v>21058</v>
      </c>
      <c r="M319" s="2" t="str">
        <f>HYPERLINK(склад2въезд[[#This Row],[RelativePath]])</f>
        <v>1 Въезд на базу\GA3948333_4_20260323T082344Z.jpg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13</v>
      </c>
      <c r="B320" s="3">
        <v>46104</v>
      </c>
      <c r="C320" s="4">
        <v>0.41168981481481481</v>
      </c>
      <c r="D320" t="s">
        <v>91</v>
      </c>
      <c r="E320" t="s">
        <v>19392</v>
      </c>
      <c r="I320" t="s">
        <v>21059</v>
      </c>
      <c r="J320" t="s">
        <v>12645</v>
      </c>
      <c r="K320" t="s">
        <v>21060</v>
      </c>
      <c r="L320" t="s">
        <v>21061</v>
      </c>
      <c r="M320" s="2" t="str">
        <f>HYPERLINK(склад2въезд[[#This Row],[RelativePath]])</f>
        <v>1 Въезд на базу\GA3948333_4_20260323T095250Z.jpg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13</v>
      </c>
      <c r="B321" s="3">
        <v>46104</v>
      </c>
      <c r="C321" s="4">
        <v>0.56130787037037033</v>
      </c>
      <c r="D321" t="s">
        <v>91</v>
      </c>
      <c r="E321" t="s">
        <v>66</v>
      </c>
      <c r="I321" t="s">
        <v>21062</v>
      </c>
      <c r="J321" t="s">
        <v>12645</v>
      </c>
      <c r="K321" t="s">
        <v>21063</v>
      </c>
      <c r="L321" t="s">
        <v>21064</v>
      </c>
      <c r="M321" s="2" t="str">
        <f>HYPERLINK(склад2въезд[[#This Row],[RelativePath]])</f>
        <v>1 Въезд на базу\GA3948333_4_20260323T132817Z.jpg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46104</v>
      </c>
      <c r="C322" s="4">
        <v>0.57054398148148144</v>
      </c>
      <c r="D322" t="s">
        <v>62</v>
      </c>
      <c r="E322" t="s">
        <v>66</v>
      </c>
      <c r="I322" t="s">
        <v>21065</v>
      </c>
      <c r="J322" t="s">
        <v>12645</v>
      </c>
      <c r="K322" t="s">
        <v>21066</v>
      </c>
      <c r="L322" t="s">
        <v>21067</v>
      </c>
      <c r="M322" s="2" t="str">
        <f>HYPERLINK(склад2въезд[[#This Row],[RelativePath]])</f>
        <v>1 Въезд на базу\GA3948333_4_20260323T134135Z.jpg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46104</v>
      </c>
      <c r="C323" s="4">
        <v>0.61436342592592597</v>
      </c>
      <c r="D323" t="s">
        <v>62</v>
      </c>
      <c r="E323" t="s">
        <v>19392</v>
      </c>
      <c r="I323" t="s">
        <v>21068</v>
      </c>
      <c r="J323" t="s">
        <v>12645</v>
      </c>
      <c r="K323" t="s">
        <v>21069</v>
      </c>
      <c r="L323" t="s">
        <v>21070</v>
      </c>
      <c r="M323" s="2" t="str">
        <f>HYPERLINK(склад2въезд[[#This Row],[RelativePath]])</f>
        <v>1 Въезд на базу\GA3948333_4_20260323T144441Z.jpg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46105</v>
      </c>
      <c r="C324" s="4">
        <v>0.32105324074074076</v>
      </c>
      <c r="D324" t="s">
        <v>62</v>
      </c>
      <c r="E324" t="s">
        <v>4940</v>
      </c>
      <c r="F324" t="s">
        <v>51</v>
      </c>
      <c r="I324" t="s">
        <v>21757</v>
      </c>
      <c r="J324" t="s">
        <v>12645</v>
      </c>
      <c r="K324" t="s">
        <v>21759</v>
      </c>
      <c r="L324" t="s">
        <v>21760</v>
      </c>
      <c r="M324" s="2" t="str">
        <f>HYPERLINK(склад2въезд[[#This Row],[RelativePath]])</f>
        <v>1 Въезд на базу\GA3948333_4_20260324T074219Z.jpg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46105</v>
      </c>
      <c r="C325" s="4">
        <v>0.37506944444444446</v>
      </c>
      <c r="D325" t="s">
        <v>91</v>
      </c>
      <c r="E325" t="s">
        <v>3358</v>
      </c>
      <c r="I325" t="s">
        <v>21761</v>
      </c>
      <c r="J325" t="s">
        <v>12645</v>
      </c>
      <c r="K325" t="s">
        <v>21762</v>
      </c>
      <c r="L325" t="s">
        <v>21763</v>
      </c>
      <c r="M325" s="2" t="str">
        <f>HYPERLINK(склад2въезд[[#This Row],[RelativePath]])</f>
        <v>1 Въезд на базу\GA3948333_4_20260324T090006Z.jpg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46105</v>
      </c>
      <c r="C326" s="4">
        <v>0.40528935185185183</v>
      </c>
      <c r="D326" t="s">
        <v>91</v>
      </c>
      <c r="E326" t="s">
        <v>4940</v>
      </c>
      <c r="F326" t="s">
        <v>51</v>
      </c>
      <c r="I326" t="s">
        <v>21764</v>
      </c>
      <c r="J326" t="s">
        <v>12645</v>
      </c>
      <c r="K326" t="s">
        <v>21765</v>
      </c>
      <c r="L326" t="s">
        <v>21766</v>
      </c>
      <c r="M326" s="2" t="str">
        <f>HYPERLINK(склад2въезд[[#This Row],[RelativePath]])</f>
        <v>1 Въезд на базу\GA3948333_4_20260324T094337Z.jpg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46105</v>
      </c>
      <c r="C327" s="4">
        <v>0.4158101851851852</v>
      </c>
      <c r="D327" t="s">
        <v>62</v>
      </c>
      <c r="E327" t="s">
        <v>11070</v>
      </c>
      <c r="F327" t="s">
        <v>58</v>
      </c>
      <c r="H327" t="s">
        <v>7461</v>
      </c>
      <c r="I327" t="s">
        <v>21767</v>
      </c>
      <c r="J327" t="s">
        <v>12645</v>
      </c>
      <c r="K327" t="s">
        <v>21768</v>
      </c>
      <c r="L327" t="s">
        <v>21769</v>
      </c>
      <c r="M327" s="2" t="str">
        <f>HYPERLINK(склад2въезд[[#This Row],[RelativePath]])</f>
        <v>1 Въезд на базу\GA3948333_4_20260324T095846Z.jpg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14</v>
      </c>
      <c r="B328" s="3">
        <v>46105</v>
      </c>
      <c r="C328" s="4">
        <v>0.41724537037037035</v>
      </c>
      <c r="D328" t="s">
        <v>91</v>
      </c>
      <c r="E328" t="s">
        <v>22232</v>
      </c>
      <c r="F328" t="s">
        <v>51</v>
      </c>
      <c r="I328" t="s">
        <v>21770</v>
      </c>
      <c r="J328" t="s">
        <v>12645</v>
      </c>
      <c r="K328" t="s">
        <v>21771</v>
      </c>
      <c r="L328" t="s">
        <v>21772</v>
      </c>
      <c r="M328" s="2" t="str">
        <f>HYPERLINK(склад2въезд[[#This Row],[RelativePath]])</f>
        <v>1 Въезд на базу\GA3948333_4_20260324T100050Z.jpg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14</v>
      </c>
      <c r="B329" s="3">
        <v>46105</v>
      </c>
      <c r="C329" s="4">
        <v>0.450625</v>
      </c>
      <c r="D329" t="s">
        <v>91</v>
      </c>
      <c r="E329" t="s">
        <v>21033</v>
      </c>
      <c r="F329" t="s">
        <v>22233</v>
      </c>
      <c r="I329" t="s">
        <v>21773</v>
      </c>
      <c r="J329" t="s">
        <v>12645</v>
      </c>
      <c r="K329" t="s">
        <v>21774</v>
      </c>
      <c r="L329" t="s">
        <v>21775</v>
      </c>
      <c r="M329" s="2" t="str">
        <f>HYPERLINK(склад2въезд[[#This Row],[RelativePath]])</f>
        <v>1 Въезд на базу\GA3948333_4_20260324T104854Z.jpg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14</v>
      </c>
      <c r="B330" s="3">
        <v>46105</v>
      </c>
      <c r="C330" s="4">
        <v>0.48228009259259258</v>
      </c>
      <c r="D330" t="s">
        <v>62</v>
      </c>
      <c r="E330" t="s">
        <v>4940</v>
      </c>
      <c r="F330" t="s">
        <v>22234</v>
      </c>
      <c r="I330" t="s">
        <v>21776</v>
      </c>
      <c r="J330" t="s">
        <v>12645</v>
      </c>
      <c r="K330" t="s">
        <v>21777</v>
      </c>
      <c r="L330" t="s">
        <v>21778</v>
      </c>
      <c r="M330" s="2" t="str">
        <f>HYPERLINK(склад2въезд[[#This Row],[RelativePath]])</f>
        <v>1 Въезд на базу\GA3948333_4_20260324T113429Z.jpg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14</v>
      </c>
      <c r="B331" s="3">
        <v>46105</v>
      </c>
      <c r="C331" s="4">
        <v>0.48366898148148146</v>
      </c>
      <c r="D331" t="s">
        <v>62</v>
      </c>
      <c r="E331" t="s">
        <v>21033</v>
      </c>
      <c r="F331" t="s">
        <v>22236</v>
      </c>
      <c r="I331" t="s">
        <v>21779</v>
      </c>
      <c r="J331" t="s">
        <v>12645</v>
      </c>
      <c r="K331" t="s">
        <v>21780</v>
      </c>
      <c r="L331" t="s">
        <v>21781</v>
      </c>
      <c r="M331" s="2" t="str">
        <f>HYPERLINK(склад2въезд[[#This Row],[RelativePath]])</f>
        <v>1 Въезд на базу\GA3948333_4_20260324T113629Z.jpg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14</v>
      </c>
      <c r="B332" s="3">
        <v>46105</v>
      </c>
      <c r="C332" s="4">
        <v>0.48628472222222224</v>
      </c>
      <c r="D332" t="s">
        <v>62</v>
      </c>
      <c r="E332" t="s">
        <v>22232</v>
      </c>
      <c r="F332" t="s">
        <v>3361</v>
      </c>
      <c r="I332" t="s">
        <v>21782</v>
      </c>
      <c r="J332" t="s">
        <v>12645</v>
      </c>
      <c r="K332" t="s">
        <v>21783</v>
      </c>
      <c r="L332" t="s">
        <v>21784</v>
      </c>
      <c r="M332" s="2" t="str">
        <f>HYPERLINK(склад2въезд[[#This Row],[RelativePath]])</f>
        <v>1 Въезд на базу\GA3948333_4_20260324T114015Z.jpg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14</v>
      </c>
      <c r="B333" s="3">
        <v>46105</v>
      </c>
      <c r="C333" s="4">
        <v>0.49519675925925927</v>
      </c>
      <c r="D333" t="s">
        <v>91</v>
      </c>
      <c r="E333" t="s">
        <v>70</v>
      </c>
      <c r="I333" t="s">
        <v>21785</v>
      </c>
      <c r="J333" t="s">
        <v>12645</v>
      </c>
      <c r="K333" t="s">
        <v>21786</v>
      </c>
      <c r="L333" t="s">
        <v>21787</v>
      </c>
      <c r="M333" s="2" t="str">
        <f>HYPERLINK(склад2въезд[[#This Row],[RelativePath]])</f>
        <v>1 Въезд на базу\GA3948333_4_20260324T115305Z.jpg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14</v>
      </c>
      <c r="B334" s="3">
        <v>46105</v>
      </c>
      <c r="C334" s="4">
        <v>0.52516203703703701</v>
      </c>
      <c r="D334" t="s">
        <v>62</v>
      </c>
      <c r="E334" t="s">
        <v>70</v>
      </c>
      <c r="I334" t="s">
        <v>21788</v>
      </c>
      <c r="J334" t="s">
        <v>12645</v>
      </c>
      <c r="K334" t="s">
        <v>21789</v>
      </c>
      <c r="L334" t="s">
        <v>21790</v>
      </c>
      <c r="M334" s="2" t="str">
        <f>HYPERLINK(склад2въезд[[#This Row],[RelativePath]])</f>
        <v>1 Въезд на базу\GA3948333_4_20260324T123614Z.jpg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14</v>
      </c>
      <c r="B335" s="3">
        <v>46105</v>
      </c>
      <c r="C335" s="4">
        <v>0.55700231481481477</v>
      </c>
      <c r="D335" t="s">
        <v>62</v>
      </c>
      <c r="E335" t="s">
        <v>3358</v>
      </c>
      <c r="I335" t="s">
        <v>21791</v>
      </c>
      <c r="J335" t="s">
        <v>12645</v>
      </c>
      <c r="K335" t="s">
        <v>21792</v>
      </c>
      <c r="L335" t="s">
        <v>21793</v>
      </c>
      <c r="M335" s="2" t="str">
        <f>HYPERLINK(склад2въезд[[#This Row],[RelativePath]])</f>
        <v>1 Въезд на базу\GA3948333_4_20260324T132205Z.jpg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46106</v>
      </c>
      <c r="C336" s="4">
        <v>0.44109953703703703</v>
      </c>
      <c r="D336" t="s">
        <v>62</v>
      </c>
      <c r="E336" t="s">
        <v>4940</v>
      </c>
      <c r="F336" t="s">
        <v>51</v>
      </c>
      <c r="I336" t="s">
        <v>21794</v>
      </c>
      <c r="J336" t="s">
        <v>12645</v>
      </c>
      <c r="K336" t="s">
        <v>21795</v>
      </c>
      <c r="L336" t="s">
        <v>21796</v>
      </c>
      <c r="M336" s="2" t="str">
        <f>HYPERLINK(склад2въезд[[#This Row],[RelativePath]])</f>
        <v>1 Въезд на базу\GA3948333_4_20260325T103511Z.jpg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46106</v>
      </c>
      <c r="C337" s="4">
        <v>0.47075231481481483</v>
      </c>
      <c r="D337" t="s">
        <v>91</v>
      </c>
      <c r="E337" t="s">
        <v>4940</v>
      </c>
      <c r="F337" t="s">
        <v>51</v>
      </c>
      <c r="I337" t="s">
        <v>21797</v>
      </c>
      <c r="J337" t="s">
        <v>12645</v>
      </c>
      <c r="K337" t="s">
        <v>21798</v>
      </c>
      <c r="L337" t="s">
        <v>21799</v>
      </c>
      <c r="M337" s="2" t="str">
        <f>HYPERLINK(склад2въезд[[#This Row],[RelativePath]])</f>
        <v>1 Въезд на базу\GA3948333_4_20260325T111753Z.jpg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46106</v>
      </c>
      <c r="C338" s="4">
        <v>0.56366898148148148</v>
      </c>
      <c r="D338" t="s">
        <v>62</v>
      </c>
      <c r="E338" t="s">
        <v>18882</v>
      </c>
      <c r="H338" t="s">
        <v>22510</v>
      </c>
      <c r="I338" t="s">
        <v>21800</v>
      </c>
      <c r="J338" t="s">
        <v>12645</v>
      </c>
      <c r="K338" t="s">
        <v>21801</v>
      </c>
      <c r="L338" t="s">
        <v>21802</v>
      </c>
      <c r="M338" s="2" t="str">
        <f>HYPERLINK(склад2въезд[[#This Row],[RelativePath]])</f>
        <v>1 Въезд на базу\GA3948333_4_20260325T133141Z.jpg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46107</v>
      </c>
      <c r="C339" s="4">
        <v>0.42736111111111114</v>
      </c>
      <c r="I339" t="s">
        <v>22517</v>
      </c>
      <c r="J339" t="s">
        <v>21758</v>
      </c>
      <c r="K339" t="s">
        <v>22518</v>
      </c>
      <c r="L339" t="s">
        <v>22519</v>
      </c>
      <c r="M339" s="2" t="str">
        <f>HYPERLINK(склад2въезд[[#This Row],[RelativePath]])</f>
        <v>1 Въезд на базу\GA3948333_4_20260326T101524Z.jpg</v>
      </c>
      <c r="N339" t="e">
        <f>VLOOKUP(склад2въезд[[#This Row],[Name]], СпрСобытий!$F:$G, 2, FALSE)</f>
        <v>#N/A</v>
      </c>
    </row>
  </sheetData>
  <phoneticPr fontId="2" type="noConversion"/>
  <conditionalFormatting sqref="E340:E353 D340:D350 G2:H339 D2:E339">
    <cfRule type="containsText" dxfId="1067" priority="23" operator="containsText" text="Выезд с территории">
      <formula>NOT(ISERROR(SEARCH("Выезд с территории",D2)))</formula>
    </cfRule>
  </conditionalFormatting>
  <conditionalFormatting sqref="F2:F827">
    <cfRule type="notContainsText" dxfId="1066" priority="21" operator="notContains" text="порожний">
      <formula>ISERROR(SEARCH("порожний",F2))</formula>
    </cfRule>
  </conditionalFormatting>
  <conditionalFormatting sqref="E2:E353">
    <cfRule type="containsText" dxfId="1065" priority="12" operator="containsText" text="Газель базы">
      <formula>NOT(ISERROR(SEARCH("Газель базы",E2)))</formula>
    </cfRule>
    <cfRule type="containsText" dxfId="1064" priority="13" operator="containsText" text="Погрузчик базы">
      <formula>NOT(ISERROR(SEARCH("Погрузчик базы",E2)))</formula>
    </cfRule>
  </conditionalFormatting>
  <conditionalFormatting sqref="E2:E353">
    <cfRule type="containsText" dxfId="1063" priority="11" operator="containsText" text="Трактор базы">
      <formula>NOT(ISERROR(SEARCH("Трактор базы",E2)))</formula>
    </cfRule>
  </conditionalFormatting>
  <conditionalFormatting sqref="A2:C339">
    <cfRule type="expression" dxfId="1062" priority="9">
      <formula>$A2="пн"</formula>
    </cfRule>
  </conditionalFormatting>
  <conditionalFormatting sqref="A2:C341">
    <cfRule type="expression" dxfId="1061" priority="3">
      <formula>$A2="вс"</formula>
    </cfRule>
    <cfRule type="expression" dxfId="1060" priority="4">
      <formula>$A2="сб"</formula>
    </cfRule>
    <cfRule type="expression" dxfId="1059" priority="5">
      <formula>$A2="пт"</formula>
    </cfRule>
    <cfRule type="expression" dxfId="1058" priority="6">
      <formula>$A2="чт"</formula>
    </cfRule>
    <cfRule type="expression" dxfId="1057" priority="7">
      <formula>$A2="ср"</formula>
    </cfRule>
    <cfRule type="expression" dxfId="1056" priority="8">
      <formula>$A2="вт"</formula>
    </cfRule>
  </conditionalFormatting>
  <conditionalFormatting sqref="D2:D350">
    <cfRule type="containsText" dxfId="10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0">
    <cfRule type="containsText" dxfId="10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39"/>
  <sheetViews>
    <sheetView tabSelected="1" zoomScale="90" zoomScaleNormal="90" workbookViewId="0">
      <pane ySplit="1" topLeftCell="A321" activePane="bottomLeft" state="frozen"/>
      <selection pane="bottomLeft" activeCell="I337" sqref="I337:I33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1607</v>
      </c>
      <c r="E282" t="s">
        <v>8</v>
      </c>
      <c r="I282" t="s">
        <v>13491</v>
      </c>
      <c r="J282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13845</v>
      </c>
      <c r="E283" t="s">
        <v>86</v>
      </c>
      <c r="I283" t="s">
        <v>13494</v>
      </c>
      <c r="J283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13846</v>
      </c>
      <c r="E284" t="s">
        <v>86</v>
      </c>
      <c r="I284" t="s">
        <v>13497</v>
      </c>
      <c r="J284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1607</v>
      </c>
      <c r="E285" t="s">
        <v>8</v>
      </c>
      <c r="I285" t="s">
        <v>13906</v>
      </c>
      <c r="J285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1607</v>
      </c>
      <c r="E286" t="s">
        <v>8</v>
      </c>
      <c r="I286" t="s">
        <v>13909</v>
      </c>
      <c r="J286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16651</v>
      </c>
      <c r="I287" t="s">
        <v>14096</v>
      </c>
      <c r="J287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16652</v>
      </c>
      <c r="I288" t="s">
        <v>14099</v>
      </c>
      <c r="J28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9140</v>
      </c>
      <c r="E289" t="s">
        <v>86</v>
      </c>
      <c r="I289" t="s">
        <v>14102</v>
      </c>
      <c r="J28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1607</v>
      </c>
      <c r="E290" t="s">
        <v>8</v>
      </c>
      <c r="I290" t="s">
        <v>14105</v>
      </c>
      <c r="J290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1607</v>
      </c>
      <c r="E291" t="s">
        <v>8</v>
      </c>
      <c r="I291" t="s">
        <v>14108</v>
      </c>
      <c r="J291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16651</v>
      </c>
      <c r="I292" t="s">
        <v>14111</v>
      </c>
      <c r="J292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1607</v>
      </c>
      <c r="E293" t="s">
        <v>8</v>
      </c>
      <c r="I293" t="s">
        <v>14114</v>
      </c>
      <c r="J293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1607</v>
      </c>
      <c r="E294" t="s">
        <v>8</v>
      </c>
      <c r="I294" t="s">
        <v>14117</v>
      </c>
      <c r="J294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16651</v>
      </c>
      <c r="I295" t="s">
        <v>14120</v>
      </c>
      <c r="J295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1607</v>
      </c>
      <c r="E296" t="s">
        <v>8</v>
      </c>
      <c r="I296" t="s">
        <v>14123</v>
      </c>
      <c r="J296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14126</v>
      </c>
      <c r="J297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1607</v>
      </c>
      <c r="E298" t="s">
        <v>8</v>
      </c>
      <c r="I298" t="s">
        <v>14129</v>
      </c>
      <c r="J29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16692</v>
      </c>
      <c r="J29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1607</v>
      </c>
      <c r="E300" t="s">
        <v>8</v>
      </c>
      <c r="I300" t="s">
        <v>16695</v>
      </c>
      <c r="J300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16698</v>
      </c>
      <c r="J301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1607</v>
      </c>
      <c r="E302" t="s">
        <v>8</v>
      </c>
      <c r="I302" t="s">
        <v>16701</v>
      </c>
      <c r="J302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16704</v>
      </c>
      <c r="J303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1607</v>
      </c>
      <c r="E304" t="s">
        <v>8</v>
      </c>
      <c r="I304" t="s">
        <v>16707</v>
      </c>
      <c r="J304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13845</v>
      </c>
      <c r="E305" t="s">
        <v>86</v>
      </c>
      <c r="I305" t="s">
        <v>17491</v>
      </c>
      <c r="J305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17896</v>
      </c>
      <c r="E306" t="s">
        <v>1274</v>
      </c>
      <c r="I306" t="s">
        <v>17494</v>
      </c>
      <c r="J306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9140</v>
      </c>
      <c r="E307" t="s">
        <v>86</v>
      </c>
      <c r="I307" t="s">
        <v>17497</v>
      </c>
      <c r="J307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17500</v>
      </c>
      <c r="J30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17896</v>
      </c>
      <c r="E309" t="s">
        <v>86</v>
      </c>
      <c r="I309" t="s">
        <v>17917</v>
      </c>
      <c r="J30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17920</v>
      </c>
      <c r="J310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16651</v>
      </c>
      <c r="I311" t="s">
        <v>18354</v>
      </c>
      <c r="J311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1607</v>
      </c>
      <c r="E312" t="s">
        <v>8</v>
      </c>
      <c r="I312" t="s">
        <v>18357</v>
      </c>
      <c r="J312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18892</v>
      </c>
      <c r="J313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1607</v>
      </c>
      <c r="E314" t="s">
        <v>8</v>
      </c>
      <c r="I314" t="s">
        <v>18895</v>
      </c>
      <c r="J314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19404</v>
      </c>
      <c r="J315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1607</v>
      </c>
      <c r="E316" t="s">
        <v>8</v>
      </c>
      <c r="I316" t="s">
        <v>19407</v>
      </c>
      <c r="J316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1607</v>
      </c>
      <c r="E317" t="s">
        <v>8</v>
      </c>
      <c r="I317" t="s">
        <v>19410</v>
      </c>
      <c r="J317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1607</v>
      </c>
      <c r="E318" t="s">
        <v>8</v>
      </c>
      <c r="I318" t="s">
        <v>19644</v>
      </c>
      <c r="J318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19647</v>
      </c>
      <c r="J31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1607</v>
      </c>
      <c r="E320" t="s">
        <v>8</v>
      </c>
      <c r="I320" t="s">
        <v>19650</v>
      </c>
      <c r="J320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20693</v>
      </c>
      <c r="I321" t="s">
        <v>20036</v>
      </c>
      <c r="J321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20039</v>
      </c>
      <c r="J322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1607</v>
      </c>
      <c r="E323" t="s">
        <v>8</v>
      </c>
      <c r="I323" t="s">
        <v>20042</v>
      </c>
      <c r="J323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20708</v>
      </c>
      <c r="J324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1607</v>
      </c>
      <c r="E325" t="s">
        <v>8</v>
      </c>
      <c r="I325" t="s">
        <v>20711</v>
      </c>
      <c r="J325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20714</v>
      </c>
      <c r="J326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1607</v>
      </c>
      <c r="E327" t="s">
        <v>8</v>
      </c>
      <c r="I327" t="s">
        <v>20717</v>
      </c>
      <c r="J327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  <row r="328" spans="1:13" x14ac:dyDescent="0.25">
      <c r="A328" s="1" t="s">
        <v>22</v>
      </c>
      <c r="B328" s="3">
        <v>46103</v>
      </c>
      <c r="C328" s="4">
        <v>0.34190972222222221</v>
      </c>
      <c r="D328" t="s">
        <v>4</v>
      </c>
      <c r="E328" t="s">
        <v>8</v>
      </c>
      <c r="I328" t="s">
        <v>21035</v>
      </c>
      <c r="J328" t="s">
        <v>12794</v>
      </c>
      <c r="K328" t="s">
        <v>21036</v>
      </c>
      <c r="L328" t="s">
        <v>21037</v>
      </c>
      <c r="M328" s="2" t="str">
        <f>HYPERLINK(склад2въезд14[[#This Row],[RelativePath]])</f>
        <v>2 Поката пилорама\GA3948333_8_20260322T081221Z.jpg</v>
      </c>
    </row>
    <row r="329" spans="1:13" x14ac:dyDescent="0.25">
      <c r="A329" s="1" t="s">
        <v>22</v>
      </c>
      <c r="B329" s="3">
        <v>46103</v>
      </c>
      <c r="C329" s="4">
        <v>0.72833333333333339</v>
      </c>
      <c r="D329" t="s">
        <v>1607</v>
      </c>
      <c r="E329" t="s">
        <v>8</v>
      </c>
      <c r="I329" t="s">
        <v>21038</v>
      </c>
      <c r="J329" t="s">
        <v>12794</v>
      </c>
      <c r="K329" t="s">
        <v>21039</v>
      </c>
      <c r="L329" t="s">
        <v>21040</v>
      </c>
      <c r="M329" s="2" t="str">
        <f>HYPERLINK(склад2въезд14[[#This Row],[RelativePath]])</f>
        <v>2 Поката пилорама\GA3948333_8_20260322T172848Z.jpg</v>
      </c>
    </row>
    <row r="330" spans="1:13" x14ac:dyDescent="0.25">
      <c r="A330" s="1" t="s">
        <v>13</v>
      </c>
      <c r="B330" s="3">
        <v>46104</v>
      </c>
      <c r="C330" s="4">
        <v>0.34361111111111109</v>
      </c>
      <c r="D330" t="s">
        <v>4</v>
      </c>
      <c r="E330" t="s">
        <v>8</v>
      </c>
      <c r="I330" t="s">
        <v>21041</v>
      </c>
      <c r="J330" t="s">
        <v>12794</v>
      </c>
      <c r="K330" t="s">
        <v>21042</v>
      </c>
      <c r="L330" t="s">
        <v>21043</v>
      </c>
      <c r="M330" s="2" t="str">
        <f>HYPERLINK(склад2въезд14[[#This Row],[RelativePath]])</f>
        <v>2 Поката пилорама\GA3948333_8_20260323T081448Z.jpg</v>
      </c>
    </row>
    <row r="331" spans="1:13" x14ac:dyDescent="0.25">
      <c r="A331" s="1" t="s">
        <v>13</v>
      </c>
      <c r="B331" s="3">
        <v>46104</v>
      </c>
      <c r="C331" s="4">
        <v>0.40201388888888889</v>
      </c>
      <c r="D331" t="s">
        <v>21719</v>
      </c>
      <c r="E331" t="s">
        <v>86</v>
      </c>
      <c r="I331" t="s">
        <v>21044</v>
      </c>
      <c r="J331" t="s">
        <v>12794</v>
      </c>
      <c r="K331" t="s">
        <v>21045</v>
      </c>
      <c r="L331" t="s">
        <v>21046</v>
      </c>
      <c r="M331" s="2" t="str">
        <f>HYPERLINK(склад2въезд14[[#This Row],[RelativePath]])</f>
        <v>2 Поката пилорама\GA3948333_8_20260323T093854Z.jpg</v>
      </c>
    </row>
    <row r="332" spans="1:13" x14ac:dyDescent="0.25">
      <c r="A332" s="1" t="s">
        <v>13</v>
      </c>
      <c r="B332" s="3">
        <v>46104</v>
      </c>
      <c r="C332" s="4">
        <v>0.79674768518518524</v>
      </c>
      <c r="D332" t="s">
        <v>4</v>
      </c>
      <c r="E332" t="s">
        <v>8</v>
      </c>
      <c r="I332" t="s">
        <v>21047</v>
      </c>
      <c r="J332" t="s">
        <v>12794</v>
      </c>
      <c r="K332" t="s">
        <v>21048</v>
      </c>
      <c r="L332" t="s">
        <v>21049</v>
      </c>
      <c r="M332" s="2" t="str">
        <f>HYPERLINK(склад2въезд14[[#This Row],[RelativePath]])</f>
        <v>2 Поката пилорама\GA3948333_8_20260323T190719Z.jpg</v>
      </c>
    </row>
    <row r="333" spans="1:13" x14ac:dyDescent="0.25">
      <c r="A333" s="1" t="s">
        <v>14</v>
      </c>
      <c r="B333" s="3">
        <v>46105</v>
      </c>
      <c r="C333" s="4">
        <v>0.34135416666666668</v>
      </c>
      <c r="D333" t="s">
        <v>4</v>
      </c>
      <c r="E333" t="s">
        <v>8</v>
      </c>
      <c r="I333" t="s">
        <v>21742</v>
      </c>
      <c r="J333" t="s">
        <v>12794</v>
      </c>
      <c r="K333" t="s">
        <v>21743</v>
      </c>
      <c r="L333" t="s">
        <v>21744</v>
      </c>
      <c r="M333" s="2" t="str">
        <f>HYPERLINK(склад2въезд14[[#This Row],[RelativePath]])</f>
        <v>2 Поката пилорама\GA3948333_8_20260324T081133Z.jpg</v>
      </c>
    </row>
    <row r="334" spans="1:13" x14ac:dyDescent="0.25">
      <c r="A334" s="1" t="s">
        <v>14</v>
      </c>
      <c r="B334" s="3">
        <v>46105</v>
      </c>
      <c r="C334" s="4">
        <v>0.48449074074074072</v>
      </c>
      <c r="D334" t="s">
        <v>136</v>
      </c>
      <c r="E334" t="s">
        <v>86</v>
      </c>
      <c r="F334" t="s">
        <v>165</v>
      </c>
      <c r="H334" t="s">
        <v>2461</v>
      </c>
      <c r="I334" t="s">
        <v>21745</v>
      </c>
      <c r="J334" t="s">
        <v>12794</v>
      </c>
      <c r="K334" t="s">
        <v>21746</v>
      </c>
      <c r="L334" t="s">
        <v>21747</v>
      </c>
      <c r="M334" s="2" t="str">
        <f>HYPERLINK(склад2въезд14[[#This Row],[RelativePath]])</f>
        <v>2 Поката пилорама\GA3948333_8_20260324T113740Z.jpg</v>
      </c>
    </row>
    <row r="335" spans="1:13" x14ac:dyDescent="0.25">
      <c r="A335" s="1" t="s">
        <v>14</v>
      </c>
      <c r="B335" s="3">
        <v>46105</v>
      </c>
      <c r="C335" s="4">
        <v>0.49703703703703705</v>
      </c>
      <c r="D335" t="s">
        <v>136</v>
      </c>
      <c r="E335" t="s">
        <v>86</v>
      </c>
      <c r="F335" t="s">
        <v>165</v>
      </c>
      <c r="H335" t="s">
        <v>2461</v>
      </c>
      <c r="I335" t="s">
        <v>21748</v>
      </c>
      <c r="J335" t="s">
        <v>12794</v>
      </c>
      <c r="K335" t="s">
        <v>21749</v>
      </c>
      <c r="L335" t="s">
        <v>21750</v>
      </c>
      <c r="M335" s="2" t="str">
        <f>HYPERLINK(склад2въезд14[[#This Row],[RelativePath]])</f>
        <v>2 Поката пилорама\GA3948333_8_20260324T115544Z.jpg</v>
      </c>
    </row>
    <row r="336" spans="1:13" x14ac:dyDescent="0.25">
      <c r="A336" s="1" t="s">
        <v>14</v>
      </c>
      <c r="B336" s="3">
        <v>46105</v>
      </c>
      <c r="C336" s="4">
        <v>0.7486342592592593</v>
      </c>
      <c r="D336" t="s">
        <v>4</v>
      </c>
      <c r="E336" t="s">
        <v>8</v>
      </c>
      <c r="I336" t="s">
        <v>21751</v>
      </c>
      <c r="J336" t="s">
        <v>12794</v>
      </c>
      <c r="K336" t="s">
        <v>21752</v>
      </c>
      <c r="L336" t="s">
        <v>21753</v>
      </c>
      <c r="M336" s="2" t="str">
        <f>HYPERLINK(склад2въезд14[[#This Row],[RelativePath]])</f>
        <v>2 Поката пилорама\GA3948333_8_20260324T175802Z.jpg</v>
      </c>
    </row>
    <row r="337" spans="1:13" x14ac:dyDescent="0.25">
      <c r="A337" s="1" t="s">
        <v>15</v>
      </c>
      <c r="B337" s="3">
        <v>46106</v>
      </c>
      <c r="C337" s="4">
        <v>0.33752314814814816</v>
      </c>
      <c r="D337" t="s">
        <v>4</v>
      </c>
      <c r="E337" t="s">
        <v>8</v>
      </c>
      <c r="I337" t="s">
        <v>22270</v>
      </c>
      <c r="J337" t="s">
        <v>12794</v>
      </c>
      <c r="K337" t="s">
        <v>22271</v>
      </c>
      <c r="L337" t="s">
        <v>22272</v>
      </c>
      <c r="M337" s="2" t="str">
        <f>HYPERLINK(склад2въезд14[[#This Row],[RelativePath]])</f>
        <v>2 Поката пилорама\GA3948333_8_20260325T080602Z.jpg</v>
      </c>
    </row>
    <row r="338" spans="1:13" x14ac:dyDescent="0.25">
      <c r="A338" s="1" t="s">
        <v>15</v>
      </c>
      <c r="B338" s="3">
        <v>46106</v>
      </c>
      <c r="C338" s="4">
        <v>0.39734953703703701</v>
      </c>
      <c r="D338" t="s">
        <v>22511</v>
      </c>
      <c r="E338" t="s">
        <v>86</v>
      </c>
      <c r="I338" t="s">
        <v>22273</v>
      </c>
      <c r="J338" t="s">
        <v>12794</v>
      </c>
      <c r="K338" t="s">
        <v>22274</v>
      </c>
      <c r="L338" t="s">
        <v>22275</v>
      </c>
      <c r="M338" s="2" t="str">
        <f>HYPERLINK(склад2въезд14[[#This Row],[RelativePath]])</f>
        <v>2 Поката пилорама\GA3948333_8_20260325T093211Z.jpg</v>
      </c>
    </row>
    <row r="339" spans="1:13" x14ac:dyDescent="0.25">
      <c r="A339" s="1" t="s">
        <v>15</v>
      </c>
      <c r="B339" s="3">
        <v>46106</v>
      </c>
      <c r="C339" s="4">
        <v>0.73222222222222222</v>
      </c>
      <c r="D339" t="s">
        <v>4</v>
      </c>
      <c r="E339" t="s">
        <v>8</v>
      </c>
      <c r="I339" t="s">
        <v>22276</v>
      </c>
      <c r="J339" t="s">
        <v>12794</v>
      </c>
      <c r="K339" t="s">
        <v>22277</v>
      </c>
      <c r="L339" t="s">
        <v>22278</v>
      </c>
      <c r="M339" s="2" t="str">
        <f>HYPERLINK(склад2въезд14[[#This Row],[RelativePath]])</f>
        <v>2 Поката пилорама\GA3948333_8_20260325T173424Z.jpg</v>
      </c>
    </row>
  </sheetData>
  <conditionalFormatting sqref="D340:D350 E340:E353 G2:H339 D2:E339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39">
    <cfRule type="notContainsText" dxfId="1045" priority="13" operator="notContains" text="порожний">
      <formula>ISERROR(SEARCH("порожний",F2))</formula>
    </cfRule>
  </conditionalFormatting>
  <conditionalFormatting sqref="E2:E353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53">
    <cfRule type="containsText" dxfId="1042" priority="10" operator="containsText" text="Трактор базы">
      <formula>NOT(ISERROR(SEARCH("Трактор базы",E2)))</formula>
    </cfRule>
  </conditionalFormatting>
  <conditionalFormatting sqref="A2:C339">
    <cfRule type="expression" dxfId="1041" priority="9">
      <formula>$A2="пн"</formula>
    </cfRule>
  </conditionalFormatting>
  <conditionalFormatting sqref="A2:C341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50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0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55"/>
  <sheetViews>
    <sheetView zoomScale="90" zoomScaleNormal="90" workbookViewId="0">
      <pane ySplit="1" topLeftCell="A242" activePane="bottomLeft" state="frozen"/>
      <selection pane="bottomLeft" activeCell="I252" sqref="I252:I255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7.4257812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7045</v>
      </c>
      <c r="I164" t="s">
        <v>13608</v>
      </c>
      <c r="J164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7045</v>
      </c>
      <c r="I165" t="s">
        <v>13611</v>
      </c>
      <c r="J165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1607</v>
      </c>
      <c r="E166" t="s">
        <v>8</v>
      </c>
      <c r="I166" t="s">
        <v>13933</v>
      </c>
      <c r="J166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1607</v>
      </c>
      <c r="E167" t="s">
        <v>8</v>
      </c>
      <c r="I167" t="s">
        <v>13936</v>
      </c>
      <c r="J167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7045</v>
      </c>
      <c r="I168" t="s">
        <v>14313</v>
      </c>
      <c r="J16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7045</v>
      </c>
      <c r="I169" t="s">
        <v>14316</v>
      </c>
      <c r="J16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7045</v>
      </c>
      <c r="I170" t="s">
        <v>16189</v>
      </c>
      <c r="J170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7045</v>
      </c>
      <c r="I171" t="s">
        <v>14319</v>
      </c>
      <c r="J171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7045</v>
      </c>
      <c r="I172" t="s">
        <v>14322</v>
      </c>
      <c r="J172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7045</v>
      </c>
      <c r="I173" t="s">
        <v>14325</v>
      </c>
      <c r="J173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14328</v>
      </c>
      <c r="J174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11066</v>
      </c>
      <c r="I175" t="s">
        <v>14331</v>
      </c>
      <c r="J175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16653</v>
      </c>
      <c r="I176" t="s">
        <v>14334</v>
      </c>
      <c r="J176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16654</v>
      </c>
      <c r="E177" t="s">
        <v>16653</v>
      </c>
      <c r="H177" t="s">
        <v>16655</v>
      </c>
      <c r="I177" t="s">
        <v>14337</v>
      </c>
      <c r="J177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587</v>
      </c>
      <c r="E178" t="s">
        <v>16653</v>
      </c>
      <c r="I178" t="s">
        <v>14340</v>
      </c>
      <c r="J17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3390</v>
      </c>
      <c r="E179" t="s">
        <v>86</v>
      </c>
      <c r="I179" t="s">
        <v>14343</v>
      </c>
      <c r="J17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14346</v>
      </c>
      <c r="J180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14349</v>
      </c>
      <c r="J181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7045</v>
      </c>
      <c r="I182" t="s">
        <v>14352</v>
      </c>
      <c r="J182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7045</v>
      </c>
      <c r="I183" t="s">
        <v>14355</v>
      </c>
      <c r="J183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16656</v>
      </c>
      <c r="I184" t="s">
        <v>14358</v>
      </c>
      <c r="J184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7045</v>
      </c>
      <c r="I185" t="s">
        <v>14361</v>
      </c>
      <c r="J185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14364</v>
      </c>
      <c r="J186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1273</v>
      </c>
      <c r="E187" t="s">
        <v>16661</v>
      </c>
      <c r="I187" t="s">
        <v>14367</v>
      </c>
      <c r="J187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9596</v>
      </c>
      <c r="E188" t="s">
        <v>16661</v>
      </c>
      <c r="I188" t="s">
        <v>14370</v>
      </c>
      <c r="J18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587</v>
      </c>
      <c r="E189" t="s">
        <v>16661</v>
      </c>
      <c r="F189" t="s">
        <v>16657</v>
      </c>
      <c r="I189" t="s">
        <v>14373</v>
      </c>
      <c r="J18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14376</v>
      </c>
      <c r="J190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1273</v>
      </c>
      <c r="E191" t="s">
        <v>70</v>
      </c>
      <c r="I191" t="s">
        <v>14379</v>
      </c>
      <c r="J191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16658</v>
      </c>
      <c r="E192" t="s">
        <v>70</v>
      </c>
      <c r="I192" t="s">
        <v>14382</v>
      </c>
      <c r="J192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16658</v>
      </c>
      <c r="E193" t="s">
        <v>70</v>
      </c>
      <c r="H193" t="s">
        <v>2352</v>
      </c>
      <c r="I193" t="s">
        <v>14385</v>
      </c>
      <c r="J193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587</v>
      </c>
      <c r="E194" t="s">
        <v>70</v>
      </c>
      <c r="I194" t="s">
        <v>14388</v>
      </c>
      <c r="J194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14391</v>
      </c>
      <c r="J195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16659</v>
      </c>
      <c r="E196" t="s">
        <v>86</v>
      </c>
      <c r="I196" t="s">
        <v>14394</v>
      </c>
      <c r="J196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16659</v>
      </c>
      <c r="E197" t="s">
        <v>86</v>
      </c>
      <c r="H197" t="s">
        <v>2352</v>
      </c>
      <c r="I197" t="s">
        <v>14397</v>
      </c>
      <c r="J197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1273</v>
      </c>
      <c r="E198" t="s">
        <v>70</v>
      </c>
      <c r="I198" t="s">
        <v>14400</v>
      </c>
      <c r="J19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16660</v>
      </c>
      <c r="E199" t="s">
        <v>70</v>
      </c>
      <c r="I199" t="s">
        <v>14403</v>
      </c>
      <c r="J19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16659</v>
      </c>
      <c r="E200" t="s">
        <v>86</v>
      </c>
      <c r="I200" t="s">
        <v>14406</v>
      </c>
      <c r="J200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16659</v>
      </c>
      <c r="E201" t="s">
        <v>86</v>
      </c>
      <c r="H201" t="s">
        <v>2352</v>
      </c>
      <c r="I201" t="s">
        <v>14409</v>
      </c>
      <c r="J201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587</v>
      </c>
      <c r="E202" t="s">
        <v>70</v>
      </c>
      <c r="I202" t="s">
        <v>14412</v>
      </c>
      <c r="J202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16731</v>
      </c>
      <c r="J203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16734</v>
      </c>
      <c r="J204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16737</v>
      </c>
      <c r="J205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1607</v>
      </c>
      <c r="E206" t="s">
        <v>8</v>
      </c>
      <c r="I206" t="s">
        <v>16740</v>
      </c>
      <c r="J206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1607</v>
      </c>
      <c r="E207" t="s">
        <v>8</v>
      </c>
      <c r="I207" t="s">
        <v>16743</v>
      </c>
      <c r="J207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1607</v>
      </c>
      <c r="E208" t="s">
        <v>8</v>
      </c>
      <c r="I208" t="s">
        <v>16746</v>
      </c>
      <c r="J20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16749</v>
      </c>
      <c r="J20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7045</v>
      </c>
      <c r="I210" t="s">
        <v>17503</v>
      </c>
      <c r="J210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587</v>
      </c>
      <c r="E211" t="s">
        <v>70</v>
      </c>
      <c r="F211" t="s">
        <v>17897</v>
      </c>
      <c r="I211" t="s">
        <v>17506</v>
      </c>
      <c r="J211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1273</v>
      </c>
      <c r="E212" t="s">
        <v>17898</v>
      </c>
      <c r="H212" t="s">
        <v>17899</v>
      </c>
      <c r="I212" t="s">
        <v>17509</v>
      </c>
      <c r="J212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587</v>
      </c>
      <c r="E213" t="s">
        <v>11066</v>
      </c>
      <c r="F213" t="s">
        <v>17900</v>
      </c>
      <c r="I213" t="s">
        <v>17512</v>
      </c>
      <c r="J213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17515</v>
      </c>
      <c r="J214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7045</v>
      </c>
      <c r="I215" t="s">
        <v>17941</v>
      </c>
      <c r="J215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7045</v>
      </c>
      <c r="I216" t="s">
        <v>17944</v>
      </c>
      <c r="J216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17947</v>
      </c>
      <c r="J217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7045</v>
      </c>
      <c r="I218" t="s">
        <v>18396</v>
      </c>
      <c r="J21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7045</v>
      </c>
      <c r="I219" t="s">
        <v>18399</v>
      </c>
      <c r="J21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7045</v>
      </c>
      <c r="I220" t="s">
        <v>18402</v>
      </c>
      <c r="J220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7045</v>
      </c>
      <c r="I221" t="s">
        <v>18907</v>
      </c>
      <c r="J221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7045</v>
      </c>
      <c r="I222" t="s">
        <v>18910</v>
      </c>
      <c r="J222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7045</v>
      </c>
      <c r="I223" t="s">
        <v>18913</v>
      </c>
      <c r="J223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18916</v>
      </c>
      <c r="J224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19443</v>
      </c>
      <c r="J225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19446</v>
      </c>
      <c r="J226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7045</v>
      </c>
      <c r="I227" t="s">
        <v>19653</v>
      </c>
      <c r="J227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7045</v>
      </c>
      <c r="I228" t="s">
        <v>19656</v>
      </c>
      <c r="J228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20026</v>
      </c>
      <c r="E229" t="s">
        <v>4940</v>
      </c>
      <c r="I229" t="s">
        <v>19659</v>
      </c>
      <c r="J22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7045</v>
      </c>
      <c r="I230" t="s">
        <v>19662</v>
      </c>
      <c r="J230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7045</v>
      </c>
      <c r="I231" t="s">
        <v>19665</v>
      </c>
      <c r="J231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7045</v>
      </c>
      <c r="I232" t="s">
        <v>19668</v>
      </c>
      <c r="J232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20693</v>
      </c>
      <c r="I233" t="s">
        <v>20060</v>
      </c>
      <c r="J233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7045</v>
      </c>
      <c r="I234" t="s">
        <v>20063</v>
      </c>
      <c r="J234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7045</v>
      </c>
      <c r="I235" t="s">
        <v>20066</v>
      </c>
      <c r="J235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20069</v>
      </c>
      <c r="J236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20720</v>
      </c>
      <c r="J237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1607</v>
      </c>
      <c r="E238" t="s">
        <v>8</v>
      </c>
      <c r="I238" t="s">
        <v>20723</v>
      </c>
      <c r="J238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21032</v>
      </c>
      <c r="I239" t="s">
        <v>20726</v>
      </c>
      <c r="J23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21033</v>
      </c>
      <c r="I240" t="s">
        <v>20729</v>
      </c>
      <c r="J240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  <row r="241" spans="1:13" x14ac:dyDescent="0.25">
      <c r="A241" s="1" t="s">
        <v>22</v>
      </c>
      <c r="B241" s="3">
        <v>46103</v>
      </c>
      <c r="C241" s="4">
        <v>0.47751157407407407</v>
      </c>
      <c r="D241" t="s">
        <v>4</v>
      </c>
      <c r="E241" t="s">
        <v>8</v>
      </c>
      <c r="I241" t="s">
        <v>21071</v>
      </c>
      <c r="J241" t="s">
        <v>10903</v>
      </c>
      <c r="K241" t="s">
        <v>21072</v>
      </c>
      <c r="L241" t="s">
        <v>21073</v>
      </c>
      <c r="M241" s="2" t="str">
        <f>HYPERLINK(склад2въезд18[[#This Row],[RelativePath]])</f>
        <v>3 Парковка офиса\GA3948333_3_20260322T112737Z.jpg</v>
      </c>
    </row>
    <row r="242" spans="1:13" x14ac:dyDescent="0.25">
      <c r="A242" s="1" t="s">
        <v>22</v>
      </c>
      <c r="B242" s="3">
        <v>46103</v>
      </c>
      <c r="C242" s="4">
        <v>0.71127314814814813</v>
      </c>
      <c r="D242" t="s">
        <v>1607</v>
      </c>
      <c r="E242" t="s">
        <v>8</v>
      </c>
      <c r="I242" t="s">
        <v>21074</v>
      </c>
      <c r="J242" t="s">
        <v>10903</v>
      </c>
      <c r="K242" t="s">
        <v>21075</v>
      </c>
      <c r="L242" t="s">
        <v>21076</v>
      </c>
      <c r="M242" s="2" t="str">
        <f>HYPERLINK(склад2въезд18[[#This Row],[RelativePath]])</f>
        <v>3 Парковка офиса\GA3948333_3_20260322T170414Z.jpg</v>
      </c>
    </row>
    <row r="243" spans="1:13" x14ac:dyDescent="0.25">
      <c r="A243" s="1" t="s">
        <v>13</v>
      </c>
      <c r="B243" s="3">
        <v>46104</v>
      </c>
      <c r="C243" s="4">
        <v>0.46511574074074075</v>
      </c>
      <c r="D243" t="s">
        <v>4</v>
      </c>
      <c r="E243" t="s">
        <v>7045</v>
      </c>
      <c r="I243" t="s">
        <v>21077</v>
      </c>
      <c r="J243" t="s">
        <v>10903</v>
      </c>
      <c r="K243" t="s">
        <v>21078</v>
      </c>
      <c r="L243" t="s">
        <v>21079</v>
      </c>
      <c r="M243" s="2" t="str">
        <f>HYPERLINK(склад2въезд18[[#This Row],[RelativePath]])</f>
        <v>3 Парковка офиса\GA3948333_3_20260323T110946Z.jpg</v>
      </c>
    </row>
    <row r="244" spans="1:13" x14ac:dyDescent="0.25">
      <c r="A244" s="1" t="s">
        <v>13</v>
      </c>
      <c r="B244" s="3">
        <v>46104</v>
      </c>
      <c r="C244" s="4">
        <v>0.74760416666666663</v>
      </c>
      <c r="D244" t="s">
        <v>4</v>
      </c>
      <c r="E244" t="s">
        <v>7045</v>
      </c>
      <c r="I244" t="s">
        <v>21080</v>
      </c>
      <c r="J244" t="s">
        <v>10903</v>
      </c>
      <c r="K244" t="s">
        <v>21081</v>
      </c>
      <c r="L244" t="s">
        <v>21082</v>
      </c>
      <c r="M244" s="2" t="str">
        <f>HYPERLINK(склад2въезд18[[#This Row],[RelativePath]])</f>
        <v>3 Парковка офиса\GA3948333_3_20260323T175633Z.jpg</v>
      </c>
    </row>
    <row r="245" spans="1:13" x14ac:dyDescent="0.25">
      <c r="A245" s="1" t="s">
        <v>13</v>
      </c>
      <c r="B245" s="3">
        <v>46104</v>
      </c>
      <c r="C245" s="4">
        <v>0.81668981481481484</v>
      </c>
      <c r="D245" t="s">
        <v>21720</v>
      </c>
      <c r="E245" t="s">
        <v>1274</v>
      </c>
      <c r="I245" t="s">
        <v>21083</v>
      </c>
      <c r="J245" t="s">
        <v>10903</v>
      </c>
      <c r="K245" t="s">
        <v>21084</v>
      </c>
      <c r="L245" t="s">
        <v>21085</v>
      </c>
      <c r="M245" s="2" t="str">
        <f>HYPERLINK(склад2въезд18[[#This Row],[RelativePath]])</f>
        <v>3 Парковка офиса\GA3948333_3_20260323T193602Z.jpg</v>
      </c>
    </row>
    <row r="246" spans="1:13" x14ac:dyDescent="0.25">
      <c r="A246" s="1" t="s">
        <v>14</v>
      </c>
      <c r="B246" s="3">
        <v>46105</v>
      </c>
      <c r="C246" s="4">
        <v>0.40820601851851851</v>
      </c>
      <c r="D246" t="s">
        <v>4</v>
      </c>
      <c r="E246" t="s">
        <v>7045</v>
      </c>
      <c r="I246" t="s">
        <v>21803</v>
      </c>
      <c r="J246" t="s">
        <v>10903</v>
      </c>
      <c r="K246" t="s">
        <v>21804</v>
      </c>
      <c r="L246" t="s">
        <v>21805</v>
      </c>
      <c r="M246" s="2" t="str">
        <f>HYPERLINK(склад2въезд18[[#This Row],[RelativePath]])</f>
        <v>3 Парковка офиса\GA3948333_3_20260324T094749Z.jpg</v>
      </c>
    </row>
    <row r="247" spans="1:13" x14ac:dyDescent="0.25">
      <c r="A247" s="1" t="s">
        <v>14</v>
      </c>
      <c r="B247" s="3">
        <v>46105</v>
      </c>
      <c r="C247" s="4">
        <v>0.47028935185185183</v>
      </c>
      <c r="D247" t="s">
        <v>4</v>
      </c>
      <c r="E247" t="s">
        <v>7045</v>
      </c>
      <c r="I247" t="s">
        <v>21806</v>
      </c>
      <c r="J247" t="s">
        <v>10903</v>
      </c>
      <c r="K247" t="s">
        <v>21807</v>
      </c>
      <c r="L247" t="s">
        <v>21808</v>
      </c>
      <c r="M247" s="2" t="str">
        <f>HYPERLINK(склад2въезд18[[#This Row],[RelativePath]])</f>
        <v>3 Парковка офиса\GA3948333_3_20260324T111713Z.jpg</v>
      </c>
    </row>
    <row r="248" spans="1:13" x14ac:dyDescent="0.25">
      <c r="A248" s="1" t="s">
        <v>14</v>
      </c>
      <c r="B248" s="3">
        <v>46105</v>
      </c>
      <c r="C248" s="4">
        <v>0.48318287037037039</v>
      </c>
      <c r="D248" t="s">
        <v>4</v>
      </c>
      <c r="E248" t="s">
        <v>7045</v>
      </c>
      <c r="I248" t="s">
        <v>21809</v>
      </c>
      <c r="J248" t="s">
        <v>10903</v>
      </c>
      <c r="K248" t="s">
        <v>21810</v>
      </c>
      <c r="L248" t="s">
        <v>21811</v>
      </c>
      <c r="M248" s="2" t="str">
        <f>HYPERLINK(склад2въезд18[[#This Row],[RelativePath]])</f>
        <v>3 Парковка офиса\GA3948333_3_20260324T113547Z.jpg</v>
      </c>
    </row>
    <row r="249" spans="1:13" x14ac:dyDescent="0.25">
      <c r="A249" s="1" t="s">
        <v>14</v>
      </c>
      <c r="B249" s="3">
        <v>46105</v>
      </c>
      <c r="C249" s="4">
        <v>0.48954861111111109</v>
      </c>
      <c r="D249" t="s">
        <v>4</v>
      </c>
      <c r="E249" t="s">
        <v>7045</v>
      </c>
      <c r="I249" t="s">
        <v>21812</v>
      </c>
      <c r="J249" t="s">
        <v>10903</v>
      </c>
      <c r="K249" t="s">
        <v>21813</v>
      </c>
      <c r="L249" t="s">
        <v>21814</v>
      </c>
      <c r="M249" s="2" t="str">
        <f>HYPERLINK(склад2въезд18[[#This Row],[RelativePath]])</f>
        <v>3 Парковка офиса\GA3948333_3_20260324T114457Z.jpg</v>
      </c>
    </row>
    <row r="250" spans="1:13" x14ac:dyDescent="0.25">
      <c r="A250" s="1" t="s">
        <v>14</v>
      </c>
      <c r="B250" s="3">
        <v>46105</v>
      </c>
      <c r="C250" s="4">
        <v>0.52493055555555557</v>
      </c>
      <c r="D250" t="s">
        <v>4</v>
      </c>
      <c r="E250" t="s">
        <v>22237</v>
      </c>
      <c r="I250" t="s">
        <v>21815</v>
      </c>
      <c r="J250" t="s">
        <v>10903</v>
      </c>
      <c r="K250" t="s">
        <v>21816</v>
      </c>
      <c r="L250" t="s">
        <v>21817</v>
      </c>
      <c r="M250" s="2" t="str">
        <f>HYPERLINK(склад2въезд18[[#This Row],[RelativePath]])</f>
        <v>3 Парковка офиса\GA3948333_3_20260324T123554Z.jpg</v>
      </c>
    </row>
    <row r="251" spans="1:13" x14ac:dyDescent="0.25">
      <c r="A251" s="1" t="s">
        <v>14</v>
      </c>
      <c r="B251" s="3">
        <v>46105</v>
      </c>
      <c r="C251" s="4">
        <v>0.64119212962962968</v>
      </c>
      <c r="D251" t="s">
        <v>4</v>
      </c>
      <c r="E251" t="s">
        <v>7045</v>
      </c>
      <c r="I251" t="s">
        <v>21818</v>
      </c>
      <c r="J251" t="s">
        <v>10903</v>
      </c>
      <c r="K251" t="s">
        <v>21819</v>
      </c>
      <c r="L251" t="s">
        <v>21820</v>
      </c>
      <c r="M251" s="2" t="str">
        <f>HYPERLINK(склад2въезд18[[#This Row],[RelativePath]])</f>
        <v>3 Парковка офиса\GA3948333_3_20260324T152319Z.jpg</v>
      </c>
    </row>
    <row r="252" spans="1:13" x14ac:dyDescent="0.25">
      <c r="A252" s="1" t="s">
        <v>15</v>
      </c>
      <c r="B252" s="3">
        <v>46106</v>
      </c>
      <c r="C252" s="4">
        <v>0.46717592592592594</v>
      </c>
      <c r="D252" t="s">
        <v>4</v>
      </c>
      <c r="E252" t="s">
        <v>7045</v>
      </c>
      <c r="I252" t="s">
        <v>22285</v>
      </c>
      <c r="J252" t="s">
        <v>10903</v>
      </c>
      <c r="K252" t="s">
        <v>22286</v>
      </c>
      <c r="L252" t="s">
        <v>22287</v>
      </c>
      <c r="M252" s="2" t="str">
        <f>HYPERLINK(склад2въезд18[[#This Row],[RelativePath]])</f>
        <v>3 Парковка офиса\GA3948333_3_20260325T111244Z.jpg</v>
      </c>
    </row>
    <row r="253" spans="1:13" x14ac:dyDescent="0.25">
      <c r="A253" s="1" t="s">
        <v>15</v>
      </c>
      <c r="B253" s="3">
        <v>46106</v>
      </c>
      <c r="C253" s="4">
        <v>0.56363425925925925</v>
      </c>
      <c r="D253" t="s">
        <v>4</v>
      </c>
      <c r="E253" t="s">
        <v>7045</v>
      </c>
      <c r="I253" t="s">
        <v>22288</v>
      </c>
      <c r="J253" t="s">
        <v>10903</v>
      </c>
      <c r="K253" t="s">
        <v>22289</v>
      </c>
      <c r="L253" t="s">
        <v>22290</v>
      </c>
      <c r="M253" s="2" t="str">
        <f>HYPERLINK(склад2въезд18[[#This Row],[RelativePath]])</f>
        <v>3 Парковка офиса\GA3948333_3_20260325T133138Z.jpg</v>
      </c>
    </row>
    <row r="254" spans="1:13" x14ac:dyDescent="0.25">
      <c r="A254" s="1" t="s">
        <v>15</v>
      </c>
      <c r="B254" s="3">
        <v>46106</v>
      </c>
      <c r="C254" s="4">
        <v>0.66259259259259262</v>
      </c>
      <c r="D254" t="s">
        <v>4</v>
      </c>
      <c r="E254" t="s">
        <v>7045</v>
      </c>
      <c r="I254" t="s">
        <v>22291</v>
      </c>
      <c r="J254" t="s">
        <v>10903</v>
      </c>
      <c r="K254" t="s">
        <v>22292</v>
      </c>
      <c r="L254" t="s">
        <v>22293</v>
      </c>
      <c r="M254" s="2" t="str">
        <f>HYPERLINK(склад2въезд18[[#This Row],[RelativePath]])</f>
        <v>3 Парковка офиса\GA3948333_3_20260325T155408Z.jpg</v>
      </c>
    </row>
    <row r="255" spans="1:13" x14ac:dyDescent="0.25">
      <c r="A255" s="1" t="s">
        <v>15</v>
      </c>
      <c r="B255" s="3">
        <v>46106</v>
      </c>
      <c r="C255" s="4">
        <v>0.78336805555555555</v>
      </c>
      <c r="D255" t="s">
        <v>4</v>
      </c>
      <c r="E255" t="s">
        <v>7045</v>
      </c>
      <c r="I255" t="s">
        <v>22294</v>
      </c>
      <c r="J255" t="s">
        <v>10903</v>
      </c>
      <c r="K255" t="s">
        <v>22295</v>
      </c>
      <c r="L255" t="s">
        <v>22296</v>
      </c>
      <c r="M255" s="2" t="str">
        <f>HYPERLINK(склад2въезд18[[#This Row],[RelativePath]])</f>
        <v>3 Парковка офиса\GA3948333_3_20260325T184803Z.jpg</v>
      </c>
    </row>
  </sheetData>
  <conditionalFormatting sqref="D256:D266 E256:E269 G2:H255 D2:E255">
    <cfRule type="containsText" dxfId="1026" priority="14" operator="containsText" text="Выезд с территории">
      <formula>NOT(ISERROR(SEARCH("Выезд с территории",D2)))</formula>
    </cfRule>
  </conditionalFormatting>
  <conditionalFormatting sqref="F2:F255">
    <cfRule type="notContainsText" dxfId="1025" priority="13" operator="notContains" text="порожний">
      <formula>ISERROR(SEARCH("порожний",F2))</formula>
    </cfRule>
  </conditionalFormatting>
  <conditionalFormatting sqref="E2:E269">
    <cfRule type="containsText" dxfId="1024" priority="11" operator="containsText" text="Газель базы">
      <formula>NOT(ISERROR(SEARCH("Газель базы",E2)))</formula>
    </cfRule>
    <cfRule type="containsText" dxfId="1023" priority="12" operator="containsText" text="Погрузчик базы">
      <formula>NOT(ISERROR(SEARCH("Погрузчик базы",E2)))</formula>
    </cfRule>
  </conditionalFormatting>
  <conditionalFormatting sqref="E2:E269">
    <cfRule type="containsText" dxfId="1022" priority="10" operator="containsText" text="Трактор базы">
      <formula>NOT(ISERROR(SEARCH("Трактор базы",E2)))</formula>
    </cfRule>
  </conditionalFormatting>
  <conditionalFormatting sqref="A2:C255">
    <cfRule type="expression" dxfId="1021" priority="9">
      <formula>$A2="пн"</formula>
    </cfRule>
  </conditionalFormatting>
  <conditionalFormatting sqref="A2:C257">
    <cfRule type="expression" dxfId="1020" priority="3">
      <formula>$A2="вс"</formula>
    </cfRule>
    <cfRule type="expression" dxfId="1019" priority="4">
      <formula>$A2="сб"</formula>
    </cfRule>
    <cfRule type="expression" dxfId="1018" priority="5">
      <formula>$A2="пт"</formula>
    </cfRule>
    <cfRule type="expression" dxfId="1017" priority="6">
      <formula>$A2="чт"</formula>
    </cfRule>
    <cfRule type="expression" dxfId="1016" priority="7">
      <formula>$A2="ср"</formula>
    </cfRule>
    <cfRule type="expression" dxfId="1015" priority="8">
      <formula>$A2="вт"</formula>
    </cfRule>
  </conditionalFormatting>
  <conditionalFormatting sqref="D2:D266">
    <cfRule type="containsText" dxfId="10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6">
    <cfRule type="containsText" dxfId="10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23"/>
  <sheetViews>
    <sheetView zoomScale="90" zoomScaleNormal="90" workbookViewId="0">
      <pane ySplit="1" topLeftCell="A310" activePane="bottomLeft" state="frozen"/>
      <selection pane="bottomLeft" activeCell="I322" sqref="I322:I3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46.28515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1607</v>
      </c>
      <c r="E108" t="s">
        <v>8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3358</v>
      </c>
      <c r="F109" t="s">
        <v>4070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11067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11067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11068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11068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11068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11068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11068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11068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11068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11068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11068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11068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11068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11068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11068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11068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11068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11068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11068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11068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11068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11068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11068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11068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11068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11068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11068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13847</v>
      </c>
      <c r="E261" t="s">
        <v>468</v>
      </c>
      <c r="I261" t="s">
        <v>13753</v>
      </c>
      <c r="J261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13848</v>
      </c>
      <c r="E262" t="s">
        <v>86</v>
      </c>
      <c r="I262" t="s">
        <v>13756</v>
      </c>
      <c r="J262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13849</v>
      </c>
      <c r="E263" t="s">
        <v>86</v>
      </c>
      <c r="I263" t="s">
        <v>13759</v>
      </c>
      <c r="J263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13847</v>
      </c>
      <c r="E264" t="s">
        <v>468</v>
      </c>
      <c r="I264" t="s">
        <v>13762</v>
      </c>
      <c r="J264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13765</v>
      </c>
      <c r="J265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13768</v>
      </c>
      <c r="J266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13847</v>
      </c>
      <c r="E267" t="s">
        <v>468</v>
      </c>
      <c r="I267" t="s">
        <v>13771</v>
      </c>
      <c r="J267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13774</v>
      </c>
      <c r="J26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13918</v>
      </c>
      <c r="J26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13921</v>
      </c>
      <c r="J270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13924</v>
      </c>
      <c r="J271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14867</v>
      </c>
      <c r="J272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14870</v>
      </c>
      <c r="J273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14873</v>
      </c>
      <c r="J274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14876</v>
      </c>
      <c r="J275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14879</v>
      </c>
      <c r="J276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14882</v>
      </c>
      <c r="J277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14885</v>
      </c>
      <c r="J27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16653</v>
      </c>
      <c r="I279" t="s">
        <v>14888</v>
      </c>
      <c r="J27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14891</v>
      </c>
      <c r="J280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16661</v>
      </c>
      <c r="F281" t="s">
        <v>51</v>
      </c>
      <c r="I281" t="s">
        <v>14894</v>
      </c>
      <c r="J281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16661</v>
      </c>
      <c r="F282" t="s">
        <v>16657</v>
      </c>
      <c r="I282" t="s">
        <v>14897</v>
      </c>
      <c r="J282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14900</v>
      </c>
      <c r="J283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16662</v>
      </c>
      <c r="E284" t="s">
        <v>86</v>
      </c>
      <c r="I284" t="s">
        <v>14903</v>
      </c>
      <c r="J284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14906</v>
      </c>
      <c r="J285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14909</v>
      </c>
      <c r="J286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16719</v>
      </c>
      <c r="J287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16722</v>
      </c>
      <c r="J28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16725</v>
      </c>
      <c r="J28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16728</v>
      </c>
      <c r="J290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17524</v>
      </c>
      <c r="J291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1607</v>
      </c>
      <c r="E292" t="s">
        <v>8</v>
      </c>
      <c r="I292" t="s">
        <v>17527</v>
      </c>
      <c r="J292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17950</v>
      </c>
      <c r="J293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17953</v>
      </c>
      <c r="J294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588</v>
      </c>
      <c r="E295" t="s">
        <v>86</v>
      </c>
      <c r="I295" t="s">
        <v>18405</v>
      </c>
      <c r="J295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18408</v>
      </c>
      <c r="J296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7045</v>
      </c>
      <c r="I297" t="s">
        <v>18898</v>
      </c>
      <c r="J297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7045</v>
      </c>
      <c r="I298" t="s">
        <v>18901</v>
      </c>
      <c r="J29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7045</v>
      </c>
      <c r="I299" t="s">
        <v>18904</v>
      </c>
      <c r="J29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19449</v>
      </c>
      <c r="J300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19452</v>
      </c>
      <c r="J301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19689</v>
      </c>
      <c r="J302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588</v>
      </c>
      <c r="E303" t="s">
        <v>86</v>
      </c>
      <c r="I303" t="s">
        <v>19692</v>
      </c>
      <c r="J303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19695</v>
      </c>
      <c r="J304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7045</v>
      </c>
      <c r="I305" t="s">
        <v>19698</v>
      </c>
      <c r="J305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19701</v>
      </c>
      <c r="J306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20696</v>
      </c>
      <c r="I307" t="s">
        <v>20138</v>
      </c>
      <c r="J307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20693</v>
      </c>
      <c r="I308" t="s">
        <v>20141</v>
      </c>
      <c r="J308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20694</v>
      </c>
      <c r="I309" t="s">
        <v>20144</v>
      </c>
      <c r="J30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20147</v>
      </c>
      <c r="J310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20150</v>
      </c>
      <c r="J311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20747</v>
      </c>
      <c r="J312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1607</v>
      </c>
      <c r="E313" t="s">
        <v>8</v>
      </c>
      <c r="I313" t="s">
        <v>20750</v>
      </c>
      <c r="J313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226</v>
      </c>
      <c r="E314" t="s">
        <v>21032</v>
      </c>
      <c r="F314" t="s">
        <v>1613</v>
      </c>
      <c r="I314" t="s">
        <v>20753</v>
      </c>
      <c r="J314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226</v>
      </c>
      <c r="E315" t="s">
        <v>21032</v>
      </c>
      <c r="F315" t="s">
        <v>1613</v>
      </c>
      <c r="H315" t="s">
        <v>2352</v>
      </c>
      <c r="I315" t="s">
        <v>20756</v>
      </c>
      <c r="J315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21033</v>
      </c>
      <c r="F316" t="s">
        <v>5311</v>
      </c>
      <c r="I316" t="s">
        <v>20759</v>
      </c>
      <c r="J316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  <row r="317" spans="1:13" x14ac:dyDescent="0.25">
      <c r="A317" s="1" t="s">
        <v>22</v>
      </c>
      <c r="B317" s="3">
        <v>46103</v>
      </c>
      <c r="C317" s="4">
        <v>0.70060185185185186</v>
      </c>
      <c r="D317" t="s">
        <v>1607</v>
      </c>
      <c r="E317" t="s">
        <v>8</v>
      </c>
      <c r="I317" t="s">
        <v>21086</v>
      </c>
      <c r="J317" t="s">
        <v>2403</v>
      </c>
      <c r="K317" t="s">
        <v>21087</v>
      </c>
      <c r="L317" t="s">
        <v>21088</v>
      </c>
      <c r="M317" s="2" t="str">
        <f>HYPERLINK(склад2въезд13[[#This Row],[RelativePath]])</f>
        <v>4 Крыльцо офиса\K07156189_21_20260322T164852Z.jpg</v>
      </c>
    </row>
    <row r="318" spans="1:13" x14ac:dyDescent="0.25">
      <c r="A318" s="1" t="s">
        <v>13</v>
      </c>
      <c r="B318" s="3">
        <v>46104</v>
      </c>
      <c r="C318" s="4">
        <v>0.45208333333333334</v>
      </c>
      <c r="D318" t="s">
        <v>4</v>
      </c>
      <c r="E318" t="s">
        <v>7045</v>
      </c>
      <c r="I318" t="s">
        <v>21089</v>
      </c>
      <c r="J318" t="s">
        <v>2403</v>
      </c>
      <c r="K318" t="s">
        <v>21090</v>
      </c>
      <c r="L318" t="s">
        <v>21091</v>
      </c>
      <c r="M318" s="2" t="str">
        <f>HYPERLINK(склад2въезд13[[#This Row],[RelativePath]])</f>
        <v>4 Крыльцо офиса\K07156189_21_20260323T105100Z.jpg</v>
      </c>
    </row>
    <row r="319" spans="1:13" x14ac:dyDescent="0.25">
      <c r="A319" s="1" t="s">
        <v>13</v>
      </c>
      <c r="B319" s="3">
        <v>46104</v>
      </c>
      <c r="C319" s="4">
        <v>0.56248842592592596</v>
      </c>
      <c r="D319" t="s">
        <v>4</v>
      </c>
      <c r="E319" t="s">
        <v>7045</v>
      </c>
      <c r="I319" t="s">
        <v>21716</v>
      </c>
      <c r="J319" t="s">
        <v>2403</v>
      </c>
      <c r="K319" t="s">
        <v>21717</v>
      </c>
      <c r="L319" t="s">
        <v>21718</v>
      </c>
      <c r="M319" s="2" t="str">
        <f>HYPERLINK(склад2въезд13[[#This Row],[RelativePath]])</f>
        <v>4 Крыльцо офиса\K07156189_21_20260323T132959Z.jpg</v>
      </c>
    </row>
    <row r="320" spans="1:13" x14ac:dyDescent="0.25">
      <c r="A320" s="1" t="s">
        <v>13</v>
      </c>
      <c r="B320" s="3">
        <v>46104</v>
      </c>
      <c r="C320" s="4">
        <v>0.77946759259259257</v>
      </c>
      <c r="D320" t="s">
        <v>588</v>
      </c>
      <c r="E320" t="s">
        <v>86</v>
      </c>
      <c r="I320" t="s">
        <v>21092</v>
      </c>
      <c r="J320" t="s">
        <v>2403</v>
      </c>
      <c r="K320" t="s">
        <v>21093</v>
      </c>
      <c r="L320" t="s">
        <v>21094</v>
      </c>
      <c r="M320" s="2" t="str">
        <f>HYPERLINK(склад2въезд13[[#This Row],[RelativePath]])</f>
        <v>4 Крыльцо офиса\K07156189_21_20260323T184226Z.jpg</v>
      </c>
    </row>
    <row r="321" spans="1:13" x14ac:dyDescent="0.25">
      <c r="A321" s="1" t="s">
        <v>14</v>
      </c>
      <c r="B321" s="3">
        <v>46105</v>
      </c>
      <c r="C321" s="4">
        <v>0.52650462962962963</v>
      </c>
      <c r="D321" t="s">
        <v>4</v>
      </c>
      <c r="E321" t="s">
        <v>7045</v>
      </c>
      <c r="I321" t="s">
        <v>21754</v>
      </c>
      <c r="J321" t="s">
        <v>2403</v>
      </c>
      <c r="K321" t="s">
        <v>21755</v>
      </c>
      <c r="L321" t="s">
        <v>21756</v>
      </c>
      <c r="M321" s="2" t="str">
        <f>HYPERLINK(склад2въезд13[[#This Row],[RelativePath]])</f>
        <v>4 Крыльцо офиса\K07156189_21_20260324T123810Z.jpg</v>
      </c>
    </row>
    <row r="322" spans="1:13" x14ac:dyDescent="0.25">
      <c r="A322" s="1" t="s">
        <v>15</v>
      </c>
      <c r="B322" s="3">
        <v>46106</v>
      </c>
      <c r="C322" s="4">
        <v>0.56082175925925926</v>
      </c>
      <c r="D322" t="s">
        <v>4</v>
      </c>
      <c r="E322" t="s">
        <v>7045</v>
      </c>
      <c r="I322" t="s">
        <v>22279</v>
      </c>
      <c r="J322" t="s">
        <v>2403</v>
      </c>
      <c r="K322" t="s">
        <v>22280</v>
      </c>
      <c r="L322" t="s">
        <v>22281</v>
      </c>
      <c r="M322" s="2" t="str">
        <f>HYPERLINK(склад2въезд13[[#This Row],[RelativePath]])</f>
        <v>4 Крыльцо офиса\K07156189_21_20260325T132735Z.jpg</v>
      </c>
    </row>
    <row r="323" spans="1:13" x14ac:dyDescent="0.25">
      <c r="A323" s="1" t="s">
        <v>15</v>
      </c>
      <c r="B323" s="3">
        <v>46106</v>
      </c>
      <c r="C323" s="4">
        <v>0.82646990740740744</v>
      </c>
      <c r="D323" t="s">
        <v>4</v>
      </c>
      <c r="E323" t="s">
        <v>8</v>
      </c>
      <c r="I323" t="s">
        <v>22282</v>
      </c>
      <c r="J323" t="s">
        <v>2403</v>
      </c>
      <c r="K323" t="s">
        <v>22283</v>
      </c>
      <c r="L323" t="s">
        <v>22284</v>
      </c>
      <c r="M323" s="2" t="str">
        <f>HYPERLINK(склад2въезд13[[#This Row],[RelativePath]])</f>
        <v>4 Крыльцо офиса\K07156189_21_20260325T195007Z.jpg</v>
      </c>
    </row>
  </sheetData>
  <conditionalFormatting sqref="D324:D334 E324:E337 G2:H323 D2:E323">
    <cfRule type="containsText" dxfId="1006" priority="14" operator="containsText" text="Выезд с территории">
      <formula>NOT(ISERROR(SEARCH("Выезд с территории",D2)))</formula>
    </cfRule>
  </conditionalFormatting>
  <conditionalFormatting sqref="F2:F323">
    <cfRule type="notContainsText" dxfId="1005" priority="13" operator="notContains" text="порожний">
      <formula>ISERROR(SEARCH("порожний",F2))</formula>
    </cfRule>
  </conditionalFormatting>
  <conditionalFormatting sqref="E2:E337">
    <cfRule type="containsText" dxfId="1004" priority="11" operator="containsText" text="Газель базы">
      <formula>NOT(ISERROR(SEARCH("Газель базы",E2)))</formula>
    </cfRule>
    <cfRule type="containsText" dxfId="1003" priority="12" operator="containsText" text="Погрузчик базы">
      <formula>NOT(ISERROR(SEARCH("Погрузчик базы",E2)))</formula>
    </cfRule>
  </conditionalFormatting>
  <conditionalFormatting sqref="E2:E337">
    <cfRule type="containsText" dxfId="1002" priority="10" operator="containsText" text="Трактор базы">
      <formula>NOT(ISERROR(SEARCH("Трактор базы",E2)))</formula>
    </cfRule>
  </conditionalFormatting>
  <conditionalFormatting sqref="A2:C323">
    <cfRule type="expression" dxfId="1001" priority="9">
      <formula>$A2="пн"</formula>
    </cfRule>
  </conditionalFormatting>
  <conditionalFormatting sqref="A2:C325">
    <cfRule type="expression" dxfId="1000" priority="3">
      <formula>$A2="вс"</formula>
    </cfRule>
    <cfRule type="expression" dxfId="999" priority="4">
      <formula>$A2="сб"</formula>
    </cfRule>
    <cfRule type="expression" dxfId="998" priority="5">
      <formula>$A2="пт"</formula>
    </cfRule>
    <cfRule type="expression" dxfId="997" priority="6">
      <formula>$A2="чт"</formula>
    </cfRule>
    <cfRule type="expression" dxfId="996" priority="7">
      <formula>$A2="ср"</formula>
    </cfRule>
    <cfRule type="expression" dxfId="995" priority="8">
      <formula>$A2="вт"</formula>
    </cfRule>
  </conditionalFormatting>
  <conditionalFormatting sqref="D2:D334">
    <cfRule type="containsText" dxfId="9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4">
    <cfRule type="containsText" dxfId="9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40"/>
  <sheetViews>
    <sheetView zoomScale="90" zoomScaleNormal="90" workbookViewId="0">
      <pane ySplit="1" topLeftCell="A418" activePane="bottomLeft" state="frozen"/>
      <selection pane="bottomLeft" activeCell="I439" sqref="I439:I44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6.28515625" bestFit="1" customWidth="1"/>
    <col min="6" max="6" width="20.42578125" bestFit="1" customWidth="1"/>
    <col min="7" max="7" width="7.28515625" bestFit="1" customWidth="1"/>
    <col min="8" max="8" width="46.285156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226</v>
      </c>
      <c r="E14" t="s">
        <v>67</v>
      </c>
      <c r="F14" t="s">
        <v>405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1607</v>
      </c>
      <c r="E15" t="s">
        <v>8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11072</v>
      </c>
      <c r="I354" t="s">
        <v>10692</v>
      </c>
      <c r="J354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11072</v>
      </c>
      <c r="I355" t="s">
        <v>10695</v>
      </c>
      <c r="J355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11073</v>
      </c>
      <c r="I356" t="s">
        <v>10698</v>
      </c>
      <c r="J356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11073</v>
      </c>
      <c r="I357" t="s">
        <v>10701</v>
      </c>
      <c r="J357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10704</v>
      </c>
      <c r="J35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13500</v>
      </c>
      <c r="J35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2352</v>
      </c>
      <c r="I360" t="s">
        <v>13503</v>
      </c>
      <c r="J360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13506</v>
      </c>
      <c r="J361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1607</v>
      </c>
      <c r="E362" t="s">
        <v>8</v>
      </c>
      <c r="I362" t="s">
        <v>14044</v>
      </c>
      <c r="J362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1607</v>
      </c>
      <c r="E363" t="s">
        <v>8</v>
      </c>
      <c r="I363" t="s">
        <v>14047</v>
      </c>
      <c r="J363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14132</v>
      </c>
      <c r="J364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14135</v>
      </c>
      <c r="J365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14138</v>
      </c>
      <c r="J366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14141</v>
      </c>
      <c r="J367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14144</v>
      </c>
      <c r="J36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14147</v>
      </c>
      <c r="J36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9603</v>
      </c>
      <c r="E370" t="s">
        <v>86</v>
      </c>
      <c r="I370" t="s">
        <v>14150</v>
      </c>
      <c r="J370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588</v>
      </c>
      <c r="E371" t="s">
        <v>86</v>
      </c>
      <c r="I371" t="s">
        <v>14153</v>
      </c>
      <c r="J371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1607</v>
      </c>
      <c r="E372" t="s">
        <v>8</v>
      </c>
      <c r="I372" t="s">
        <v>14156</v>
      </c>
      <c r="J372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11066</v>
      </c>
      <c r="I373" t="s">
        <v>14159</v>
      </c>
      <c r="J373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16661</v>
      </c>
      <c r="F374" t="s">
        <v>16657</v>
      </c>
      <c r="I374" t="s">
        <v>14162</v>
      </c>
      <c r="J374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14165</v>
      </c>
      <c r="J375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17055</v>
      </c>
      <c r="J376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7045</v>
      </c>
      <c r="I377" t="s">
        <v>17058</v>
      </c>
      <c r="J377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1273</v>
      </c>
      <c r="E378" t="s">
        <v>10130</v>
      </c>
      <c r="I378" t="s">
        <v>17061</v>
      </c>
      <c r="J37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587</v>
      </c>
      <c r="E379" t="s">
        <v>10130</v>
      </c>
      <c r="I379" t="s">
        <v>17064</v>
      </c>
      <c r="J37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4921</v>
      </c>
      <c r="E380" t="s">
        <v>3356</v>
      </c>
      <c r="I380" t="s">
        <v>17067</v>
      </c>
      <c r="J380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1607</v>
      </c>
      <c r="E381" t="s">
        <v>8</v>
      </c>
      <c r="I381" t="s">
        <v>17070</v>
      </c>
      <c r="J381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1607</v>
      </c>
      <c r="E382" t="s">
        <v>8</v>
      </c>
      <c r="I382" t="s">
        <v>17073</v>
      </c>
      <c r="J382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1607</v>
      </c>
      <c r="E383" t="s">
        <v>8</v>
      </c>
      <c r="I383" t="s">
        <v>17076</v>
      </c>
      <c r="J383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1607</v>
      </c>
      <c r="E384" t="s">
        <v>8</v>
      </c>
      <c r="I384" t="s">
        <v>17079</v>
      </c>
      <c r="J384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1607</v>
      </c>
      <c r="E385" t="s">
        <v>8</v>
      </c>
      <c r="I385" t="s">
        <v>17082</v>
      </c>
      <c r="J385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1607</v>
      </c>
      <c r="E386" t="s">
        <v>8</v>
      </c>
      <c r="I386" t="s">
        <v>17085</v>
      </c>
      <c r="J386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17900</v>
      </c>
      <c r="I387" t="s">
        <v>17530</v>
      </c>
      <c r="J387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17533</v>
      </c>
      <c r="J38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17923</v>
      </c>
      <c r="J38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226</v>
      </c>
      <c r="E390" t="s">
        <v>3356</v>
      </c>
      <c r="F390" t="s">
        <v>53</v>
      </c>
      <c r="I390" t="s">
        <v>17926</v>
      </c>
      <c r="J390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226</v>
      </c>
      <c r="E391" t="s">
        <v>3356</v>
      </c>
      <c r="F391" t="s">
        <v>53</v>
      </c>
      <c r="I391" t="s">
        <v>17929</v>
      </c>
      <c r="J391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226</v>
      </c>
      <c r="E392" t="s">
        <v>3356</v>
      </c>
      <c r="F392" t="s">
        <v>53</v>
      </c>
      <c r="I392" t="s">
        <v>17932</v>
      </c>
      <c r="J392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587</v>
      </c>
      <c r="E393" t="s">
        <v>3356</v>
      </c>
      <c r="F393" t="s">
        <v>53</v>
      </c>
      <c r="G393">
        <v>5</v>
      </c>
      <c r="I393" t="s">
        <v>17935</v>
      </c>
      <c r="J393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588</v>
      </c>
      <c r="E394" t="s">
        <v>86</v>
      </c>
      <c r="I394" t="s">
        <v>18360</v>
      </c>
      <c r="J394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18363</v>
      </c>
      <c r="J395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468</v>
      </c>
      <c r="I396" t="s">
        <v>18366</v>
      </c>
      <c r="J396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18369</v>
      </c>
      <c r="J397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19132</v>
      </c>
      <c r="J39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19135</v>
      </c>
      <c r="J39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19138</v>
      </c>
      <c r="J400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19141</v>
      </c>
      <c r="J401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1274</v>
      </c>
      <c r="I402" t="s">
        <v>19455</v>
      </c>
      <c r="J402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19458</v>
      </c>
      <c r="J403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19461</v>
      </c>
      <c r="J404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19704</v>
      </c>
      <c r="J405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588</v>
      </c>
      <c r="E406" t="s">
        <v>86</v>
      </c>
      <c r="I406" t="s">
        <v>19707</v>
      </c>
      <c r="J406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19710</v>
      </c>
      <c r="J407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19713</v>
      </c>
      <c r="J408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19716</v>
      </c>
      <c r="J40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20027</v>
      </c>
      <c r="E410" t="s">
        <v>11070</v>
      </c>
      <c r="I410" t="s">
        <v>19719</v>
      </c>
      <c r="J410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19722</v>
      </c>
      <c r="J411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20697</v>
      </c>
      <c r="I412" t="s">
        <v>20663</v>
      </c>
      <c r="J412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588</v>
      </c>
      <c r="E413" t="s">
        <v>86</v>
      </c>
      <c r="I413" t="s">
        <v>20666</v>
      </c>
      <c r="J413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20693</v>
      </c>
      <c r="I414" t="s">
        <v>20669</v>
      </c>
      <c r="J414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20694</v>
      </c>
      <c r="I415" t="s">
        <v>20672</v>
      </c>
      <c r="J415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18884</v>
      </c>
      <c r="I416" t="s">
        <v>20675</v>
      </c>
      <c r="J416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20678</v>
      </c>
      <c r="J417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20681</v>
      </c>
      <c r="J418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20762</v>
      </c>
      <c r="J41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1607</v>
      </c>
      <c r="E420" t="s">
        <v>8</v>
      </c>
      <c r="I420" t="s">
        <v>20765</v>
      </c>
      <c r="J420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1607</v>
      </c>
      <c r="E421" t="s">
        <v>8</v>
      </c>
      <c r="I421" t="s">
        <v>20768</v>
      </c>
      <c r="J421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20771</v>
      </c>
      <c r="J422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1607</v>
      </c>
      <c r="E423" t="s">
        <v>8</v>
      </c>
      <c r="I423" t="s">
        <v>20774</v>
      </c>
      <c r="J423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1607</v>
      </c>
      <c r="E424" t="s">
        <v>8</v>
      </c>
      <c r="I424" t="s">
        <v>20777</v>
      </c>
      <c r="J424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  <row r="425" spans="1:13" x14ac:dyDescent="0.25">
      <c r="A425" s="1" t="s">
        <v>22</v>
      </c>
      <c r="B425" s="3">
        <v>46103</v>
      </c>
      <c r="C425" s="4">
        <v>0.52880787037037036</v>
      </c>
      <c r="D425" t="s">
        <v>4</v>
      </c>
      <c r="E425" t="s">
        <v>8</v>
      </c>
      <c r="I425" t="s">
        <v>21095</v>
      </c>
      <c r="J425" t="s">
        <v>2394</v>
      </c>
      <c r="K425" t="s">
        <v>21096</v>
      </c>
      <c r="L425" t="s">
        <v>21097</v>
      </c>
      <c r="M425" s="2" t="str">
        <f>HYPERLINK(склад2въезд1319[[#This Row],[RelativePath]])</f>
        <v>5 Крыльцо общага\K07156189_22_20260322T124129Z.jpg</v>
      </c>
    </row>
    <row r="426" spans="1:13" x14ac:dyDescent="0.25">
      <c r="A426" s="1" t="s">
        <v>22</v>
      </c>
      <c r="B426" s="3">
        <v>46103</v>
      </c>
      <c r="C426" s="4">
        <v>0.82628472222222227</v>
      </c>
      <c r="D426" t="s">
        <v>1607</v>
      </c>
      <c r="E426" t="s">
        <v>8</v>
      </c>
      <c r="I426" t="s">
        <v>21098</v>
      </c>
      <c r="J426" t="s">
        <v>2394</v>
      </c>
      <c r="K426" t="s">
        <v>21099</v>
      </c>
      <c r="L426" t="s">
        <v>21100</v>
      </c>
      <c r="M426" s="2" t="str">
        <f>HYPERLINK(склад2въезд1319[[#This Row],[RelativePath]])</f>
        <v>5 Крыльцо общага\K07156189_22_20260322T194951Z.jpg</v>
      </c>
    </row>
    <row r="427" spans="1:13" x14ac:dyDescent="0.25">
      <c r="A427" s="1" t="s">
        <v>13</v>
      </c>
      <c r="B427" s="3">
        <v>46104</v>
      </c>
      <c r="C427" s="4">
        <v>0.34491898148148148</v>
      </c>
      <c r="D427" t="s">
        <v>4</v>
      </c>
      <c r="E427" t="s">
        <v>8</v>
      </c>
      <c r="I427" t="s">
        <v>21101</v>
      </c>
      <c r="J427" t="s">
        <v>2394</v>
      </c>
      <c r="K427" t="s">
        <v>21102</v>
      </c>
      <c r="L427" t="s">
        <v>21103</v>
      </c>
      <c r="M427" s="2" t="str">
        <f>HYPERLINK(склад2въезд1319[[#This Row],[RelativePath]])</f>
        <v>5 Крыльцо общага\K07156189_22_20260323T081641Z.jpg</v>
      </c>
    </row>
    <row r="428" spans="1:13" x14ac:dyDescent="0.25">
      <c r="A428" s="1" t="s">
        <v>13</v>
      </c>
      <c r="B428" s="3">
        <v>46104</v>
      </c>
      <c r="C428" s="4">
        <v>0.81766203703703699</v>
      </c>
      <c r="D428" t="s">
        <v>4</v>
      </c>
      <c r="E428" t="s">
        <v>8</v>
      </c>
      <c r="I428" t="s">
        <v>21104</v>
      </c>
      <c r="J428" t="s">
        <v>2394</v>
      </c>
      <c r="K428" t="s">
        <v>21105</v>
      </c>
      <c r="L428" t="s">
        <v>21106</v>
      </c>
      <c r="M428" s="2" t="str">
        <f>HYPERLINK(склад2въезд1319[[#This Row],[RelativePath]])</f>
        <v>5 Крыльцо общага\K07156189_22_20260323T193726Z.jpg</v>
      </c>
    </row>
    <row r="429" spans="1:13" x14ac:dyDescent="0.25">
      <c r="A429" s="1" t="s">
        <v>14</v>
      </c>
      <c r="B429" s="3">
        <v>46105</v>
      </c>
      <c r="C429" s="4">
        <v>0.35373842592592591</v>
      </c>
      <c r="D429" t="s">
        <v>4</v>
      </c>
      <c r="E429" t="s">
        <v>8</v>
      </c>
      <c r="I429" t="s">
        <v>21821</v>
      </c>
      <c r="J429" t="s">
        <v>2394</v>
      </c>
      <c r="K429" t="s">
        <v>21822</v>
      </c>
      <c r="L429" t="s">
        <v>21823</v>
      </c>
      <c r="M429" s="2" t="str">
        <f>HYPERLINK(склад2въезд1319[[#This Row],[RelativePath]])</f>
        <v>5 Крыльцо общага\K07156189_22_20260324T082923Z.jpg</v>
      </c>
    </row>
    <row r="430" spans="1:13" x14ac:dyDescent="0.25">
      <c r="A430" s="1" t="s">
        <v>14</v>
      </c>
      <c r="B430" s="3">
        <v>46105</v>
      </c>
      <c r="C430" s="4">
        <v>0.36253472222222222</v>
      </c>
      <c r="D430" t="s">
        <v>10241</v>
      </c>
      <c r="E430" t="s">
        <v>86</v>
      </c>
      <c r="I430" t="s">
        <v>21824</v>
      </c>
      <c r="J430" t="s">
        <v>2394</v>
      </c>
      <c r="K430" t="s">
        <v>21825</v>
      </c>
      <c r="L430" t="s">
        <v>21826</v>
      </c>
      <c r="M430" s="2" t="str">
        <f>HYPERLINK(склад2въезд1319[[#This Row],[RelativePath]])</f>
        <v>5 Крыльцо общага\K07156189_22_20260324T084203Z.jpg</v>
      </c>
    </row>
    <row r="431" spans="1:13" x14ac:dyDescent="0.25">
      <c r="A431" s="1" t="s">
        <v>14</v>
      </c>
      <c r="B431" s="3">
        <v>46105</v>
      </c>
      <c r="C431" s="4">
        <v>0.37498842592592591</v>
      </c>
      <c r="D431" t="s">
        <v>22238</v>
      </c>
      <c r="E431" t="s">
        <v>2356</v>
      </c>
      <c r="I431" t="s">
        <v>21827</v>
      </c>
      <c r="J431" t="s">
        <v>2394</v>
      </c>
      <c r="K431" t="s">
        <v>21828</v>
      </c>
      <c r="L431" t="s">
        <v>21829</v>
      </c>
      <c r="M431" s="2" t="str">
        <f>HYPERLINK(склад2въезд1319[[#This Row],[RelativePath]])</f>
        <v>5 Крыльцо общага\K07156189_22_20260324T085959Z.jpg</v>
      </c>
    </row>
    <row r="432" spans="1:13" x14ac:dyDescent="0.25">
      <c r="A432" s="1" t="s">
        <v>14</v>
      </c>
      <c r="B432" s="3">
        <v>46105</v>
      </c>
      <c r="C432" s="4">
        <v>0.37964120370370369</v>
      </c>
      <c r="D432" t="s">
        <v>4</v>
      </c>
      <c r="E432" t="s">
        <v>8</v>
      </c>
      <c r="I432" t="s">
        <v>21830</v>
      </c>
      <c r="J432" t="s">
        <v>2394</v>
      </c>
      <c r="K432" t="s">
        <v>21831</v>
      </c>
      <c r="L432" t="s">
        <v>21832</v>
      </c>
      <c r="M432" s="2" t="str">
        <f>HYPERLINK(склад2въезд1319[[#This Row],[RelativePath]])</f>
        <v>5 Крыльцо общага\K07156189_22_20260324T090641Z.jpg</v>
      </c>
    </row>
    <row r="433" spans="1:13" x14ac:dyDescent="0.25">
      <c r="A433" s="1" t="s">
        <v>14</v>
      </c>
      <c r="B433" s="3">
        <v>46105</v>
      </c>
      <c r="C433" s="4">
        <v>0.41824074074074075</v>
      </c>
      <c r="D433" t="s">
        <v>1273</v>
      </c>
      <c r="E433" t="s">
        <v>22232</v>
      </c>
      <c r="I433" t="s">
        <v>21833</v>
      </c>
      <c r="J433" t="s">
        <v>2394</v>
      </c>
      <c r="K433" t="s">
        <v>21834</v>
      </c>
      <c r="L433" t="s">
        <v>21835</v>
      </c>
      <c r="M433" s="2" t="str">
        <f>HYPERLINK(склад2въезд1319[[#This Row],[RelativePath]])</f>
        <v>5 Крыльцо общага\K07156189_22_20260324T100216Z.jpg</v>
      </c>
    </row>
    <row r="434" spans="1:13" x14ac:dyDescent="0.25">
      <c r="A434" s="1" t="s">
        <v>14</v>
      </c>
      <c r="B434" s="3">
        <v>46105</v>
      </c>
      <c r="C434" s="4">
        <v>0.4456134259259259</v>
      </c>
      <c r="D434" t="s">
        <v>4</v>
      </c>
      <c r="E434" t="s">
        <v>226</v>
      </c>
      <c r="I434" t="s">
        <v>21836</v>
      </c>
      <c r="J434" t="s">
        <v>2394</v>
      </c>
      <c r="K434" t="s">
        <v>21837</v>
      </c>
      <c r="L434" t="s">
        <v>21838</v>
      </c>
      <c r="M434" s="2" t="str">
        <f>HYPERLINK(склад2въезд1319[[#This Row],[RelativePath]])</f>
        <v>5 Крыльцо общага\K07156189_22_20260324T104141Z.jpg</v>
      </c>
    </row>
    <row r="435" spans="1:13" x14ac:dyDescent="0.25">
      <c r="A435" s="1" t="s">
        <v>14</v>
      </c>
      <c r="B435" s="3">
        <v>46105</v>
      </c>
      <c r="C435" s="4">
        <v>0.47380787037037037</v>
      </c>
      <c r="D435" t="s">
        <v>4</v>
      </c>
      <c r="E435" t="s">
        <v>226</v>
      </c>
      <c r="I435" t="s">
        <v>21839</v>
      </c>
      <c r="J435" t="s">
        <v>2394</v>
      </c>
      <c r="K435" t="s">
        <v>21840</v>
      </c>
      <c r="L435" t="s">
        <v>21841</v>
      </c>
      <c r="M435" s="2" t="str">
        <f>HYPERLINK(склад2въезд1319[[#This Row],[RelativePath]])</f>
        <v>5 Крыльцо общага\K07156189_22_20260324T112217Z.jpg</v>
      </c>
    </row>
    <row r="436" spans="1:13" x14ac:dyDescent="0.25">
      <c r="A436" s="1" t="s">
        <v>14</v>
      </c>
      <c r="B436" s="3">
        <v>46105</v>
      </c>
      <c r="C436" s="4">
        <v>0.47894675925925928</v>
      </c>
      <c r="D436" t="s">
        <v>587</v>
      </c>
      <c r="E436" t="s">
        <v>22239</v>
      </c>
      <c r="I436" t="s">
        <v>21842</v>
      </c>
      <c r="J436" t="s">
        <v>2394</v>
      </c>
      <c r="K436" t="s">
        <v>21843</v>
      </c>
      <c r="L436" t="s">
        <v>21844</v>
      </c>
      <c r="M436" s="2" t="str">
        <f>HYPERLINK(склад2въезд1319[[#This Row],[RelativePath]])</f>
        <v>5 Крыльцо общага\K07156189_22_20260324T112941Z.jpg</v>
      </c>
    </row>
    <row r="437" spans="1:13" x14ac:dyDescent="0.25">
      <c r="A437" s="1" t="s">
        <v>14</v>
      </c>
      <c r="B437" s="3">
        <v>46105</v>
      </c>
      <c r="C437" s="4">
        <v>0.55549768518518516</v>
      </c>
      <c r="D437" t="s">
        <v>166</v>
      </c>
      <c r="E437" t="s">
        <v>3358</v>
      </c>
      <c r="I437" t="s">
        <v>21845</v>
      </c>
      <c r="J437" t="s">
        <v>2394</v>
      </c>
      <c r="K437" t="s">
        <v>21846</v>
      </c>
      <c r="L437" t="s">
        <v>21847</v>
      </c>
      <c r="M437" s="2" t="str">
        <f>HYPERLINK(склад2въезд1319[[#This Row],[RelativePath]])</f>
        <v>5 Крыльцо общага\K07156189_22_20260324T131955Z.jpg</v>
      </c>
    </row>
    <row r="438" spans="1:13" x14ac:dyDescent="0.25">
      <c r="A438" s="1" t="s">
        <v>14</v>
      </c>
      <c r="B438" s="3">
        <v>46105</v>
      </c>
      <c r="C438" s="4">
        <v>0.67453703703703705</v>
      </c>
      <c r="D438" t="s">
        <v>22240</v>
      </c>
      <c r="E438" t="s">
        <v>86</v>
      </c>
      <c r="I438" t="s">
        <v>21848</v>
      </c>
      <c r="J438" t="s">
        <v>2394</v>
      </c>
      <c r="K438" t="s">
        <v>21849</v>
      </c>
      <c r="L438" t="s">
        <v>21850</v>
      </c>
      <c r="M438" s="2" t="str">
        <f>HYPERLINK(склад2въезд1319[[#This Row],[RelativePath]])</f>
        <v>5 Крыльцо общага\K07156189_22_20260324T161120Z.jpg</v>
      </c>
    </row>
    <row r="439" spans="1:13" x14ac:dyDescent="0.25">
      <c r="A439" s="1" t="s">
        <v>15</v>
      </c>
      <c r="B439" s="3">
        <v>46106</v>
      </c>
      <c r="C439" s="4">
        <v>0.34637731481481482</v>
      </c>
      <c r="D439" t="s">
        <v>4</v>
      </c>
      <c r="E439" t="s">
        <v>8</v>
      </c>
      <c r="I439" t="s">
        <v>22297</v>
      </c>
      <c r="J439" t="s">
        <v>2394</v>
      </c>
      <c r="K439" t="s">
        <v>22298</v>
      </c>
      <c r="L439" t="s">
        <v>22299</v>
      </c>
      <c r="M439" s="2" t="str">
        <f>HYPERLINK(склад2въезд1319[[#This Row],[RelativePath]])</f>
        <v>5 Крыльцо общага\K07156189_22_20260325T081847Z.jpg</v>
      </c>
    </row>
    <row r="440" spans="1:13" x14ac:dyDescent="0.25">
      <c r="A440" s="1" t="s">
        <v>15</v>
      </c>
      <c r="B440" s="3">
        <v>46106</v>
      </c>
      <c r="C440" s="4">
        <v>0.82863425925925926</v>
      </c>
      <c r="D440" t="s">
        <v>1607</v>
      </c>
      <c r="E440" t="s">
        <v>8</v>
      </c>
      <c r="I440" t="s">
        <v>22300</v>
      </c>
      <c r="J440" t="s">
        <v>2394</v>
      </c>
      <c r="K440" t="s">
        <v>22301</v>
      </c>
      <c r="L440" t="s">
        <v>22302</v>
      </c>
      <c r="M440" s="2" t="str">
        <f>HYPERLINK(склад2въезд1319[[#This Row],[RelativePath]])</f>
        <v>5 Крыльцо общага\K07156189_22_20260325T195314Z.jpg</v>
      </c>
    </row>
  </sheetData>
  <conditionalFormatting sqref="E441:E454 D441:D451 G2:H440 D2:E440">
    <cfRule type="containsText" dxfId="986" priority="17" operator="containsText" text="Выезд с территории">
      <formula>NOT(ISERROR(SEARCH("Выезд с территории",D2)))</formula>
    </cfRule>
  </conditionalFormatting>
  <conditionalFormatting sqref="F2:F440">
    <cfRule type="notContainsText" dxfId="985" priority="16" operator="notContains" text="порожний">
      <formula>ISERROR(SEARCH("порожний",F2))</formula>
    </cfRule>
  </conditionalFormatting>
  <conditionalFormatting sqref="E2:E454">
    <cfRule type="containsText" dxfId="984" priority="14" operator="containsText" text="Газель базы">
      <formula>NOT(ISERROR(SEARCH("Газель базы",E2)))</formula>
    </cfRule>
    <cfRule type="containsText" dxfId="983" priority="15" operator="containsText" text="Погрузчик базы">
      <formula>NOT(ISERROR(SEARCH("Погрузчик базы",E2)))</formula>
    </cfRule>
  </conditionalFormatting>
  <conditionalFormatting sqref="E2:E454">
    <cfRule type="containsText" dxfId="982" priority="13" operator="containsText" text="Трактор базы">
      <formula>NOT(ISERROR(SEARCH("Трактор базы",E2)))</formula>
    </cfRule>
  </conditionalFormatting>
  <conditionalFormatting sqref="A2:C440">
    <cfRule type="expression" dxfId="981" priority="12">
      <formula>$A2="пн"</formula>
    </cfRule>
  </conditionalFormatting>
  <conditionalFormatting sqref="A2:C442">
    <cfRule type="expression" dxfId="980" priority="6">
      <formula>$A2="вс"</formula>
    </cfRule>
    <cfRule type="expression" dxfId="979" priority="7">
      <formula>$A2="сб"</formula>
    </cfRule>
    <cfRule type="expression" dxfId="978" priority="8">
      <formula>$A2="пт"</formula>
    </cfRule>
    <cfRule type="expression" dxfId="977" priority="9">
      <formula>$A2="чт"</formula>
    </cfRule>
    <cfRule type="expression" dxfId="976" priority="10">
      <formula>$A2="ср"</formula>
    </cfRule>
    <cfRule type="expression" dxfId="975" priority="11">
      <formula>$A2="вт"</formula>
    </cfRule>
  </conditionalFormatting>
  <conditionalFormatting sqref="D2:D451">
    <cfRule type="containsText" dxfId="97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1">
    <cfRule type="containsText" dxfId="973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404"/>
  <sheetViews>
    <sheetView zoomScale="90" zoomScaleNormal="90" workbookViewId="0">
      <pane ySplit="1" topLeftCell="A379" activePane="bottomLeft" state="frozen"/>
      <selection pane="bottomLeft" activeCell="I398" sqref="I398:I4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46.28515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10707</v>
      </c>
      <c r="J19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10710</v>
      </c>
      <c r="J200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10713</v>
      </c>
      <c r="J201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10716</v>
      </c>
      <c r="J202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10719</v>
      </c>
      <c r="J203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10722</v>
      </c>
      <c r="J204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588</v>
      </c>
      <c r="E205" t="s">
        <v>86</v>
      </c>
      <c r="I205" t="s">
        <v>13777</v>
      </c>
      <c r="J205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588</v>
      </c>
      <c r="E206" t="s">
        <v>86</v>
      </c>
      <c r="I206" t="s">
        <v>13780</v>
      </c>
      <c r="J206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13783</v>
      </c>
      <c r="J207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1607</v>
      </c>
      <c r="E208" t="s">
        <v>8</v>
      </c>
      <c r="I208" t="s">
        <v>13786</v>
      </c>
      <c r="J20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14050</v>
      </c>
      <c r="J20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14077</v>
      </c>
      <c r="E210" t="s">
        <v>8</v>
      </c>
      <c r="I210" t="s">
        <v>14053</v>
      </c>
      <c r="J210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14077</v>
      </c>
      <c r="E211" t="s">
        <v>8</v>
      </c>
      <c r="I211" t="s">
        <v>14056</v>
      </c>
      <c r="J211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14059</v>
      </c>
      <c r="J212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1607</v>
      </c>
      <c r="E213" t="s">
        <v>8</v>
      </c>
      <c r="I213" t="s">
        <v>14062</v>
      </c>
      <c r="J213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14945</v>
      </c>
      <c r="J214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1607</v>
      </c>
      <c r="E215" t="s">
        <v>8</v>
      </c>
      <c r="I215" t="s">
        <v>14948</v>
      </c>
      <c r="J215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14951</v>
      </c>
      <c r="J216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1607</v>
      </c>
      <c r="E217" t="s">
        <v>8</v>
      </c>
      <c r="I217" t="s">
        <v>14954</v>
      </c>
      <c r="J217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14957</v>
      </c>
      <c r="J21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14960</v>
      </c>
      <c r="J21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588</v>
      </c>
      <c r="E220" t="s">
        <v>86</v>
      </c>
      <c r="I220" t="s">
        <v>14963</v>
      </c>
      <c r="J220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1539</v>
      </c>
      <c r="I221" t="s">
        <v>14966</v>
      </c>
      <c r="J221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1539</v>
      </c>
      <c r="I222" t="s">
        <v>14969</v>
      </c>
      <c r="J222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14972</v>
      </c>
      <c r="J223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14975</v>
      </c>
      <c r="J224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1539</v>
      </c>
      <c r="I225" t="s">
        <v>14978</v>
      </c>
      <c r="J225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14981</v>
      </c>
      <c r="J226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1539</v>
      </c>
      <c r="I227" t="s">
        <v>14984</v>
      </c>
      <c r="J227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1539</v>
      </c>
      <c r="I228" t="s">
        <v>14987</v>
      </c>
      <c r="J22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14990</v>
      </c>
      <c r="J22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14993</v>
      </c>
      <c r="J230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14996</v>
      </c>
      <c r="J231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14999</v>
      </c>
      <c r="J232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15002</v>
      </c>
      <c r="J233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16782</v>
      </c>
      <c r="J234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16785</v>
      </c>
      <c r="J235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16788</v>
      </c>
      <c r="J236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16791</v>
      </c>
      <c r="J237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1607</v>
      </c>
      <c r="E238" t="s">
        <v>8</v>
      </c>
      <c r="I238" t="s">
        <v>16794</v>
      </c>
      <c r="J23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16797</v>
      </c>
      <c r="J23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16800</v>
      </c>
      <c r="J240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16803</v>
      </c>
      <c r="J241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1607</v>
      </c>
      <c r="E242" t="s">
        <v>8</v>
      </c>
      <c r="I242" t="s">
        <v>16806</v>
      </c>
      <c r="J242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17536</v>
      </c>
      <c r="J243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588</v>
      </c>
      <c r="E244" t="s">
        <v>86</v>
      </c>
      <c r="I244" t="s">
        <v>17539</v>
      </c>
      <c r="J244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588</v>
      </c>
      <c r="E245" t="s">
        <v>86</v>
      </c>
      <c r="I245" t="s">
        <v>17542</v>
      </c>
      <c r="J245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588</v>
      </c>
      <c r="E246" t="s">
        <v>86</v>
      </c>
      <c r="I246" t="s">
        <v>17545</v>
      </c>
      <c r="J246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588</v>
      </c>
      <c r="E247" t="s">
        <v>86</v>
      </c>
      <c r="I247" t="s">
        <v>17548</v>
      </c>
      <c r="J247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588</v>
      </c>
      <c r="E248" t="s">
        <v>86</v>
      </c>
      <c r="I248" t="s">
        <v>17551</v>
      </c>
      <c r="J24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1539</v>
      </c>
      <c r="I249" t="s">
        <v>17554</v>
      </c>
      <c r="J24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1539</v>
      </c>
      <c r="I250" t="s">
        <v>17557</v>
      </c>
      <c r="J250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1539</v>
      </c>
      <c r="I251" t="s">
        <v>17560</v>
      </c>
      <c r="J251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1539</v>
      </c>
      <c r="I252" t="s">
        <v>17563</v>
      </c>
      <c r="J252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17566</v>
      </c>
      <c r="J253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17956</v>
      </c>
      <c r="J254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588</v>
      </c>
      <c r="E255" t="s">
        <v>86</v>
      </c>
      <c r="I255" t="s">
        <v>17959</v>
      </c>
      <c r="J255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588</v>
      </c>
      <c r="E256" t="s">
        <v>86</v>
      </c>
      <c r="I256" t="s">
        <v>17962</v>
      </c>
      <c r="J256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16677</v>
      </c>
      <c r="E257" t="s">
        <v>86</v>
      </c>
      <c r="I257" t="s">
        <v>17965</v>
      </c>
      <c r="J257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16677</v>
      </c>
      <c r="E258" t="s">
        <v>86</v>
      </c>
      <c r="I258" t="s">
        <v>17968</v>
      </c>
      <c r="J25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17971</v>
      </c>
      <c r="J25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18411</v>
      </c>
      <c r="J260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7354</v>
      </c>
      <c r="E261" t="s">
        <v>1274</v>
      </c>
      <c r="I261" t="s">
        <v>18414</v>
      </c>
      <c r="J261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18417</v>
      </c>
      <c r="J262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18940</v>
      </c>
      <c r="J263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1273</v>
      </c>
      <c r="E264" t="s">
        <v>19391</v>
      </c>
      <c r="I264" t="s">
        <v>18943</v>
      </c>
      <c r="J264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227</v>
      </c>
      <c r="E265" t="s">
        <v>19391</v>
      </c>
      <c r="F265" t="s">
        <v>60</v>
      </c>
      <c r="I265" t="s">
        <v>18946</v>
      </c>
      <c r="J265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227</v>
      </c>
      <c r="E266" t="s">
        <v>19391</v>
      </c>
      <c r="F266" t="s">
        <v>60</v>
      </c>
      <c r="H266" t="s">
        <v>2352</v>
      </c>
      <c r="I266" t="s">
        <v>18949</v>
      </c>
      <c r="J266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227</v>
      </c>
      <c r="E267" t="s">
        <v>19391</v>
      </c>
      <c r="F267" t="s">
        <v>60</v>
      </c>
      <c r="H267" t="s">
        <v>2352</v>
      </c>
      <c r="I267" t="s">
        <v>18952</v>
      </c>
      <c r="J267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227</v>
      </c>
      <c r="E268" t="s">
        <v>19391</v>
      </c>
      <c r="F268" t="s">
        <v>60</v>
      </c>
      <c r="H268" t="s">
        <v>2352</v>
      </c>
      <c r="I268" t="s">
        <v>18955</v>
      </c>
      <c r="J26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227</v>
      </c>
      <c r="E269" t="s">
        <v>19391</v>
      </c>
      <c r="F269" t="s">
        <v>60</v>
      </c>
      <c r="H269" t="s">
        <v>2352</v>
      </c>
      <c r="I269" t="s">
        <v>18958</v>
      </c>
      <c r="J26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227</v>
      </c>
      <c r="E270" t="s">
        <v>19391</v>
      </c>
      <c r="F270" t="s">
        <v>60</v>
      </c>
      <c r="H270" t="s">
        <v>2352</v>
      </c>
      <c r="I270" t="s">
        <v>18961</v>
      </c>
      <c r="J270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227</v>
      </c>
      <c r="E271" t="s">
        <v>19391</v>
      </c>
      <c r="F271" t="s">
        <v>60</v>
      </c>
      <c r="H271" t="s">
        <v>2352</v>
      </c>
      <c r="I271" t="s">
        <v>18964</v>
      </c>
      <c r="J271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227</v>
      </c>
      <c r="E272" t="s">
        <v>19391</v>
      </c>
      <c r="F272" t="s">
        <v>60</v>
      </c>
      <c r="H272" t="s">
        <v>2352</v>
      </c>
      <c r="I272" t="s">
        <v>18967</v>
      </c>
      <c r="J272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227</v>
      </c>
      <c r="E273" t="s">
        <v>19391</v>
      </c>
      <c r="F273" t="s">
        <v>60</v>
      </c>
      <c r="H273" t="s">
        <v>2352</v>
      </c>
      <c r="I273" t="s">
        <v>18970</v>
      </c>
      <c r="J273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227</v>
      </c>
      <c r="E274" t="s">
        <v>19391</v>
      </c>
      <c r="F274" t="s">
        <v>60</v>
      </c>
      <c r="H274" t="s">
        <v>2352</v>
      </c>
      <c r="I274" t="s">
        <v>18973</v>
      </c>
      <c r="J274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227</v>
      </c>
      <c r="E275" t="s">
        <v>19391</v>
      </c>
      <c r="F275" t="s">
        <v>60</v>
      </c>
      <c r="H275" t="s">
        <v>2352</v>
      </c>
      <c r="I275" t="s">
        <v>18976</v>
      </c>
      <c r="J275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227</v>
      </c>
      <c r="E276" t="s">
        <v>19391</v>
      </c>
      <c r="F276" t="s">
        <v>60</v>
      </c>
      <c r="H276" t="s">
        <v>2352</v>
      </c>
      <c r="I276" t="s">
        <v>18979</v>
      </c>
      <c r="J276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227</v>
      </c>
      <c r="E277" t="s">
        <v>19391</v>
      </c>
      <c r="F277" t="s">
        <v>60</v>
      </c>
      <c r="H277" t="s">
        <v>2352</v>
      </c>
      <c r="I277" t="s">
        <v>18982</v>
      </c>
      <c r="J277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227</v>
      </c>
      <c r="E278" t="s">
        <v>19391</v>
      </c>
      <c r="F278" t="s">
        <v>60</v>
      </c>
      <c r="H278" t="s">
        <v>2352</v>
      </c>
      <c r="I278" t="s">
        <v>18985</v>
      </c>
      <c r="J27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227</v>
      </c>
      <c r="E279" t="s">
        <v>19391</v>
      </c>
      <c r="F279" t="s">
        <v>60</v>
      </c>
      <c r="H279" t="s">
        <v>2352</v>
      </c>
      <c r="I279" t="s">
        <v>18988</v>
      </c>
      <c r="J27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227</v>
      </c>
      <c r="E280" t="s">
        <v>19391</v>
      </c>
      <c r="F280" t="s">
        <v>60</v>
      </c>
      <c r="H280" t="s">
        <v>2352</v>
      </c>
      <c r="I280" t="s">
        <v>18991</v>
      </c>
      <c r="J280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227</v>
      </c>
      <c r="E281" t="s">
        <v>19391</v>
      </c>
      <c r="F281" t="s">
        <v>60</v>
      </c>
      <c r="H281" t="s">
        <v>2352</v>
      </c>
      <c r="I281" t="s">
        <v>18994</v>
      </c>
      <c r="J281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227</v>
      </c>
      <c r="E282" t="s">
        <v>19391</v>
      </c>
      <c r="F282" t="s">
        <v>60</v>
      </c>
      <c r="H282" t="s">
        <v>2352</v>
      </c>
      <c r="I282" t="s">
        <v>18997</v>
      </c>
      <c r="J282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227</v>
      </c>
      <c r="E283" t="s">
        <v>19391</v>
      </c>
      <c r="F283" t="s">
        <v>60</v>
      </c>
      <c r="H283" t="s">
        <v>2352</v>
      </c>
      <c r="I283" t="s">
        <v>19000</v>
      </c>
      <c r="J283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227</v>
      </c>
      <c r="E284" t="s">
        <v>19391</v>
      </c>
      <c r="F284" t="s">
        <v>60</v>
      </c>
      <c r="H284" t="s">
        <v>2352</v>
      </c>
      <c r="I284" t="s">
        <v>19003</v>
      </c>
      <c r="J284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227</v>
      </c>
      <c r="E285" t="s">
        <v>19391</v>
      </c>
      <c r="F285" t="s">
        <v>60</v>
      </c>
      <c r="H285" t="s">
        <v>2352</v>
      </c>
      <c r="I285" t="s">
        <v>19006</v>
      </c>
      <c r="J285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227</v>
      </c>
      <c r="E286" t="s">
        <v>19391</v>
      </c>
      <c r="F286" t="s">
        <v>60</v>
      </c>
      <c r="H286" t="s">
        <v>2352</v>
      </c>
      <c r="I286" t="s">
        <v>19009</v>
      </c>
      <c r="J286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227</v>
      </c>
      <c r="E287" t="s">
        <v>19391</v>
      </c>
      <c r="F287" t="s">
        <v>60</v>
      </c>
      <c r="H287" t="s">
        <v>2352</v>
      </c>
      <c r="I287" t="s">
        <v>19012</v>
      </c>
      <c r="J287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227</v>
      </c>
      <c r="E288" t="s">
        <v>19391</v>
      </c>
      <c r="F288" t="s">
        <v>60</v>
      </c>
      <c r="H288" t="s">
        <v>2352</v>
      </c>
      <c r="I288" t="s">
        <v>19015</v>
      </c>
      <c r="J28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19395</v>
      </c>
      <c r="E289" t="s">
        <v>86</v>
      </c>
      <c r="I289" t="s">
        <v>19018</v>
      </c>
      <c r="J28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19395</v>
      </c>
      <c r="E290" t="s">
        <v>86</v>
      </c>
      <c r="I290" t="s">
        <v>19021</v>
      </c>
      <c r="J290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19395</v>
      </c>
      <c r="E291" t="s">
        <v>86</v>
      </c>
      <c r="I291" t="s">
        <v>19024</v>
      </c>
      <c r="J291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19027</v>
      </c>
      <c r="J292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7365</v>
      </c>
      <c r="E293" t="s">
        <v>86</v>
      </c>
      <c r="I293" t="s">
        <v>19030</v>
      </c>
      <c r="J293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19396</v>
      </c>
      <c r="E294" t="s">
        <v>19391</v>
      </c>
      <c r="I294" t="s">
        <v>19033</v>
      </c>
      <c r="J294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7365</v>
      </c>
      <c r="E295" t="s">
        <v>86</v>
      </c>
      <c r="I295" t="s">
        <v>19036</v>
      </c>
      <c r="J295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19396</v>
      </c>
      <c r="E296" t="s">
        <v>19391</v>
      </c>
      <c r="I296" t="s">
        <v>19039</v>
      </c>
      <c r="J296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7365</v>
      </c>
      <c r="E297" t="s">
        <v>86</v>
      </c>
      <c r="I297" t="s">
        <v>19042</v>
      </c>
      <c r="J297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19396</v>
      </c>
      <c r="E298" t="s">
        <v>19391</v>
      </c>
      <c r="I298" t="s">
        <v>19045</v>
      </c>
      <c r="J29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7365</v>
      </c>
      <c r="E299" t="s">
        <v>86</v>
      </c>
      <c r="I299" t="s">
        <v>19048</v>
      </c>
      <c r="J29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19396</v>
      </c>
      <c r="E300" t="s">
        <v>19391</v>
      </c>
      <c r="I300" t="s">
        <v>19051</v>
      </c>
      <c r="J300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3397</v>
      </c>
      <c r="I301" t="s">
        <v>19054</v>
      </c>
      <c r="J301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587</v>
      </c>
      <c r="E302" t="s">
        <v>19391</v>
      </c>
      <c r="I302" t="s">
        <v>19057</v>
      </c>
      <c r="J302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588</v>
      </c>
      <c r="E303" t="s">
        <v>19397</v>
      </c>
      <c r="I303" t="s">
        <v>19060</v>
      </c>
      <c r="J303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588</v>
      </c>
      <c r="E304" t="s">
        <v>19397</v>
      </c>
      <c r="I304" t="s">
        <v>19063</v>
      </c>
      <c r="J304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588</v>
      </c>
      <c r="E305" t="s">
        <v>19397</v>
      </c>
      <c r="I305" t="s">
        <v>19066</v>
      </c>
      <c r="J305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1539</v>
      </c>
      <c r="I306" t="s">
        <v>19069</v>
      </c>
      <c r="J306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1539</v>
      </c>
      <c r="I307" t="s">
        <v>19072</v>
      </c>
      <c r="J307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19075</v>
      </c>
      <c r="J30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19464</v>
      </c>
      <c r="J30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1539</v>
      </c>
      <c r="I310" t="s">
        <v>19467</v>
      </c>
      <c r="J310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1539</v>
      </c>
      <c r="I311" t="s">
        <v>19470</v>
      </c>
      <c r="J311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19473</v>
      </c>
      <c r="J312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19476</v>
      </c>
      <c r="J313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19479</v>
      </c>
      <c r="J314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19482</v>
      </c>
      <c r="J315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1539</v>
      </c>
      <c r="I316" t="s">
        <v>19485</v>
      </c>
      <c r="J316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19488</v>
      </c>
      <c r="J317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19740</v>
      </c>
      <c r="J318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1539</v>
      </c>
      <c r="I319" t="s">
        <v>19743</v>
      </c>
      <c r="J31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1539</v>
      </c>
      <c r="I320" t="s">
        <v>19746</v>
      </c>
      <c r="J320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19749</v>
      </c>
      <c r="J321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1539</v>
      </c>
      <c r="I322" t="s">
        <v>19752</v>
      </c>
      <c r="J322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19755</v>
      </c>
      <c r="J323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19758</v>
      </c>
      <c r="J324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588</v>
      </c>
      <c r="E325" t="s">
        <v>86</v>
      </c>
      <c r="I325" t="s">
        <v>19761</v>
      </c>
      <c r="J325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588</v>
      </c>
      <c r="E326" t="s">
        <v>86</v>
      </c>
      <c r="I326" t="s">
        <v>19764</v>
      </c>
      <c r="J326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10020</v>
      </c>
      <c r="I327" t="s">
        <v>19767</v>
      </c>
      <c r="J327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19770</v>
      </c>
      <c r="J328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18884</v>
      </c>
      <c r="I329" t="s">
        <v>20558</v>
      </c>
      <c r="J32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588</v>
      </c>
      <c r="E330" t="s">
        <v>86</v>
      </c>
      <c r="I330" t="s">
        <v>20561</v>
      </c>
      <c r="J330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4921</v>
      </c>
      <c r="E331" t="s">
        <v>19391</v>
      </c>
      <c r="I331" t="s">
        <v>20564</v>
      </c>
      <c r="J331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20698</v>
      </c>
      <c r="E332" t="s">
        <v>19391</v>
      </c>
      <c r="I332" t="s">
        <v>20567</v>
      </c>
      <c r="J332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227</v>
      </c>
      <c r="E333" t="s">
        <v>19391</v>
      </c>
      <c r="F333" t="s">
        <v>60</v>
      </c>
      <c r="I333" t="s">
        <v>20570</v>
      </c>
      <c r="J333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227</v>
      </c>
      <c r="E334" t="s">
        <v>19391</v>
      </c>
      <c r="F334" t="s">
        <v>60</v>
      </c>
      <c r="I334" t="s">
        <v>20573</v>
      </c>
      <c r="J334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227</v>
      </c>
      <c r="E335" t="s">
        <v>19391</v>
      </c>
      <c r="F335" t="s">
        <v>60</v>
      </c>
      <c r="I335" t="s">
        <v>20576</v>
      </c>
      <c r="J335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227</v>
      </c>
      <c r="E336" t="s">
        <v>19391</v>
      </c>
      <c r="F336" t="s">
        <v>60</v>
      </c>
      <c r="I336" t="s">
        <v>20579</v>
      </c>
      <c r="J336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227</v>
      </c>
      <c r="E337" t="s">
        <v>19391</v>
      </c>
      <c r="F337" t="s">
        <v>60</v>
      </c>
      <c r="I337" t="s">
        <v>20582</v>
      </c>
      <c r="J337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227</v>
      </c>
      <c r="E338" t="s">
        <v>19391</v>
      </c>
      <c r="F338" t="s">
        <v>60</v>
      </c>
      <c r="I338" t="s">
        <v>20585</v>
      </c>
      <c r="J338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227</v>
      </c>
      <c r="E339" t="s">
        <v>19391</v>
      </c>
      <c r="F339" t="s">
        <v>60</v>
      </c>
      <c r="I339" t="s">
        <v>20588</v>
      </c>
      <c r="J33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227</v>
      </c>
      <c r="E340" t="s">
        <v>19391</v>
      </c>
      <c r="F340" t="s">
        <v>60</v>
      </c>
      <c r="I340" t="s">
        <v>20591</v>
      </c>
      <c r="J340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227</v>
      </c>
      <c r="E341" t="s">
        <v>19391</v>
      </c>
      <c r="F341" t="s">
        <v>60</v>
      </c>
      <c r="I341" t="s">
        <v>20594</v>
      </c>
      <c r="J341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227</v>
      </c>
      <c r="E342" t="s">
        <v>19391</v>
      </c>
      <c r="F342" t="s">
        <v>60</v>
      </c>
      <c r="I342" t="s">
        <v>20597</v>
      </c>
      <c r="J342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227</v>
      </c>
      <c r="E343" t="s">
        <v>19391</v>
      </c>
      <c r="F343" t="s">
        <v>60</v>
      </c>
      <c r="I343" t="s">
        <v>20600</v>
      </c>
      <c r="J343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227</v>
      </c>
      <c r="E344" t="s">
        <v>19391</v>
      </c>
      <c r="F344" t="s">
        <v>60</v>
      </c>
      <c r="I344" t="s">
        <v>20603</v>
      </c>
      <c r="J344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227</v>
      </c>
      <c r="E345" t="s">
        <v>19391</v>
      </c>
      <c r="F345" t="s">
        <v>60</v>
      </c>
      <c r="I345" t="s">
        <v>20606</v>
      </c>
      <c r="J345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227</v>
      </c>
      <c r="E346" t="s">
        <v>19391</v>
      </c>
      <c r="F346" t="s">
        <v>60</v>
      </c>
      <c r="I346" t="s">
        <v>20609</v>
      </c>
      <c r="J346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227</v>
      </c>
      <c r="E347" t="s">
        <v>19391</v>
      </c>
      <c r="F347" t="s">
        <v>60</v>
      </c>
      <c r="I347" t="s">
        <v>20612</v>
      </c>
      <c r="J347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227</v>
      </c>
      <c r="E348" t="s">
        <v>19391</v>
      </c>
      <c r="F348" t="s">
        <v>60</v>
      </c>
      <c r="I348" t="s">
        <v>20615</v>
      </c>
      <c r="J348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227</v>
      </c>
      <c r="E349" t="s">
        <v>19391</v>
      </c>
      <c r="F349" t="s">
        <v>60</v>
      </c>
      <c r="I349" t="s">
        <v>20618</v>
      </c>
      <c r="J34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227</v>
      </c>
      <c r="E350" t="s">
        <v>19391</v>
      </c>
      <c r="F350" t="s">
        <v>60</v>
      </c>
      <c r="I350" t="s">
        <v>20621</v>
      </c>
      <c r="J350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227</v>
      </c>
      <c r="E351" t="s">
        <v>19391</v>
      </c>
      <c r="F351" t="s">
        <v>60</v>
      </c>
      <c r="I351" t="s">
        <v>20624</v>
      </c>
      <c r="J351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227</v>
      </c>
      <c r="E352" t="s">
        <v>19391</v>
      </c>
      <c r="F352" t="s">
        <v>60</v>
      </c>
      <c r="I352" t="s">
        <v>20627</v>
      </c>
      <c r="J352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227</v>
      </c>
      <c r="E353" t="s">
        <v>19391</v>
      </c>
      <c r="F353" t="s">
        <v>60</v>
      </c>
      <c r="I353" t="s">
        <v>20630</v>
      </c>
      <c r="J353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227</v>
      </c>
      <c r="E354" t="s">
        <v>19391</v>
      </c>
      <c r="F354" t="s">
        <v>60</v>
      </c>
      <c r="I354" t="s">
        <v>20633</v>
      </c>
      <c r="J354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227</v>
      </c>
      <c r="E355" t="s">
        <v>19391</v>
      </c>
      <c r="F355" t="s">
        <v>60</v>
      </c>
      <c r="I355" t="s">
        <v>20636</v>
      </c>
      <c r="J355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227</v>
      </c>
      <c r="E356" t="s">
        <v>19391</v>
      </c>
      <c r="F356" t="s">
        <v>60</v>
      </c>
      <c r="I356" t="s">
        <v>20639</v>
      </c>
      <c r="J356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4099</v>
      </c>
      <c r="E357" t="s">
        <v>19391</v>
      </c>
      <c r="I357" t="s">
        <v>20642</v>
      </c>
      <c r="J357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4921</v>
      </c>
      <c r="E358" t="s">
        <v>19391</v>
      </c>
      <c r="F358" t="s">
        <v>51</v>
      </c>
      <c r="I358" t="s">
        <v>20645</v>
      </c>
      <c r="J358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588</v>
      </c>
      <c r="E359" t="s">
        <v>86</v>
      </c>
      <c r="I359" t="s">
        <v>20648</v>
      </c>
      <c r="J35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587</v>
      </c>
      <c r="E360" t="s">
        <v>19391</v>
      </c>
      <c r="F360" t="s">
        <v>51</v>
      </c>
      <c r="I360" t="s">
        <v>20651</v>
      </c>
      <c r="J360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20654</v>
      </c>
      <c r="J361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1274</v>
      </c>
      <c r="I362" t="s">
        <v>20657</v>
      </c>
      <c r="J362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20660</v>
      </c>
      <c r="J363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20780</v>
      </c>
      <c r="J364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20783</v>
      </c>
      <c r="J365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20786</v>
      </c>
      <c r="J366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20789</v>
      </c>
      <c r="J367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1539</v>
      </c>
      <c r="I368" t="s">
        <v>20792</v>
      </c>
      <c r="J368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1539</v>
      </c>
      <c r="I369" t="s">
        <v>20795</v>
      </c>
      <c r="J36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1539</v>
      </c>
      <c r="I370" t="s">
        <v>20798</v>
      </c>
      <c r="J370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20801</v>
      </c>
      <c r="J371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20804</v>
      </c>
      <c r="J372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1539</v>
      </c>
      <c r="I373" t="s">
        <v>20807</v>
      </c>
      <c r="J373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1539</v>
      </c>
      <c r="I374" t="s">
        <v>20810</v>
      </c>
      <c r="J374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20813</v>
      </c>
      <c r="J375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  <row r="376" spans="1:13" x14ac:dyDescent="0.25">
      <c r="A376" s="1" t="s">
        <v>22</v>
      </c>
      <c r="B376" s="3">
        <v>46103</v>
      </c>
      <c r="C376" s="4">
        <v>0.35703703703703704</v>
      </c>
      <c r="D376" t="s">
        <v>4</v>
      </c>
      <c r="E376" t="s">
        <v>8</v>
      </c>
      <c r="I376" t="s">
        <v>21107</v>
      </c>
      <c r="J376" t="s">
        <v>2395</v>
      </c>
      <c r="K376" t="s">
        <v>21108</v>
      </c>
      <c r="L376" t="s">
        <v>21109</v>
      </c>
      <c r="M376" s="2" t="str">
        <f>HYPERLINK(склад2въезд131920[[#This Row],[RelativePath]])</f>
        <v>6 Площадка 1 общага\826398429_1_20260322T083408Z.jpg</v>
      </c>
    </row>
    <row r="377" spans="1:13" x14ac:dyDescent="0.25">
      <c r="A377" s="1" t="s">
        <v>22</v>
      </c>
      <c r="B377" s="3">
        <v>46103</v>
      </c>
      <c r="C377" s="4">
        <v>0.43873842592592593</v>
      </c>
      <c r="D377" t="s">
        <v>7</v>
      </c>
      <c r="I377" t="s">
        <v>21110</v>
      </c>
      <c r="J377" t="s">
        <v>2395</v>
      </c>
      <c r="K377" t="s">
        <v>21111</v>
      </c>
      <c r="L377" t="s">
        <v>21112</v>
      </c>
      <c r="M377" s="2" t="str">
        <f>HYPERLINK(склад2въезд131920[[#This Row],[RelativePath]])</f>
        <v>6 Площадка 1 общага\826398429_1_20260322T103147Z.jpg</v>
      </c>
    </row>
    <row r="378" spans="1:13" x14ac:dyDescent="0.25">
      <c r="A378" s="1" t="s">
        <v>22</v>
      </c>
      <c r="B378" s="3">
        <v>46103</v>
      </c>
      <c r="C378" s="4">
        <v>0.50539351851851855</v>
      </c>
      <c r="D378" t="s">
        <v>1539</v>
      </c>
      <c r="I378" t="s">
        <v>21113</v>
      </c>
      <c r="J378" t="s">
        <v>2395</v>
      </c>
      <c r="K378" t="s">
        <v>21114</v>
      </c>
      <c r="L378" t="s">
        <v>21115</v>
      </c>
      <c r="M378" s="2" t="str">
        <f>HYPERLINK(склад2въезд131920[[#This Row],[RelativePath]])</f>
        <v>6 Площадка 1 общага\826398429_1_20260322T120746Z.jpg</v>
      </c>
    </row>
    <row r="379" spans="1:13" x14ac:dyDescent="0.25">
      <c r="A379" s="1" t="s">
        <v>22</v>
      </c>
      <c r="B379" s="3">
        <v>46103</v>
      </c>
      <c r="C379" s="4">
        <v>0.55278935185185185</v>
      </c>
      <c r="D379" t="s">
        <v>4</v>
      </c>
      <c r="E379" t="s">
        <v>8</v>
      </c>
      <c r="I379" t="s">
        <v>21116</v>
      </c>
      <c r="J379" t="s">
        <v>2395</v>
      </c>
      <c r="K379" t="s">
        <v>21117</v>
      </c>
      <c r="L379" t="s">
        <v>21118</v>
      </c>
      <c r="M379" s="2" t="str">
        <f>HYPERLINK(склад2въезд131920[[#This Row],[RelativePath]])</f>
        <v>6 Площадка 1 общага\826398429_1_20260322T131601Z.jpg</v>
      </c>
    </row>
    <row r="380" spans="1:13" x14ac:dyDescent="0.25">
      <c r="A380" s="1" t="s">
        <v>22</v>
      </c>
      <c r="B380" s="3">
        <v>46103</v>
      </c>
      <c r="C380" s="4">
        <v>0.8253125</v>
      </c>
      <c r="D380" t="s">
        <v>4</v>
      </c>
      <c r="E380" t="s">
        <v>8</v>
      </c>
      <c r="I380" t="s">
        <v>21119</v>
      </c>
      <c r="J380" t="s">
        <v>2395</v>
      </c>
      <c r="K380" t="s">
        <v>21120</v>
      </c>
      <c r="L380" t="s">
        <v>21121</v>
      </c>
      <c r="M380" s="2" t="str">
        <f>HYPERLINK(склад2въезд131920[[#This Row],[RelativePath]])</f>
        <v>6 Площадка 1 общага\826398429_1_20260322T194827Z.jpg</v>
      </c>
    </row>
    <row r="381" spans="1:13" x14ac:dyDescent="0.25">
      <c r="A381" s="1" t="s">
        <v>13</v>
      </c>
      <c r="B381" s="3">
        <v>46104</v>
      </c>
      <c r="C381" s="4">
        <v>0.38817129629629632</v>
      </c>
      <c r="D381" t="s">
        <v>4</v>
      </c>
      <c r="E381" t="s">
        <v>8</v>
      </c>
      <c r="I381" t="s">
        <v>21122</v>
      </c>
      <c r="J381" t="s">
        <v>2395</v>
      </c>
      <c r="K381" t="s">
        <v>21123</v>
      </c>
      <c r="L381" t="s">
        <v>21124</v>
      </c>
      <c r="M381" s="2" t="str">
        <f>HYPERLINK(склад2въезд131920[[#This Row],[RelativePath]])</f>
        <v>6 Площадка 1 общага\826398429_1_20260323T091858Z.jpg</v>
      </c>
    </row>
    <row r="382" spans="1:13" x14ac:dyDescent="0.25">
      <c r="A382" s="1" t="s">
        <v>13</v>
      </c>
      <c r="B382" s="3">
        <v>46104</v>
      </c>
      <c r="C382" s="4">
        <v>0.48312500000000003</v>
      </c>
      <c r="D382" t="s">
        <v>1539</v>
      </c>
      <c r="I382" t="s">
        <v>21125</v>
      </c>
      <c r="J382" t="s">
        <v>2395</v>
      </c>
      <c r="K382" t="s">
        <v>21126</v>
      </c>
      <c r="L382" t="s">
        <v>21127</v>
      </c>
      <c r="M382" s="2" t="str">
        <f>HYPERLINK(склад2въезд131920[[#This Row],[RelativePath]])</f>
        <v>6 Площадка 1 общага\826398429_1_20260323T113542Z.jpg</v>
      </c>
    </row>
    <row r="383" spans="1:13" x14ac:dyDescent="0.25">
      <c r="A383" s="1" t="s">
        <v>13</v>
      </c>
      <c r="B383" s="3">
        <v>46104</v>
      </c>
      <c r="C383" s="4">
        <v>0.49986111111111109</v>
      </c>
      <c r="D383" t="s">
        <v>588</v>
      </c>
      <c r="E383" t="s">
        <v>86</v>
      </c>
      <c r="I383" t="s">
        <v>21128</v>
      </c>
      <c r="J383" t="s">
        <v>2395</v>
      </c>
      <c r="K383" t="s">
        <v>21129</v>
      </c>
      <c r="L383" t="s">
        <v>21130</v>
      </c>
      <c r="M383" s="2" t="str">
        <f>HYPERLINK(склад2въезд131920[[#This Row],[RelativePath]])</f>
        <v>6 Площадка 1 общага\826398429_1_20260323T115948Z.jpg</v>
      </c>
    </row>
    <row r="384" spans="1:13" x14ac:dyDescent="0.25">
      <c r="A384" s="1" t="s">
        <v>13</v>
      </c>
      <c r="B384" s="3">
        <v>46104</v>
      </c>
      <c r="C384" s="4">
        <v>0.55855324074074075</v>
      </c>
      <c r="D384" t="s">
        <v>7</v>
      </c>
      <c r="I384" t="s">
        <v>21131</v>
      </c>
      <c r="J384" t="s">
        <v>2395</v>
      </c>
      <c r="K384" t="s">
        <v>21132</v>
      </c>
      <c r="L384" t="s">
        <v>21133</v>
      </c>
      <c r="M384" s="2" t="str">
        <f>HYPERLINK(склад2въезд131920[[#This Row],[RelativePath]])</f>
        <v>6 Площадка 1 общага\826398429_1_20260323T132419Z.jpg</v>
      </c>
    </row>
    <row r="385" spans="1:13" x14ac:dyDescent="0.25">
      <c r="A385" s="1" t="s">
        <v>13</v>
      </c>
      <c r="B385" s="3">
        <v>46104</v>
      </c>
      <c r="C385" s="4">
        <v>0.59144675925925927</v>
      </c>
      <c r="D385" t="s">
        <v>7</v>
      </c>
      <c r="I385" t="s">
        <v>21134</v>
      </c>
      <c r="J385" t="s">
        <v>2395</v>
      </c>
      <c r="K385" t="s">
        <v>21135</v>
      </c>
      <c r="L385" t="s">
        <v>21136</v>
      </c>
      <c r="M385" s="2" t="str">
        <f>HYPERLINK(склад2въезд131920[[#This Row],[RelativePath]])</f>
        <v>6 Площадка 1 общага\826398429_1_20260323T141141Z.jpg</v>
      </c>
    </row>
    <row r="386" spans="1:13" x14ac:dyDescent="0.25">
      <c r="A386" s="1" t="s">
        <v>13</v>
      </c>
      <c r="B386" s="3">
        <v>46104</v>
      </c>
      <c r="C386" s="4">
        <v>0.64989583333333334</v>
      </c>
      <c r="D386" t="s">
        <v>1539</v>
      </c>
      <c r="I386" t="s">
        <v>21137</v>
      </c>
      <c r="J386" t="s">
        <v>2395</v>
      </c>
      <c r="K386" t="s">
        <v>21138</v>
      </c>
      <c r="L386" t="s">
        <v>21139</v>
      </c>
      <c r="M386" s="2" t="str">
        <f>HYPERLINK(склад2въезд131920[[#This Row],[RelativePath]])</f>
        <v>6 Площадка 1 общага\826398429_1_20260323T153551Z.jpg</v>
      </c>
    </row>
    <row r="387" spans="1:13" x14ac:dyDescent="0.25">
      <c r="A387" s="1" t="s">
        <v>13</v>
      </c>
      <c r="B387" s="3">
        <v>46104</v>
      </c>
      <c r="C387" s="4">
        <v>0.68609953703703708</v>
      </c>
      <c r="D387" t="s">
        <v>1539</v>
      </c>
      <c r="I387" t="s">
        <v>21140</v>
      </c>
      <c r="J387" t="s">
        <v>2395</v>
      </c>
      <c r="K387" t="s">
        <v>21141</v>
      </c>
      <c r="L387" t="s">
        <v>21142</v>
      </c>
      <c r="M387" s="2" t="str">
        <f>HYPERLINK(склад2въезд131920[[#This Row],[RelativePath]])</f>
        <v>6 Площадка 1 общага\826398429_1_20260323T162759Z.jpg</v>
      </c>
    </row>
    <row r="388" spans="1:13" x14ac:dyDescent="0.25">
      <c r="A388" s="1" t="s">
        <v>13</v>
      </c>
      <c r="B388" s="3">
        <v>46104</v>
      </c>
      <c r="C388" s="4">
        <v>0.82534722222222223</v>
      </c>
      <c r="D388" t="s">
        <v>7</v>
      </c>
      <c r="I388" t="s">
        <v>21143</v>
      </c>
      <c r="J388" t="s">
        <v>2395</v>
      </c>
      <c r="K388" t="s">
        <v>21144</v>
      </c>
      <c r="L388" t="s">
        <v>21145</v>
      </c>
      <c r="M388" s="2" t="str">
        <f>HYPERLINK(склад2въезд131920[[#This Row],[RelativePath]])</f>
        <v>6 Площадка 1 общага\826398429_1_20260323T194830Z.jpg</v>
      </c>
    </row>
    <row r="389" spans="1:13" x14ac:dyDescent="0.25">
      <c r="A389" s="1" t="s">
        <v>13</v>
      </c>
      <c r="B389" s="3">
        <v>46104</v>
      </c>
      <c r="C389" s="4">
        <v>0.83118055555555559</v>
      </c>
      <c r="D389" t="s">
        <v>4</v>
      </c>
      <c r="E389" t="s">
        <v>8</v>
      </c>
      <c r="I389" t="s">
        <v>21146</v>
      </c>
      <c r="J389" t="s">
        <v>2395</v>
      </c>
      <c r="K389" t="s">
        <v>21147</v>
      </c>
      <c r="L389" t="s">
        <v>21148</v>
      </c>
      <c r="M389" s="2" t="str">
        <f>HYPERLINK(склад2въезд131920[[#This Row],[RelativePath]])</f>
        <v>6 Площадка 1 общага\826398429_1_20260323T195654Z.jpg</v>
      </c>
    </row>
    <row r="390" spans="1:13" x14ac:dyDescent="0.25">
      <c r="A390" s="1" t="s">
        <v>14</v>
      </c>
      <c r="B390" s="3">
        <v>46105</v>
      </c>
      <c r="C390" s="4">
        <v>0.29304398148148147</v>
      </c>
      <c r="D390" t="s">
        <v>4</v>
      </c>
      <c r="E390" t="s">
        <v>8</v>
      </c>
      <c r="I390" t="s">
        <v>21851</v>
      </c>
      <c r="J390" t="s">
        <v>2395</v>
      </c>
      <c r="K390" t="s">
        <v>21852</v>
      </c>
      <c r="L390" t="s">
        <v>21853</v>
      </c>
      <c r="M390" s="2" t="str">
        <f>HYPERLINK(склад2въезд131920[[#This Row],[RelativePath]])</f>
        <v>6 Площадка 1 общага\826398429_1_20260324T070159Z.jpg</v>
      </c>
    </row>
    <row r="391" spans="1:13" x14ac:dyDescent="0.25">
      <c r="A391" s="1" t="s">
        <v>14</v>
      </c>
      <c r="B391" s="3">
        <v>46105</v>
      </c>
      <c r="C391" s="4">
        <v>0.38278935185185187</v>
      </c>
      <c r="D391" t="s">
        <v>1539</v>
      </c>
      <c r="I391" t="s">
        <v>21854</v>
      </c>
      <c r="J391" t="s">
        <v>2395</v>
      </c>
      <c r="K391" t="s">
        <v>21855</v>
      </c>
      <c r="L391" t="s">
        <v>21856</v>
      </c>
      <c r="M391" s="2" t="str">
        <f>HYPERLINK(склад2въезд131920[[#This Row],[RelativePath]])</f>
        <v>6 Площадка 1 общага\826398429_1_20260324T091113Z.jpg</v>
      </c>
    </row>
    <row r="392" spans="1:13" x14ac:dyDescent="0.25">
      <c r="A392" s="1" t="s">
        <v>14</v>
      </c>
      <c r="B392" s="3">
        <v>46105</v>
      </c>
      <c r="C392" s="4">
        <v>0.3923611111111111</v>
      </c>
      <c r="D392" t="s">
        <v>7</v>
      </c>
      <c r="I392" t="s">
        <v>21857</v>
      </c>
      <c r="J392" t="s">
        <v>2395</v>
      </c>
      <c r="K392" t="s">
        <v>21858</v>
      </c>
      <c r="L392" t="s">
        <v>21859</v>
      </c>
      <c r="M392" s="2" t="str">
        <f>HYPERLINK(склад2въезд131920[[#This Row],[RelativePath]])</f>
        <v>6 Площадка 1 общага\826398429_1_20260324T092500Z.jpg</v>
      </c>
    </row>
    <row r="393" spans="1:13" x14ac:dyDescent="0.25">
      <c r="A393" s="1" t="s">
        <v>14</v>
      </c>
      <c r="B393" s="3">
        <v>46105</v>
      </c>
      <c r="C393" s="4">
        <v>0.50732638888888892</v>
      </c>
      <c r="D393" t="s">
        <v>588</v>
      </c>
      <c r="E393" t="s">
        <v>86</v>
      </c>
      <c r="I393" t="s">
        <v>21860</v>
      </c>
      <c r="J393" t="s">
        <v>2395</v>
      </c>
      <c r="K393" t="s">
        <v>21861</v>
      </c>
      <c r="L393" t="s">
        <v>21862</v>
      </c>
      <c r="M393" s="2" t="str">
        <f>HYPERLINK(склад2въезд131920[[#This Row],[RelativePath]])</f>
        <v>6 Площадка 1 общага\826398429_1_20260324T121033Z.jpg</v>
      </c>
    </row>
    <row r="394" spans="1:13" x14ac:dyDescent="0.25">
      <c r="A394" s="1" t="s">
        <v>14</v>
      </c>
      <c r="B394" s="3">
        <v>46105</v>
      </c>
      <c r="C394" s="4">
        <v>0.52895833333333331</v>
      </c>
      <c r="D394" t="s">
        <v>1539</v>
      </c>
      <c r="I394" t="s">
        <v>21863</v>
      </c>
      <c r="J394" t="s">
        <v>2395</v>
      </c>
      <c r="K394" t="s">
        <v>21864</v>
      </c>
      <c r="L394" t="s">
        <v>21865</v>
      </c>
      <c r="M394" s="2" t="str">
        <f>HYPERLINK(склад2въезд131920[[#This Row],[RelativePath]])</f>
        <v>6 Площадка 1 общага\826398429_1_20260324T124142Z.jpg</v>
      </c>
    </row>
    <row r="395" spans="1:13" x14ac:dyDescent="0.25">
      <c r="A395" s="1" t="s">
        <v>14</v>
      </c>
      <c r="B395" s="3">
        <v>46105</v>
      </c>
      <c r="C395" s="4">
        <v>0.61515046296296294</v>
      </c>
      <c r="D395" t="s">
        <v>588</v>
      </c>
      <c r="E395" t="s">
        <v>86</v>
      </c>
      <c r="I395" t="s">
        <v>21866</v>
      </c>
      <c r="J395" t="s">
        <v>2395</v>
      </c>
      <c r="K395" t="s">
        <v>21867</v>
      </c>
      <c r="L395" t="s">
        <v>21868</v>
      </c>
      <c r="M395" s="2" t="str">
        <f>HYPERLINK(склад2въезд131920[[#This Row],[RelativePath]])</f>
        <v>6 Площадка 1 общага\826398429_1_20260324T144549Z.jpg</v>
      </c>
    </row>
    <row r="396" spans="1:13" x14ac:dyDescent="0.25">
      <c r="A396" s="1" t="s">
        <v>14</v>
      </c>
      <c r="B396" s="3">
        <v>46105</v>
      </c>
      <c r="C396" s="4">
        <v>0.81709490740740742</v>
      </c>
      <c r="D396" t="s">
        <v>4</v>
      </c>
      <c r="E396" t="s">
        <v>8</v>
      </c>
      <c r="I396" t="s">
        <v>21869</v>
      </c>
      <c r="J396" t="s">
        <v>2395</v>
      </c>
      <c r="K396" t="s">
        <v>21870</v>
      </c>
      <c r="L396" t="s">
        <v>21871</v>
      </c>
      <c r="M396" s="2" t="str">
        <f>HYPERLINK(склад2въезд131920[[#This Row],[RelativePath]])</f>
        <v>6 Площадка 1 общага\826398429_1_20260324T193637Z.jpg</v>
      </c>
    </row>
    <row r="397" spans="1:13" x14ac:dyDescent="0.25">
      <c r="A397" s="1" t="s">
        <v>14</v>
      </c>
      <c r="B397" s="3">
        <v>46105</v>
      </c>
      <c r="C397" s="4">
        <v>0.83137731481481481</v>
      </c>
      <c r="D397" t="s">
        <v>4</v>
      </c>
      <c r="E397" t="s">
        <v>22241</v>
      </c>
      <c r="I397" t="s">
        <v>21872</v>
      </c>
      <c r="J397" t="s">
        <v>2395</v>
      </c>
      <c r="K397" t="s">
        <v>21873</v>
      </c>
      <c r="L397" t="s">
        <v>21874</v>
      </c>
      <c r="M397" s="2" t="str">
        <f>HYPERLINK(склад2въезд131920[[#This Row],[RelativePath]])</f>
        <v>6 Площадка 1 общага\826398429_1_20260324T195711Z.jpg</v>
      </c>
    </row>
    <row r="398" spans="1:13" x14ac:dyDescent="0.25">
      <c r="A398" s="1" t="s">
        <v>15</v>
      </c>
      <c r="B398" s="3">
        <v>46106</v>
      </c>
      <c r="C398" s="4">
        <v>0.30484953703703704</v>
      </c>
      <c r="D398" t="s">
        <v>4</v>
      </c>
      <c r="E398" t="s">
        <v>8</v>
      </c>
      <c r="I398" t="s">
        <v>22303</v>
      </c>
      <c r="J398" t="s">
        <v>2395</v>
      </c>
      <c r="K398" t="s">
        <v>22304</v>
      </c>
      <c r="L398" t="s">
        <v>22305</v>
      </c>
      <c r="M398" s="2" t="str">
        <f>HYPERLINK(склад2въезд131920[[#This Row],[RelativePath]])</f>
        <v>6 Площадка 1 общага\826398429_1_20260325T071859Z.jpg</v>
      </c>
    </row>
    <row r="399" spans="1:13" x14ac:dyDescent="0.25">
      <c r="A399" s="1" t="s">
        <v>15</v>
      </c>
      <c r="B399" s="3">
        <v>46106</v>
      </c>
      <c r="C399" s="4">
        <v>0.41622685185185188</v>
      </c>
      <c r="D399" t="s">
        <v>588</v>
      </c>
      <c r="E399" t="s">
        <v>86</v>
      </c>
      <c r="I399" t="s">
        <v>22306</v>
      </c>
      <c r="J399" t="s">
        <v>2395</v>
      </c>
      <c r="K399" t="s">
        <v>22307</v>
      </c>
      <c r="L399" t="s">
        <v>22308</v>
      </c>
      <c r="M399" s="2" t="str">
        <f>HYPERLINK(склад2въезд131920[[#This Row],[RelativePath]])</f>
        <v>6 Площадка 1 общага\826398429_1_20260325T095922Z.jpg</v>
      </c>
    </row>
    <row r="400" spans="1:13" x14ac:dyDescent="0.25">
      <c r="A400" s="1" t="s">
        <v>15</v>
      </c>
      <c r="B400" s="3">
        <v>46106</v>
      </c>
      <c r="C400" s="4">
        <v>0.43967592592592591</v>
      </c>
      <c r="D400" t="s">
        <v>588</v>
      </c>
      <c r="E400" t="s">
        <v>86</v>
      </c>
      <c r="I400" t="s">
        <v>22309</v>
      </c>
      <c r="J400" t="s">
        <v>2395</v>
      </c>
      <c r="K400" t="s">
        <v>22310</v>
      </c>
      <c r="L400" t="s">
        <v>22311</v>
      </c>
      <c r="M400" s="2" t="str">
        <f>HYPERLINK(склад2въезд131920[[#This Row],[RelativePath]])</f>
        <v>6 Площадка 1 общага\826398429_1_20260325T103308Z.jpg</v>
      </c>
    </row>
    <row r="401" spans="1:13" x14ac:dyDescent="0.25">
      <c r="A401" s="1" t="s">
        <v>15</v>
      </c>
      <c r="B401" s="3">
        <v>46106</v>
      </c>
      <c r="C401" s="4">
        <v>0.59726851851851848</v>
      </c>
      <c r="D401" t="s">
        <v>588</v>
      </c>
      <c r="E401" t="s">
        <v>86</v>
      </c>
      <c r="I401" t="s">
        <v>22312</v>
      </c>
      <c r="J401" t="s">
        <v>2395</v>
      </c>
      <c r="K401" t="s">
        <v>22313</v>
      </c>
      <c r="L401" t="s">
        <v>22314</v>
      </c>
      <c r="M401" s="2" t="str">
        <f>HYPERLINK(склад2въезд131920[[#This Row],[RelativePath]])</f>
        <v>6 Площадка 1 общага\826398429_1_20260325T142004Z.jpg</v>
      </c>
    </row>
    <row r="402" spans="1:13" x14ac:dyDescent="0.25">
      <c r="A402" s="1" t="s">
        <v>15</v>
      </c>
      <c r="B402" s="3">
        <v>46106</v>
      </c>
      <c r="C402" s="4">
        <v>0.66039351851851846</v>
      </c>
      <c r="D402" t="s">
        <v>4</v>
      </c>
      <c r="E402" t="s">
        <v>8</v>
      </c>
      <c r="I402" t="s">
        <v>22315</v>
      </c>
      <c r="J402" t="s">
        <v>2395</v>
      </c>
      <c r="K402" t="s">
        <v>22316</v>
      </c>
      <c r="L402" t="s">
        <v>22317</v>
      </c>
      <c r="M402" s="2" t="str">
        <f>HYPERLINK(склад2въезд131920[[#This Row],[RelativePath]])</f>
        <v>6 Площадка 1 общага\826398429_1_20260325T155058Z.jpg</v>
      </c>
    </row>
    <row r="403" spans="1:13" x14ac:dyDescent="0.25">
      <c r="A403" s="1" t="s">
        <v>15</v>
      </c>
      <c r="B403" s="3">
        <v>46106</v>
      </c>
      <c r="C403" s="4">
        <v>0.7527314814814815</v>
      </c>
      <c r="D403" t="s">
        <v>1539</v>
      </c>
      <c r="I403" t="s">
        <v>22318</v>
      </c>
      <c r="J403" t="s">
        <v>2395</v>
      </c>
      <c r="K403" t="s">
        <v>22319</v>
      </c>
      <c r="L403" t="s">
        <v>22320</v>
      </c>
      <c r="M403" s="2" t="str">
        <f>HYPERLINK(склад2въезд131920[[#This Row],[RelativePath]])</f>
        <v>6 Площадка 1 общага\826398429_1_20260325T180356Z.jpg</v>
      </c>
    </row>
    <row r="404" spans="1:13" x14ac:dyDescent="0.25">
      <c r="A404" s="1" t="s">
        <v>15</v>
      </c>
      <c r="B404" s="3">
        <v>46106</v>
      </c>
      <c r="C404" s="4">
        <v>0.82082175925925926</v>
      </c>
      <c r="D404" t="s">
        <v>4</v>
      </c>
      <c r="E404" t="s">
        <v>8</v>
      </c>
      <c r="I404" t="s">
        <v>22321</v>
      </c>
      <c r="J404" t="s">
        <v>2395</v>
      </c>
      <c r="K404" t="s">
        <v>22322</v>
      </c>
      <c r="L404" t="s">
        <v>22323</v>
      </c>
      <c r="M404" s="2" t="str">
        <f>HYPERLINK(склад2въезд131920[[#This Row],[RelativePath]])</f>
        <v>6 Площадка 1 общага\826398429_1_20260325T194159Z.jpg</v>
      </c>
    </row>
  </sheetData>
  <conditionalFormatting sqref="D405:D415 E405:E418 G2:H404 D2:E404">
    <cfRule type="containsText" dxfId="966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965" priority="13" operator="notContains" text="порожний">
      <formula>ISERROR(SEARCH("порожний",F2))</formula>
    </cfRule>
  </conditionalFormatting>
  <conditionalFormatting sqref="E2:E418">
    <cfRule type="containsText" dxfId="964" priority="11" operator="containsText" text="Газель базы">
      <formula>NOT(ISERROR(SEARCH("Газель базы",E2)))</formula>
    </cfRule>
    <cfRule type="containsText" dxfId="963" priority="12" operator="containsText" text="Погрузчик базы">
      <formula>NOT(ISERROR(SEARCH("Погрузчик базы",E2)))</formula>
    </cfRule>
  </conditionalFormatting>
  <conditionalFormatting sqref="E2:E418">
    <cfRule type="containsText" dxfId="962" priority="10" operator="containsText" text="Трактор базы">
      <formula>NOT(ISERROR(SEARCH("Трактор базы",E2)))</formula>
    </cfRule>
  </conditionalFormatting>
  <conditionalFormatting sqref="A2:C404">
    <cfRule type="expression" dxfId="961" priority="9">
      <formula>$A2="пн"</formula>
    </cfRule>
  </conditionalFormatting>
  <conditionalFormatting sqref="A2:C406">
    <cfRule type="expression" dxfId="960" priority="3">
      <formula>$A2="вс"</formula>
    </cfRule>
    <cfRule type="expression" dxfId="959" priority="4">
      <formula>$A2="сб"</formula>
    </cfRule>
    <cfRule type="expression" dxfId="958" priority="5">
      <formula>$A2="пт"</formula>
    </cfRule>
    <cfRule type="expression" dxfId="957" priority="6">
      <formula>$A2="чт"</formula>
    </cfRule>
    <cfRule type="expression" dxfId="956" priority="7">
      <formula>$A2="ср"</formula>
    </cfRule>
    <cfRule type="expression" dxfId="955" priority="8">
      <formula>$A2="вт"</formula>
    </cfRule>
  </conditionalFormatting>
  <conditionalFormatting sqref="D2:D415">
    <cfRule type="containsText" dxfId="9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9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442"/>
  <sheetViews>
    <sheetView zoomScale="90" zoomScaleNormal="90" workbookViewId="0">
      <pane ySplit="1" topLeftCell="A422" activePane="bottomLeft" state="frozen"/>
      <selection pane="bottomLeft" activeCell="I438" sqref="I438:I44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1.5703125" bestFit="1" customWidth="1"/>
    <col min="5" max="5" width="46.2851562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11067</v>
      </c>
      <c r="F316" t="s">
        <v>165</v>
      </c>
      <c r="G316">
        <v>2</v>
      </c>
      <c r="I316" t="s">
        <v>10759</v>
      </c>
      <c r="J316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10762</v>
      </c>
      <c r="J317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10765</v>
      </c>
      <c r="J31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11066</v>
      </c>
      <c r="I319" t="s">
        <v>10768</v>
      </c>
      <c r="J31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11074</v>
      </c>
      <c r="I320" t="s">
        <v>10771</v>
      </c>
      <c r="J320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10774</v>
      </c>
      <c r="J321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10777</v>
      </c>
      <c r="J322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10780</v>
      </c>
      <c r="J323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13789</v>
      </c>
      <c r="J324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1607</v>
      </c>
      <c r="E325" t="s">
        <v>8</v>
      </c>
      <c r="I325" t="s">
        <v>13792</v>
      </c>
      <c r="J325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13795</v>
      </c>
      <c r="J326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13847</v>
      </c>
      <c r="E327" t="s">
        <v>1274</v>
      </c>
      <c r="I327" t="s">
        <v>13798</v>
      </c>
      <c r="J327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13801</v>
      </c>
      <c r="J32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14065</v>
      </c>
      <c r="J32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1607</v>
      </c>
      <c r="E330" t="s">
        <v>8</v>
      </c>
      <c r="I330" t="s">
        <v>14068</v>
      </c>
      <c r="J330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14071</v>
      </c>
      <c r="J331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2352</v>
      </c>
      <c r="I332" t="s">
        <v>14074</v>
      </c>
      <c r="J332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14168</v>
      </c>
      <c r="J333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14171</v>
      </c>
      <c r="J334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14174</v>
      </c>
      <c r="J335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2352</v>
      </c>
      <c r="I336" t="s">
        <v>14177</v>
      </c>
      <c r="J336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2352</v>
      </c>
      <c r="I337" t="s">
        <v>14180</v>
      </c>
      <c r="J337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2352</v>
      </c>
      <c r="I338" t="s">
        <v>14183</v>
      </c>
      <c r="J33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14186</v>
      </c>
      <c r="J33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14189</v>
      </c>
      <c r="J340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14192</v>
      </c>
      <c r="J341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14195</v>
      </c>
      <c r="J342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14198</v>
      </c>
      <c r="J343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14201</v>
      </c>
      <c r="J344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14204</v>
      </c>
      <c r="J345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14207</v>
      </c>
      <c r="J346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14210</v>
      </c>
      <c r="J347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14213</v>
      </c>
      <c r="J34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14216</v>
      </c>
      <c r="J34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14219</v>
      </c>
      <c r="J350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14222</v>
      </c>
      <c r="J351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16663</v>
      </c>
      <c r="I352" t="s">
        <v>14225</v>
      </c>
      <c r="J352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14228</v>
      </c>
      <c r="J353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14231</v>
      </c>
      <c r="J354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14234</v>
      </c>
      <c r="J355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14237</v>
      </c>
      <c r="J356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14240</v>
      </c>
      <c r="J357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14243</v>
      </c>
      <c r="J35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14246</v>
      </c>
      <c r="J35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14249</v>
      </c>
      <c r="J360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17359</v>
      </c>
      <c r="J361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17362</v>
      </c>
      <c r="J362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17365</v>
      </c>
      <c r="J363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17368</v>
      </c>
      <c r="J364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17371</v>
      </c>
      <c r="J365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17374</v>
      </c>
      <c r="J366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17377</v>
      </c>
      <c r="J367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17380</v>
      </c>
      <c r="J36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1607</v>
      </c>
      <c r="E369" t="s">
        <v>8</v>
      </c>
      <c r="I369" t="s">
        <v>17383</v>
      </c>
      <c r="J36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17569</v>
      </c>
      <c r="J370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1607</v>
      </c>
      <c r="E371" t="s">
        <v>8</v>
      </c>
      <c r="I371" t="s">
        <v>17572</v>
      </c>
      <c r="J371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17974</v>
      </c>
      <c r="J372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1607</v>
      </c>
      <c r="E373" t="s">
        <v>8</v>
      </c>
      <c r="I373" t="s">
        <v>17977</v>
      </c>
      <c r="J373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18420</v>
      </c>
      <c r="J374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1607</v>
      </c>
      <c r="E375" t="s">
        <v>8</v>
      </c>
      <c r="I375" t="s">
        <v>18423</v>
      </c>
      <c r="J375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19078</v>
      </c>
      <c r="J376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19081</v>
      </c>
      <c r="J377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1607</v>
      </c>
      <c r="E378" t="s">
        <v>8</v>
      </c>
      <c r="I378" t="s">
        <v>19084</v>
      </c>
      <c r="J37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19491</v>
      </c>
      <c r="J37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1607</v>
      </c>
      <c r="E380" t="s">
        <v>8</v>
      </c>
      <c r="I380" t="s">
        <v>19494</v>
      </c>
      <c r="J380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19497</v>
      </c>
      <c r="J381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19500</v>
      </c>
      <c r="J382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1607</v>
      </c>
      <c r="E383" t="s">
        <v>8</v>
      </c>
      <c r="I383" t="s">
        <v>19503</v>
      </c>
      <c r="J383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19725</v>
      </c>
      <c r="J384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1607</v>
      </c>
      <c r="E385" t="s">
        <v>8</v>
      </c>
      <c r="I385" t="s">
        <v>19728</v>
      </c>
      <c r="J385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19731</v>
      </c>
      <c r="J386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19734</v>
      </c>
      <c r="J387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1607</v>
      </c>
      <c r="E388" t="s">
        <v>8</v>
      </c>
      <c r="I388" t="s">
        <v>19737</v>
      </c>
      <c r="J388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20693</v>
      </c>
      <c r="I389" t="s">
        <v>20684</v>
      </c>
      <c r="J38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20687</v>
      </c>
      <c r="J390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1607</v>
      </c>
      <c r="E391" t="s">
        <v>8</v>
      </c>
      <c r="I391" t="s">
        <v>20690</v>
      </c>
      <c r="J391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20816</v>
      </c>
      <c r="J392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1607</v>
      </c>
      <c r="E393" t="s">
        <v>8</v>
      </c>
      <c r="I393" t="s">
        <v>20819</v>
      </c>
      <c r="J393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20822</v>
      </c>
      <c r="J394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1607</v>
      </c>
      <c r="E395" t="s">
        <v>8</v>
      </c>
      <c r="I395" t="s">
        <v>20825</v>
      </c>
      <c r="J395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  <row r="396" spans="1:13" x14ac:dyDescent="0.25">
      <c r="A396" s="1" t="s">
        <v>22</v>
      </c>
      <c r="B396" s="3">
        <v>46103</v>
      </c>
      <c r="C396" s="4">
        <v>0.3548263888888889</v>
      </c>
      <c r="D396" t="s">
        <v>4</v>
      </c>
      <c r="E396" t="s">
        <v>8</v>
      </c>
      <c r="I396" t="s">
        <v>21149</v>
      </c>
      <c r="J396" t="s">
        <v>2396</v>
      </c>
      <c r="K396" t="s">
        <v>21150</v>
      </c>
      <c r="L396" t="s">
        <v>21151</v>
      </c>
      <c r="M396" s="2" t="str">
        <f>HYPERLINK(склад2въезд13192021[[#This Row],[RelativePath]])</f>
        <v>7 Площадка 2 бетонщики\134160575_1_20260322T083057Z.jpg</v>
      </c>
    </row>
    <row r="397" spans="1:13" x14ac:dyDescent="0.25">
      <c r="A397" s="1" t="s">
        <v>22</v>
      </c>
      <c r="B397" s="3">
        <v>46103</v>
      </c>
      <c r="C397" s="4">
        <v>0.82120370370370366</v>
      </c>
      <c r="D397" t="s">
        <v>1607</v>
      </c>
      <c r="E397" t="s">
        <v>8</v>
      </c>
      <c r="I397" t="s">
        <v>21152</v>
      </c>
      <c r="J397" t="s">
        <v>2396</v>
      </c>
      <c r="K397" t="s">
        <v>21153</v>
      </c>
      <c r="L397" t="s">
        <v>21154</v>
      </c>
      <c r="M397" s="2" t="str">
        <f>HYPERLINK(склад2въезд13192021[[#This Row],[RelativePath]])</f>
        <v>7 Площадка 2 бетонщики\134160575_1_20260322T194232Z.jpg</v>
      </c>
    </row>
    <row r="398" spans="1:13" x14ac:dyDescent="0.25">
      <c r="A398" s="1" t="s">
        <v>13</v>
      </c>
      <c r="B398" s="3">
        <v>46104</v>
      </c>
      <c r="C398" s="4">
        <v>0.37228009259259259</v>
      </c>
      <c r="D398" t="s">
        <v>4</v>
      </c>
      <c r="E398" t="s">
        <v>8</v>
      </c>
      <c r="I398" t="s">
        <v>21155</v>
      </c>
      <c r="J398" t="s">
        <v>2396</v>
      </c>
      <c r="K398" t="s">
        <v>21156</v>
      </c>
      <c r="L398" t="s">
        <v>21157</v>
      </c>
      <c r="M398" s="2" t="str">
        <f>HYPERLINK(склад2въезд13192021[[#This Row],[RelativePath]])</f>
        <v>7 Площадка 2 бетонщики\134160575_1_20260323T085605Z.jpg</v>
      </c>
    </row>
    <row r="399" spans="1:13" x14ac:dyDescent="0.25">
      <c r="A399" s="1" t="s">
        <v>13</v>
      </c>
      <c r="B399" s="3">
        <v>46104</v>
      </c>
      <c r="C399" s="4">
        <v>0.60871527777777779</v>
      </c>
      <c r="D399" t="s">
        <v>400</v>
      </c>
      <c r="I399" t="s">
        <v>21158</v>
      </c>
      <c r="J399" t="s">
        <v>2396</v>
      </c>
      <c r="K399" t="s">
        <v>21159</v>
      </c>
      <c r="L399" t="s">
        <v>21160</v>
      </c>
      <c r="M399" s="2" t="str">
        <f>HYPERLINK(склад2въезд13192021[[#This Row],[RelativePath]])</f>
        <v>7 Площадка 2 бетонщики\134160575_1_20260323T143633Z.jpg</v>
      </c>
    </row>
    <row r="400" spans="1:13" x14ac:dyDescent="0.25">
      <c r="A400" s="1" t="s">
        <v>13</v>
      </c>
      <c r="B400" s="3">
        <v>46104</v>
      </c>
      <c r="C400" s="4">
        <v>0.64380787037037035</v>
      </c>
      <c r="D400" t="s">
        <v>400</v>
      </c>
      <c r="I400" t="s">
        <v>21161</v>
      </c>
      <c r="J400" t="s">
        <v>2396</v>
      </c>
      <c r="K400" t="s">
        <v>21162</v>
      </c>
      <c r="L400" t="s">
        <v>21163</v>
      </c>
      <c r="M400" s="2" t="str">
        <f>HYPERLINK(склад2въезд13192021[[#This Row],[RelativePath]])</f>
        <v>7 Площадка 2 бетонщики\134160575_1_20260323T152705Z.jpg</v>
      </c>
    </row>
    <row r="401" spans="1:13" x14ac:dyDescent="0.25">
      <c r="A401" s="1" t="s">
        <v>13</v>
      </c>
      <c r="B401" s="3">
        <v>46104</v>
      </c>
      <c r="C401" s="4">
        <v>0.71133101851851854</v>
      </c>
      <c r="D401" t="s">
        <v>400</v>
      </c>
      <c r="I401" t="s">
        <v>21164</v>
      </c>
      <c r="J401" t="s">
        <v>2396</v>
      </c>
      <c r="K401" t="s">
        <v>21165</v>
      </c>
      <c r="L401" t="s">
        <v>21166</v>
      </c>
      <c r="M401" s="2" t="str">
        <f>HYPERLINK(склад2въезд13192021[[#This Row],[RelativePath]])</f>
        <v>7 Площадка 2 бетонщики\134160575_1_20260323T170419Z.jpg</v>
      </c>
    </row>
    <row r="402" spans="1:13" x14ac:dyDescent="0.25">
      <c r="A402" s="1" t="s">
        <v>13</v>
      </c>
      <c r="B402" s="3">
        <v>46104</v>
      </c>
      <c r="C402" s="4">
        <v>0.75133101851851847</v>
      </c>
      <c r="D402" t="s">
        <v>4</v>
      </c>
      <c r="E402" t="s">
        <v>8</v>
      </c>
      <c r="I402" t="s">
        <v>21167</v>
      </c>
      <c r="J402" t="s">
        <v>2396</v>
      </c>
      <c r="K402" t="s">
        <v>21168</v>
      </c>
      <c r="L402" t="s">
        <v>21169</v>
      </c>
      <c r="M402" s="2" t="str">
        <f>HYPERLINK(склад2въезд13192021[[#This Row],[RelativePath]])</f>
        <v>7 Площадка 2 бетонщики\134160575_1_20260323T180155Z.jpg</v>
      </c>
    </row>
    <row r="403" spans="1:13" x14ac:dyDescent="0.25">
      <c r="A403" s="1" t="s">
        <v>13</v>
      </c>
      <c r="B403" s="3">
        <v>46104</v>
      </c>
      <c r="C403" s="4">
        <v>0.82876157407407403</v>
      </c>
      <c r="D403" t="s">
        <v>21721</v>
      </c>
      <c r="I403" t="s">
        <v>21170</v>
      </c>
      <c r="J403" t="s">
        <v>2396</v>
      </c>
      <c r="K403" t="s">
        <v>21171</v>
      </c>
      <c r="L403" t="s">
        <v>21172</v>
      </c>
      <c r="M403" s="2" t="str">
        <f>HYPERLINK(склад2въезд13192021[[#This Row],[RelativePath]])</f>
        <v>7 Площадка 2 бетонщики\134160575_1_20260323T195325Z.jpg</v>
      </c>
    </row>
    <row r="404" spans="1:13" x14ac:dyDescent="0.25">
      <c r="A404" s="1" t="s">
        <v>13</v>
      </c>
      <c r="B404" s="3">
        <v>46104</v>
      </c>
      <c r="C404" s="4">
        <v>0.90012731481481478</v>
      </c>
      <c r="D404" t="s">
        <v>21721</v>
      </c>
      <c r="I404" t="s">
        <v>21173</v>
      </c>
      <c r="J404" t="s">
        <v>2396</v>
      </c>
      <c r="K404" t="s">
        <v>21174</v>
      </c>
      <c r="L404" t="s">
        <v>21175</v>
      </c>
      <c r="M404" s="2" t="str">
        <f>HYPERLINK(склад2въезд13192021[[#This Row],[RelativePath]])</f>
        <v>7 Площадка 2 бетонщики\134160575_1_20260323T213611Z.jpg</v>
      </c>
    </row>
    <row r="405" spans="1:13" x14ac:dyDescent="0.25">
      <c r="A405" s="1" t="s">
        <v>14</v>
      </c>
      <c r="B405" s="3">
        <v>46105</v>
      </c>
      <c r="C405" s="4">
        <v>0.29980324074074072</v>
      </c>
      <c r="D405" t="s">
        <v>4</v>
      </c>
      <c r="E405" t="s">
        <v>8</v>
      </c>
      <c r="I405" t="s">
        <v>21875</v>
      </c>
      <c r="J405" t="s">
        <v>2396</v>
      </c>
      <c r="K405" t="s">
        <v>21876</v>
      </c>
      <c r="L405" t="s">
        <v>21877</v>
      </c>
      <c r="M405" s="2" t="str">
        <f>HYPERLINK(склад2въезд13192021[[#This Row],[RelativePath]])</f>
        <v>7 Площадка 2 бетонщики\134160575_1_20260324T071143Z.jpg</v>
      </c>
    </row>
    <row r="406" spans="1:13" x14ac:dyDescent="0.25">
      <c r="A406" s="1" t="s">
        <v>14</v>
      </c>
      <c r="B406" s="3">
        <v>46105</v>
      </c>
      <c r="C406" s="4">
        <v>0.41825231481481484</v>
      </c>
      <c r="D406" t="s">
        <v>1273</v>
      </c>
      <c r="E406" t="s">
        <v>22232</v>
      </c>
      <c r="I406" t="s">
        <v>21878</v>
      </c>
      <c r="J406" t="s">
        <v>2396</v>
      </c>
      <c r="K406" t="s">
        <v>21879</v>
      </c>
      <c r="L406" t="s">
        <v>21880</v>
      </c>
      <c r="M406" s="2" t="str">
        <f>HYPERLINK(склад2въезд13192021[[#This Row],[RelativePath]])</f>
        <v>7 Площадка 2 бетонщики\134160575_1_20260324T100217Z.jpg</v>
      </c>
    </row>
    <row r="407" spans="1:13" x14ac:dyDescent="0.25">
      <c r="A407" s="1" t="s">
        <v>14</v>
      </c>
      <c r="B407" s="3">
        <v>46105</v>
      </c>
      <c r="C407" s="4">
        <v>0.42469907407407409</v>
      </c>
      <c r="D407" t="s">
        <v>226</v>
      </c>
      <c r="E407" t="s">
        <v>22232</v>
      </c>
      <c r="F407" t="s">
        <v>3361</v>
      </c>
      <c r="I407" t="s">
        <v>21881</v>
      </c>
      <c r="J407" t="s">
        <v>2396</v>
      </c>
      <c r="K407" t="s">
        <v>21882</v>
      </c>
      <c r="L407" t="s">
        <v>21883</v>
      </c>
      <c r="M407" s="2" t="str">
        <f>HYPERLINK(склад2въезд13192021[[#This Row],[RelativePath]])</f>
        <v>7 Площадка 2 бетонщики\134160575_1_20260324T101134Z.jpg</v>
      </c>
    </row>
    <row r="408" spans="1:13" x14ac:dyDescent="0.25">
      <c r="A408" s="1" t="s">
        <v>14</v>
      </c>
      <c r="B408" s="3">
        <v>46105</v>
      </c>
      <c r="C408" s="4">
        <v>0.42635416666666665</v>
      </c>
      <c r="D408" t="s">
        <v>226</v>
      </c>
      <c r="E408" t="s">
        <v>22232</v>
      </c>
      <c r="F408" t="s">
        <v>3361</v>
      </c>
      <c r="I408" t="s">
        <v>21884</v>
      </c>
      <c r="J408" t="s">
        <v>2396</v>
      </c>
      <c r="K408" t="s">
        <v>21885</v>
      </c>
      <c r="L408" t="s">
        <v>21886</v>
      </c>
      <c r="M408" s="2" t="str">
        <f>HYPERLINK(склад2въезд13192021[[#This Row],[RelativePath]])</f>
        <v>7 Площадка 2 бетонщики\134160575_1_20260324T101357Z.jpg</v>
      </c>
    </row>
    <row r="409" spans="1:13" x14ac:dyDescent="0.25">
      <c r="A409" s="1" t="s">
        <v>14</v>
      </c>
      <c r="B409" s="3">
        <v>46105</v>
      </c>
      <c r="C409" s="4">
        <v>0.42859953703703701</v>
      </c>
      <c r="D409" t="s">
        <v>226</v>
      </c>
      <c r="E409" t="s">
        <v>22232</v>
      </c>
      <c r="F409" t="s">
        <v>3361</v>
      </c>
      <c r="I409" t="s">
        <v>21887</v>
      </c>
      <c r="J409" t="s">
        <v>2396</v>
      </c>
      <c r="K409" t="s">
        <v>21888</v>
      </c>
      <c r="L409" t="s">
        <v>21889</v>
      </c>
      <c r="M409" s="2" t="str">
        <f>HYPERLINK(склад2въезд13192021[[#This Row],[RelativePath]])</f>
        <v>7 Площадка 2 бетонщики\134160575_1_20260324T101711Z.jpg</v>
      </c>
    </row>
    <row r="410" spans="1:13" x14ac:dyDescent="0.25">
      <c r="A410" s="1" t="s">
        <v>14</v>
      </c>
      <c r="B410" s="3">
        <v>46105</v>
      </c>
      <c r="C410" s="4">
        <v>0.43114583333333334</v>
      </c>
      <c r="D410" t="s">
        <v>226</v>
      </c>
      <c r="E410" t="s">
        <v>22232</v>
      </c>
      <c r="F410" t="s">
        <v>3361</v>
      </c>
      <c r="I410" t="s">
        <v>21890</v>
      </c>
      <c r="J410" t="s">
        <v>2396</v>
      </c>
      <c r="K410" t="s">
        <v>21891</v>
      </c>
      <c r="L410" t="s">
        <v>21892</v>
      </c>
      <c r="M410" s="2" t="str">
        <f>HYPERLINK(склад2въезд13192021[[#This Row],[RelativePath]])</f>
        <v>7 Площадка 2 бетонщики\134160575_1_20260324T102051Z.jpg</v>
      </c>
    </row>
    <row r="411" spans="1:13" x14ac:dyDescent="0.25">
      <c r="A411" s="1" t="s">
        <v>14</v>
      </c>
      <c r="B411" s="3">
        <v>46105</v>
      </c>
      <c r="C411" s="4">
        <v>0.43267361111111113</v>
      </c>
      <c r="D411" t="s">
        <v>226</v>
      </c>
      <c r="E411" t="s">
        <v>22232</v>
      </c>
      <c r="F411" t="s">
        <v>3361</v>
      </c>
      <c r="I411" t="s">
        <v>21893</v>
      </c>
      <c r="J411" t="s">
        <v>2396</v>
      </c>
      <c r="K411" t="s">
        <v>21894</v>
      </c>
      <c r="L411" t="s">
        <v>21895</v>
      </c>
      <c r="M411" s="2" t="str">
        <f>HYPERLINK(склад2въезд13192021[[#This Row],[RelativePath]])</f>
        <v>7 Площадка 2 бетонщики\134160575_1_20260324T102303Z.jpg</v>
      </c>
    </row>
    <row r="412" spans="1:13" x14ac:dyDescent="0.25">
      <c r="A412" s="1" t="s">
        <v>14</v>
      </c>
      <c r="B412" s="3">
        <v>46105</v>
      </c>
      <c r="C412" s="4">
        <v>0.43390046296296297</v>
      </c>
      <c r="D412" t="s">
        <v>226</v>
      </c>
      <c r="E412" t="s">
        <v>22232</v>
      </c>
      <c r="F412" t="s">
        <v>3361</v>
      </c>
      <c r="I412" t="s">
        <v>21896</v>
      </c>
      <c r="J412" t="s">
        <v>2396</v>
      </c>
      <c r="K412" t="s">
        <v>21897</v>
      </c>
      <c r="L412" t="s">
        <v>21898</v>
      </c>
      <c r="M412" s="2" t="str">
        <f>HYPERLINK(склад2въезд13192021[[#This Row],[RelativePath]])</f>
        <v>7 Площадка 2 бетонщики\134160575_1_20260324T102449Z.jpg</v>
      </c>
    </row>
    <row r="413" spans="1:13" x14ac:dyDescent="0.25">
      <c r="A413" s="1" t="s">
        <v>14</v>
      </c>
      <c r="B413" s="3">
        <v>46105</v>
      </c>
      <c r="C413" s="4">
        <v>0.43526620370370372</v>
      </c>
      <c r="D413" t="s">
        <v>226</v>
      </c>
      <c r="E413" t="s">
        <v>22232</v>
      </c>
      <c r="F413" t="s">
        <v>3361</v>
      </c>
      <c r="I413" t="s">
        <v>21899</v>
      </c>
      <c r="J413" t="s">
        <v>2396</v>
      </c>
      <c r="K413" t="s">
        <v>21900</v>
      </c>
      <c r="L413" t="s">
        <v>21901</v>
      </c>
      <c r="M413" s="2" t="str">
        <f>HYPERLINK(склад2въезд13192021[[#This Row],[RelativePath]])</f>
        <v>7 Площадка 2 бетонщики\134160575_1_20260324T102647Z.jpg</v>
      </c>
    </row>
    <row r="414" spans="1:13" x14ac:dyDescent="0.25">
      <c r="A414" s="1" t="s">
        <v>14</v>
      </c>
      <c r="B414" s="3">
        <v>46105</v>
      </c>
      <c r="C414" s="4">
        <v>0.43744212962962964</v>
      </c>
      <c r="D414" t="s">
        <v>226</v>
      </c>
      <c r="E414" t="s">
        <v>22232</v>
      </c>
      <c r="F414" t="s">
        <v>3361</v>
      </c>
      <c r="I414" t="s">
        <v>21902</v>
      </c>
      <c r="J414" t="s">
        <v>2396</v>
      </c>
      <c r="K414" t="s">
        <v>21903</v>
      </c>
      <c r="L414" t="s">
        <v>21904</v>
      </c>
      <c r="M414" s="2" t="str">
        <f>HYPERLINK(склад2въезд13192021[[#This Row],[RelativePath]])</f>
        <v>7 Площадка 2 бетонщики\134160575_1_20260324T102955Z.jpg</v>
      </c>
    </row>
    <row r="415" spans="1:13" x14ac:dyDescent="0.25">
      <c r="A415" s="1" t="s">
        <v>14</v>
      </c>
      <c r="B415" s="3">
        <v>46105</v>
      </c>
      <c r="C415" s="4">
        <v>0.44028935185185186</v>
      </c>
      <c r="D415" t="s">
        <v>226</v>
      </c>
      <c r="E415" t="s">
        <v>22232</v>
      </c>
      <c r="F415" t="s">
        <v>3361</v>
      </c>
      <c r="I415" t="s">
        <v>21905</v>
      </c>
      <c r="J415" t="s">
        <v>2396</v>
      </c>
      <c r="K415" t="s">
        <v>21906</v>
      </c>
      <c r="L415" t="s">
        <v>21907</v>
      </c>
      <c r="M415" s="2" t="str">
        <f>HYPERLINK(склад2въезд13192021[[#This Row],[RelativePath]])</f>
        <v>7 Площадка 2 бетонщики\134160575_1_20260324T103401Z.jpg</v>
      </c>
    </row>
    <row r="416" spans="1:13" x14ac:dyDescent="0.25">
      <c r="A416" s="1" t="s">
        <v>14</v>
      </c>
      <c r="B416" s="3">
        <v>46105</v>
      </c>
      <c r="C416" s="4">
        <v>0.44462962962962965</v>
      </c>
      <c r="D416" t="s">
        <v>226</v>
      </c>
      <c r="E416" t="s">
        <v>22232</v>
      </c>
      <c r="F416" t="s">
        <v>3361</v>
      </c>
      <c r="I416" t="s">
        <v>21908</v>
      </c>
      <c r="J416" t="s">
        <v>2396</v>
      </c>
      <c r="K416" t="s">
        <v>21909</v>
      </c>
      <c r="L416" t="s">
        <v>21910</v>
      </c>
      <c r="M416" s="2" t="str">
        <f>HYPERLINK(склад2въезд13192021[[#This Row],[RelativePath]])</f>
        <v>7 Площадка 2 бетонщики\134160575_1_20260324T104016Z.jpg</v>
      </c>
    </row>
    <row r="417" spans="1:13" x14ac:dyDescent="0.25">
      <c r="A417" s="1" t="s">
        <v>14</v>
      </c>
      <c r="B417" s="3">
        <v>46105</v>
      </c>
      <c r="C417" s="4">
        <v>0.44655092592592593</v>
      </c>
      <c r="D417" t="s">
        <v>226</v>
      </c>
      <c r="E417" t="s">
        <v>22232</v>
      </c>
      <c r="F417" t="s">
        <v>3361</v>
      </c>
      <c r="I417" t="s">
        <v>21911</v>
      </c>
      <c r="J417" t="s">
        <v>2396</v>
      </c>
      <c r="K417" t="s">
        <v>21912</v>
      </c>
      <c r="L417" t="s">
        <v>21913</v>
      </c>
      <c r="M417" s="2" t="str">
        <f>HYPERLINK(склад2въезд13192021[[#This Row],[RelativePath]])</f>
        <v>7 Площадка 2 бетонщики\134160575_1_20260324T104302Z.jpg</v>
      </c>
    </row>
    <row r="418" spans="1:13" x14ac:dyDescent="0.25">
      <c r="A418" s="1" t="s">
        <v>14</v>
      </c>
      <c r="B418" s="3">
        <v>46105</v>
      </c>
      <c r="C418" s="4">
        <v>0.44891203703703703</v>
      </c>
      <c r="D418" t="s">
        <v>226</v>
      </c>
      <c r="E418" t="s">
        <v>22232</v>
      </c>
      <c r="F418" t="s">
        <v>3361</v>
      </c>
      <c r="I418" t="s">
        <v>21914</v>
      </c>
      <c r="J418" t="s">
        <v>2396</v>
      </c>
      <c r="K418" t="s">
        <v>21915</v>
      </c>
      <c r="L418" t="s">
        <v>21916</v>
      </c>
      <c r="M418" s="2" t="str">
        <f>HYPERLINK(склад2въезд13192021[[#This Row],[RelativePath]])</f>
        <v>7 Площадка 2 бетонщики\134160575_1_20260324T104626Z.jpg</v>
      </c>
    </row>
    <row r="419" spans="1:13" x14ac:dyDescent="0.25">
      <c r="A419" s="1" t="s">
        <v>14</v>
      </c>
      <c r="B419" s="3">
        <v>46105</v>
      </c>
      <c r="C419" s="4">
        <v>0.45050925925925928</v>
      </c>
      <c r="D419" t="s">
        <v>226</v>
      </c>
      <c r="E419" t="s">
        <v>22232</v>
      </c>
      <c r="F419" t="s">
        <v>3361</v>
      </c>
      <c r="I419" t="s">
        <v>21917</v>
      </c>
      <c r="J419" t="s">
        <v>2396</v>
      </c>
      <c r="K419" t="s">
        <v>21918</v>
      </c>
      <c r="L419" t="s">
        <v>21919</v>
      </c>
      <c r="M419" s="2" t="str">
        <f>HYPERLINK(склад2въезд13192021[[#This Row],[RelativePath]])</f>
        <v>7 Площадка 2 бетонщики\134160575_1_20260324T104844Z.jpg</v>
      </c>
    </row>
    <row r="420" spans="1:13" x14ac:dyDescent="0.25">
      <c r="A420" s="1" t="s">
        <v>14</v>
      </c>
      <c r="B420" s="3">
        <v>46105</v>
      </c>
      <c r="C420" s="4">
        <v>0.45210648148148147</v>
      </c>
      <c r="D420" t="s">
        <v>226</v>
      </c>
      <c r="E420" t="s">
        <v>22232</v>
      </c>
      <c r="F420" t="s">
        <v>3361</v>
      </c>
      <c r="I420" t="s">
        <v>21920</v>
      </c>
      <c r="J420" t="s">
        <v>2396</v>
      </c>
      <c r="K420" t="s">
        <v>21921</v>
      </c>
      <c r="L420" t="s">
        <v>21922</v>
      </c>
      <c r="M420" s="2" t="str">
        <f>HYPERLINK(склад2въезд13192021[[#This Row],[RelativePath]])</f>
        <v>7 Площадка 2 бетонщики\134160575_1_20260324T105102Z.jpg</v>
      </c>
    </row>
    <row r="421" spans="1:13" x14ac:dyDescent="0.25">
      <c r="A421" s="1" t="s">
        <v>14</v>
      </c>
      <c r="B421" s="3">
        <v>46105</v>
      </c>
      <c r="C421" s="4">
        <v>0.4535763888888889</v>
      </c>
      <c r="D421" t="s">
        <v>226</v>
      </c>
      <c r="E421" t="s">
        <v>22232</v>
      </c>
      <c r="F421" t="s">
        <v>3361</v>
      </c>
      <c r="I421" t="s">
        <v>21923</v>
      </c>
      <c r="J421" t="s">
        <v>2396</v>
      </c>
      <c r="K421" t="s">
        <v>21924</v>
      </c>
      <c r="L421" t="s">
        <v>21925</v>
      </c>
      <c r="M421" s="2" t="str">
        <f>HYPERLINK(склад2въезд13192021[[#This Row],[RelativePath]])</f>
        <v>7 Площадка 2 бетонщики\134160575_1_20260324T105309Z.jpg</v>
      </c>
    </row>
    <row r="422" spans="1:13" x14ac:dyDescent="0.25">
      <c r="A422" s="1" t="s">
        <v>14</v>
      </c>
      <c r="B422" s="3">
        <v>46105</v>
      </c>
      <c r="C422" s="4">
        <v>0.45806712962962964</v>
      </c>
      <c r="D422" t="s">
        <v>226</v>
      </c>
      <c r="E422" t="s">
        <v>22232</v>
      </c>
      <c r="F422" t="s">
        <v>3361</v>
      </c>
      <c r="I422" t="s">
        <v>21926</v>
      </c>
      <c r="J422" t="s">
        <v>2396</v>
      </c>
      <c r="K422" t="s">
        <v>21927</v>
      </c>
      <c r="L422" t="s">
        <v>21928</v>
      </c>
      <c r="M422" s="2" t="str">
        <f>HYPERLINK(склад2въезд13192021[[#This Row],[RelativePath]])</f>
        <v>7 Площадка 2 бетонщики\134160575_1_20260324T105937Z.jpg</v>
      </c>
    </row>
    <row r="423" spans="1:13" x14ac:dyDescent="0.25">
      <c r="A423" s="1" t="s">
        <v>14</v>
      </c>
      <c r="B423" s="3">
        <v>46105</v>
      </c>
      <c r="C423" s="4">
        <v>0.46005787037037038</v>
      </c>
      <c r="D423" t="s">
        <v>226</v>
      </c>
      <c r="E423" t="s">
        <v>22232</v>
      </c>
      <c r="F423" t="s">
        <v>3361</v>
      </c>
      <c r="I423" t="s">
        <v>21929</v>
      </c>
      <c r="J423" t="s">
        <v>2396</v>
      </c>
      <c r="K423" t="s">
        <v>21930</v>
      </c>
      <c r="L423" t="s">
        <v>21931</v>
      </c>
      <c r="M423" s="2" t="str">
        <f>HYPERLINK(склад2въезд13192021[[#This Row],[RelativePath]])</f>
        <v>7 Площадка 2 бетонщики\134160575_1_20260324T110229Z.jpg</v>
      </c>
    </row>
    <row r="424" spans="1:13" x14ac:dyDescent="0.25">
      <c r="A424" s="1" t="s">
        <v>14</v>
      </c>
      <c r="B424" s="3">
        <v>46105</v>
      </c>
      <c r="C424" s="4">
        <v>0.46163194444444444</v>
      </c>
      <c r="D424" t="s">
        <v>226</v>
      </c>
      <c r="E424" t="s">
        <v>22232</v>
      </c>
      <c r="F424" t="s">
        <v>3361</v>
      </c>
      <c r="I424" t="s">
        <v>21932</v>
      </c>
      <c r="J424" t="s">
        <v>2396</v>
      </c>
      <c r="K424" t="s">
        <v>21933</v>
      </c>
      <c r="L424" t="s">
        <v>21934</v>
      </c>
      <c r="M424" s="2" t="str">
        <f>HYPERLINK(склад2въезд13192021[[#This Row],[RelativePath]])</f>
        <v>7 Площадка 2 бетонщики\134160575_1_20260324T110445Z.jpg</v>
      </c>
    </row>
    <row r="425" spans="1:13" x14ac:dyDescent="0.25">
      <c r="A425" s="1" t="s">
        <v>14</v>
      </c>
      <c r="B425" s="3">
        <v>46105</v>
      </c>
      <c r="C425" s="4">
        <v>0.46478009259259262</v>
      </c>
      <c r="D425" t="s">
        <v>226</v>
      </c>
      <c r="E425" t="s">
        <v>4940</v>
      </c>
      <c r="F425" t="s">
        <v>3361</v>
      </c>
      <c r="I425" t="s">
        <v>21935</v>
      </c>
      <c r="J425" t="s">
        <v>2396</v>
      </c>
      <c r="K425" t="s">
        <v>21936</v>
      </c>
      <c r="L425" t="s">
        <v>21937</v>
      </c>
      <c r="M425" s="2" t="str">
        <f>HYPERLINK(склад2въезд13192021[[#This Row],[RelativePath]])</f>
        <v>7 Площадка 2 бетонщики\134160575_1_20260324T110917Z.jpg</v>
      </c>
    </row>
    <row r="426" spans="1:13" x14ac:dyDescent="0.25">
      <c r="A426" s="1" t="s">
        <v>14</v>
      </c>
      <c r="B426" s="3">
        <v>46105</v>
      </c>
      <c r="C426" s="4">
        <v>0.46629629629629632</v>
      </c>
      <c r="D426" t="s">
        <v>226</v>
      </c>
      <c r="E426" t="s">
        <v>4940</v>
      </c>
      <c r="F426" t="s">
        <v>3361</v>
      </c>
      <c r="I426" t="s">
        <v>21938</v>
      </c>
      <c r="J426" t="s">
        <v>2396</v>
      </c>
      <c r="K426" t="s">
        <v>21939</v>
      </c>
      <c r="L426" t="s">
        <v>21940</v>
      </c>
      <c r="M426" s="2" t="str">
        <f>HYPERLINK(склад2въезд13192021[[#This Row],[RelativePath]])</f>
        <v>7 Площадка 2 бетонщики\134160575_1_20260324T111128Z.jpg</v>
      </c>
    </row>
    <row r="427" spans="1:13" x14ac:dyDescent="0.25">
      <c r="A427" s="1" t="s">
        <v>14</v>
      </c>
      <c r="B427" s="3">
        <v>46105</v>
      </c>
      <c r="C427" s="4">
        <v>0.46939814814814818</v>
      </c>
      <c r="D427" t="s">
        <v>226</v>
      </c>
      <c r="E427" t="s">
        <v>4940</v>
      </c>
      <c r="F427" t="s">
        <v>3361</v>
      </c>
      <c r="I427" t="s">
        <v>21941</v>
      </c>
      <c r="J427" t="s">
        <v>2396</v>
      </c>
      <c r="K427" t="s">
        <v>21942</v>
      </c>
      <c r="L427" t="s">
        <v>21943</v>
      </c>
      <c r="M427" s="2" t="str">
        <f>HYPERLINK(склад2въезд13192021[[#This Row],[RelativePath]])</f>
        <v>7 Площадка 2 бетонщики\134160575_1_20260324T111556Z.jpg</v>
      </c>
    </row>
    <row r="428" spans="1:13" x14ac:dyDescent="0.25">
      <c r="A428" s="1" t="s">
        <v>14</v>
      </c>
      <c r="B428" s="3">
        <v>46105</v>
      </c>
      <c r="C428" s="4">
        <v>0.46976851851851853</v>
      </c>
      <c r="D428" t="s">
        <v>226</v>
      </c>
      <c r="E428" t="s">
        <v>4940</v>
      </c>
      <c r="F428" t="s">
        <v>3361</v>
      </c>
      <c r="I428" t="s">
        <v>21944</v>
      </c>
      <c r="J428" t="s">
        <v>2396</v>
      </c>
      <c r="K428" t="s">
        <v>21945</v>
      </c>
      <c r="L428" t="s">
        <v>21946</v>
      </c>
      <c r="M428" s="2" t="str">
        <f>HYPERLINK(склад2въезд13192021[[#This Row],[RelativePath]])</f>
        <v>7 Площадка 2 бетонщики\134160575_1_20260324T111628Z.jpg</v>
      </c>
    </row>
    <row r="429" spans="1:13" x14ac:dyDescent="0.25">
      <c r="A429" s="1" t="s">
        <v>14</v>
      </c>
      <c r="B429" s="3">
        <v>46105</v>
      </c>
      <c r="C429" s="4">
        <v>0.47196759259259258</v>
      </c>
      <c r="D429" t="s">
        <v>226</v>
      </c>
      <c r="E429" t="s">
        <v>4940</v>
      </c>
      <c r="F429" t="s">
        <v>3361</v>
      </c>
      <c r="I429" t="s">
        <v>21947</v>
      </c>
      <c r="J429" t="s">
        <v>2396</v>
      </c>
      <c r="K429" t="s">
        <v>21948</v>
      </c>
      <c r="L429" t="s">
        <v>21949</v>
      </c>
      <c r="M429" s="2" t="str">
        <f>HYPERLINK(склад2въезд13192021[[#This Row],[RelativePath]])</f>
        <v>7 Площадка 2 бетонщики\134160575_1_20260324T111938Z.jpg</v>
      </c>
    </row>
    <row r="430" spans="1:13" x14ac:dyDescent="0.25">
      <c r="A430" s="1" t="s">
        <v>14</v>
      </c>
      <c r="B430" s="3">
        <v>46105</v>
      </c>
      <c r="C430" s="4">
        <v>0.47450231481481481</v>
      </c>
      <c r="D430" t="s">
        <v>226</v>
      </c>
      <c r="E430" t="s">
        <v>4940</v>
      </c>
      <c r="F430" t="s">
        <v>3361</v>
      </c>
      <c r="I430" t="s">
        <v>21950</v>
      </c>
      <c r="J430" t="s">
        <v>2396</v>
      </c>
      <c r="K430" t="s">
        <v>21951</v>
      </c>
      <c r="L430" t="s">
        <v>21952</v>
      </c>
      <c r="M430" s="2" t="str">
        <f>HYPERLINK(склад2въезд13192021[[#This Row],[RelativePath]])</f>
        <v>7 Площадка 2 бетонщики\134160575_1_20260324T112317Z.jpg</v>
      </c>
    </row>
    <row r="431" spans="1:13" x14ac:dyDescent="0.25">
      <c r="A431" s="1" t="s">
        <v>14</v>
      </c>
      <c r="B431" s="3">
        <v>46105</v>
      </c>
      <c r="C431" s="4">
        <v>0.47741898148148149</v>
      </c>
      <c r="D431" t="s">
        <v>3397</v>
      </c>
      <c r="I431" t="s">
        <v>21953</v>
      </c>
      <c r="J431" t="s">
        <v>2396</v>
      </c>
      <c r="K431" t="s">
        <v>21954</v>
      </c>
      <c r="L431" t="s">
        <v>21955</v>
      </c>
      <c r="M431" s="2" t="str">
        <f>HYPERLINK(склад2въезд13192021[[#This Row],[RelativePath]])</f>
        <v>7 Площадка 2 бетонщики\134160575_1_20260324T112729Z.jpg</v>
      </c>
    </row>
    <row r="432" spans="1:13" x14ac:dyDescent="0.25">
      <c r="A432" s="1" t="s">
        <v>14</v>
      </c>
      <c r="B432" s="3">
        <v>46105</v>
      </c>
      <c r="C432" s="4">
        <v>0.48811342592592594</v>
      </c>
      <c r="D432" t="s">
        <v>4</v>
      </c>
      <c r="E432" t="s">
        <v>8</v>
      </c>
      <c r="I432" t="s">
        <v>21956</v>
      </c>
      <c r="J432" t="s">
        <v>2396</v>
      </c>
      <c r="K432" t="s">
        <v>21957</v>
      </c>
      <c r="L432" t="s">
        <v>21958</v>
      </c>
      <c r="M432" s="2" t="str">
        <f>HYPERLINK(склад2въезд13192021[[#This Row],[RelativePath]])</f>
        <v>7 Площадка 2 бетонщики\134160575_1_20260324T114253Z.jpg</v>
      </c>
    </row>
    <row r="433" spans="1:13" x14ac:dyDescent="0.25">
      <c r="A433" s="1" t="s">
        <v>14</v>
      </c>
      <c r="B433" s="3">
        <v>46105</v>
      </c>
      <c r="C433" s="4">
        <v>0.51172453703703702</v>
      </c>
      <c r="D433" t="s">
        <v>1539</v>
      </c>
      <c r="I433" t="s">
        <v>21959</v>
      </c>
      <c r="J433" t="s">
        <v>2396</v>
      </c>
      <c r="K433" t="s">
        <v>21960</v>
      </c>
      <c r="L433" t="s">
        <v>21961</v>
      </c>
      <c r="M433" s="2" t="str">
        <f>HYPERLINK(склад2въезд13192021[[#This Row],[RelativePath]])</f>
        <v>7 Площадка 2 бетонщики\134160575_1_20260324T121653Z.jpg</v>
      </c>
    </row>
    <row r="434" spans="1:13" x14ac:dyDescent="0.25">
      <c r="A434" s="1" t="s">
        <v>14</v>
      </c>
      <c r="B434" s="3">
        <v>46105</v>
      </c>
      <c r="C434" s="4">
        <v>0.60542824074074075</v>
      </c>
      <c r="D434" t="s">
        <v>1539</v>
      </c>
      <c r="I434" t="s">
        <v>21962</v>
      </c>
      <c r="J434" t="s">
        <v>2396</v>
      </c>
      <c r="K434" t="s">
        <v>21963</v>
      </c>
      <c r="L434" t="s">
        <v>21964</v>
      </c>
      <c r="M434" s="2" t="str">
        <f>HYPERLINK(склад2въезд13192021[[#This Row],[RelativePath]])</f>
        <v>7 Площадка 2 бетонщики\134160575_1_20260324T143149Z.jpg</v>
      </c>
    </row>
    <row r="435" spans="1:13" x14ac:dyDescent="0.25">
      <c r="A435" s="1" t="s">
        <v>14</v>
      </c>
      <c r="B435" s="3">
        <v>46105</v>
      </c>
      <c r="C435" s="4">
        <v>0.65771990740740738</v>
      </c>
      <c r="D435" t="s">
        <v>22242</v>
      </c>
      <c r="I435" t="s">
        <v>21965</v>
      </c>
      <c r="J435" t="s">
        <v>2396</v>
      </c>
      <c r="K435" t="s">
        <v>21966</v>
      </c>
      <c r="L435" t="s">
        <v>21967</v>
      </c>
      <c r="M435" s="2" t="str">
        <f>HYPERLINK(склад2въезд13192021[[#This Row],[RelativePath]])</f>
        <v>7 Площадка 2 бетонщики\134160575_1_20260324T154707Z.jpg</v>
      </c>
    </row>
    <row r="436" spans="1:13" x14ac:dyDescent="0.25">
      <c r="A436" s="1" t="s">
        <v>14</v>
      </c>
      <c r="B436" s="3">
        <v>46105</v>
      </c>
      <c r="C436" s="4">
        <v>0.752349537037037</v>
      </c>
      <c r="D436" t="s">
        <v>1539</v>
      </c>
      <c r="I436" t="s">
        <v>21968</v>
      </c>
      <c r="J436" t="s">
        <v>2396</v>
      </c>
      <c r="K436" t="s">
        <v>21969</v>
      </c>
      <c r="L436" t="s">
        <v>21970</v>
      </c>
      <c r="M436" s="2" t="str">
        <f>HYPERLINK(склад2въезд13192021[[#This Row],[RelativePath]])</f>
        <v>7 Площадка 2 бетонщики\134160575_1_20260324T180323Z.jpg</v>
      </c>
    </row>
    <row r="437" spans="1:13" x14ac:dyDescent="0.25">
      <c r="A437" s="1" t="s">
        <v>14</v>
      </c>
      <c r="B437" s="3">
        <v>46105</v>
      </c>
      <c r="C437" s="4">
        <v>0.80146990740740742</v>
      </c>
      <c r="D437" t="s">
        <v>4</v>
      </c>
      <c r="E437" t="s">
        <v>8</v>
      </c>
      <c r="I437" t="s">
        <v>21971</v>
      </c>
      <c r="J437" t="s">
        <v>2396</v>
      </c>
      <c r="K437" t="s">
        <v>21972</v>
      </c>
      <c r="L437" t="s">
        <v>21973</v>
      </c>
      <c r="M437" s="2" t="str">
        <f>HYPERLINK(склад2въезд13192021[[#This Row],[RelativePath]])</f>
        <v>7 Площадка 2 бетонщики\134160575_1_20260324T191407Z.jpg</v>
      </c>
    </row>
    <row r="438" spans="1:13" x14ac:dyDescent="0.25">
      <c r="A438" s="1" t="s">
        <v>15</v>
      </c>
      <c r="B438" s="3">
        <v>46106</v>
      </c>
      <c r="C438" s="4">
        <v>0.30690972222222224</v>
      </c>
      <c r="D438" t="s">
        <v>4</v>
      </c>
      <c r="E438" t="s">
        <v>8</v>
      </c>
      <c r="I438" t="s">
        <v>22324</v>
      </c>
      <c r="J438" t="s">
        <v>2396</v>
      </c>
      <c r="K438" t="s">
        <v>22325</v>
      </c>
      <c r="L438" t="s">
        <v>22326</v>
      </c>
      <c r="M438" s="2" t="str">
        <f>HYPERLINK(склад2въезд13192021[[#This Row],[RelativePath]])</f>
        <v>7 Площадка 2 бетонщики\134160575_1_20260325T072157Z.jpg</v>
      </c>
    </row>
    <row r="439" spans="1:13" x14ac:dyDescent="0.25">
      <c r="A439" s="1" t="s">
        <v>15</v>
      </c>
      <c r="B439" s="3">
        <v>46106</v>
      </c>
      <c r="C439" s="4">
        <v>0.40803240740740743</v>
      </c>
      <c r="D439" t="s">
        <v>22242</v>
      </c>
      <c r="I439" t="s">
        <v>22327</v>
      </c>
      <c r="J439" t="s">
        <v>2396</v>
      </c>
      <c r="K439" t="s">
        <v>22328</v>
      </c>
      <c r="L439" t="s">
        <v>22329</v>
      </c>
      <c r="M439" s="2" t="str">
        <f>HYPERLINK(склад2въезд13192021[[#This Row],[RelativePath]])</f>
        <v>7 Площадка 2 бетонщики\134160575_1_20260325T094734Z.jpg</v>
      </c>
    </row>
    <row r="440" spans="1:13" x14ac:dyDescent="0.25">
      <c r="A440" s="1" t="s">
        <v>15</v>
      </c>
      <c r="B440" s="3">
        <v>46106</v>
      </c>
      <c r="C440" s="4">
        <v>0.44818287037037036</v>
      </c>
      <c r="D440" t="s">
        <v>1539</v>
      </c>
      <c r="I440" t="s">
        <v>22330</v>
      </c>
      <c r="J440" t="s">
        <v>2396</v>
      </c>
      <c r="K440" t="s">
        <v>22331</v>
      </c>
      <c r="L440" t="s">
        <v>22332</v>
      </c>
      <c r="M440" s="2" t="str">
        <f>HYPERLINK(склад2въезд13192021[[#This Row],[RelativePath]])</f>
        <v>7 Площадка 2 бетонщики\134160575_1_20260325T104523Z.jpg</v>
      </c>
    </row>
    <row r="441" spans="1:13" x14ac:dyDescent="0.25">
      <c r="A441" s="1" t="s">
        <v>15</v>
      </c>
      <c r="B441" s="3">
        <v>46106</v>
      </c>
      <c r="C441" s="4">
        <v>0.63484953703703706</v>
      </c>
      <c r="D441" t="s">
        <v>588</v>
      </c>
      <c r="E441" t="s">
        <v>86</v>
      </c>
      <c r="I441" t="s">
        <v>22333</v>
      </c>
      <c r="J441" t="s">
        <v>2396</v>
      </c>
      <c r="K441" t="s">
        <v>22334</v>
      </c>
      <c r="L441" t="s">
        <v>22335</v>
      </c>
      <c r="M441" s="2" t="str">
        <f>HYPERLINK(склад2въезд13192021[[#This Row],[RelativePath]])</f>
        <v>7 Площадка 2 бетонщики\134160575_1_20260325T151411Z.jpg</v>
      </c>
    </row>
    <row r="442" spans="1:13" x14ac:dyDescent="0.25">
      <c r="A442" s="1" t="s">
        <v>15</v>
      </c>
      <c r="B442" s="3">
        <v>46106</v>
      </c>
      <c r="C442" s="4">
        <v>0.82237268518518514</v>
      </c>
      <c r="D442" t="s">
        <v>4</v>
      </c>
      <c r="E442" t="s">
        <v>8</v>
      </c>
      <c r="I442" t="s">
        <v>22336</v>
      </c>
      <c r="J442" t="s">
        <v>2396</v>
      </c>
      <c r="K442" t="s">
        <v>22337</v>
      </c>
      <c r="L442" t="s">
        <v>22338</v>
      </c>
      <c r="M442" s="2" t="str">
        <f>HYPERLINK(склад2въезд13192021[[#This Row],[RelativePath]])</f>
        <v>7 Площадка 2 бетонщики\134160575_1_20260325T194413Z.jpg</v>
      </c>
    </row>
  </sheetData>
  <conditionalFormatting sqref="E443:E456 D1:D197 D443:D1048576 G2:H442 D2:E442">
    <cfRule type="containsText" dxfId="946" priority="18" operator="containsText" text="Выезд с территории">
      <formula>NOT(ISERROR(SEARCH("Выезд с территории",D1)))</formula>
    </cfRule>
  </conditionalFormatting>
  <conditionalFormatting sqref="F2:F442">
    <cfRule type="notContainsText" dxfId="945" priority="17" operator="notContains" text="порожний">
      <formula>ISERROR(SEARCH("порожний",F2))</formula>
    </cfRule>
  </conditionalFormatting>
  <conditionalFormatting sqref="E2:E456">
    <cfRule type="containsText" dxfId="944" priority="15" operator="containsText" text="Газель базы">
      <formula>NOT(ISERROR(SEARCH("Газель базы",E2)))</formula>
    </cfRule>
    <cfRule type="containsText" dxfId="943" priority="16" operator="containsText" text="Погрузчик базы">
      <formula>NOT(ISERROR(SEARCH("Погрузчик базы",E2)))</formula>
    </cfRule>
  </conditionalFormatting>
  <conditionalFormatting sqref="E2:E456">
    <cfRule type="containsText" dxfId="942" priority="14" operator="containsText" text="Трактор базы">
      <formula>NOT(ISERROR(SEARCH("Трактор базы",E2)))</formula>
    </cfRule>
  </conditionalFormatting>
  <conditionalFormatting sqref="A2:C442">
    <cfRule type="expression" dxfId="941" priority="13">
      <formula>$A2="пн"</formula>
    </cfRule>
  </conditionalFormatting>
  <conditionalFormatting sqref="A2:C444">
    <cfRule type="expression" dxfId="940" priority="7">
      <formula>$A2="вс"</formula>
    </cfRule>
    <cfRule type="expression" dxfId="939" priority="8">
      <formula>$A2="сб"</formula>
    </cfRule>
    <cfRule type="expression" dxfId="938" priority="9">
      <formula>$A2="пт"</formula>
    </cfRule>
    <cfRule type="expression" dxfId="937" priority="10">
      <formula>$A2="чт"</formula>
    </cfRule>
    <cfRule type="expression" dxfId="936" priority="11">
      <formula>$A2="ср"</formula>
    </cfRule>
    <cfRule type="expression" dxfId="935" priority="12">
      <formula>$A2="вт"</formula>
    </cfRule>
  </conditionalFormatting>
  <conditionalFormatting sqref="D1:D1048576">
    <cfRule type="containsText" dxfId="93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3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3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620"/>
  <sheetViews>
    <sheetView zoomScale="90" zoomScaleNormal="90" workbookViewId="0">
      <pane ySplit="1" topLeftCell="A601" activePane="bottomLeft" state="frozen"/>
      <selection pane="bottomLeft" activeCell="I597" sqref="I597:I62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46.285156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10725</v>
      </c>
      <c r="J291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11075</v>
      </c>
      <c r="I292" t="s">
        <v>10727</v>
      </c>
      <c r="J292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10729</v>
      </c>
      <c r="J293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11076</v>
      </c>
      <c r="I294" t="s">
        <v>10731</v>
      </c>
      <c r="J294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10733</v>
      </c>
      <c r="J295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10735</v>
      </c>
      <c r="J296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10737</v>
      </c>
      <c r="J297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10739</v>
      </c>
      <c r="J29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10741</v>
      </c>
      <c r="J29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13895</v>
      </c>
      <c r="I300" t="s">
        <v>13850</v>
      </c>
      <c r="J300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1607</v>
      </c>
      <c r="E301" t="s">
        <v>6157</v>
      </c>
      <c r="I301" t="s">
        <v>13853</v>
      </c>
      <c r="J301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587</v>
      </c>
      <c r="E302" t="s">
        <v>86</v>
      </c>
      <c r="I302" t="s">
        <v>13856</v>
      </c>
      <c r="J302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1607</v>
      </c>
      <c r="E303" t="s">
        <v>6157</v>
      </c>
      <c r="I303" t="s">
        <v>13859</v>
      </c>
      <c r="J303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7354</v>
      </c>
      <c r="E304" t="s">
        <v>1274</v>
      </c>
      <c r="I304" t="s">
        <v>13862</v>
      </c>
      <c r="J304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1273</v>
      </c>
      <c r="E305" t="s">
        <v>86</v>
      </c>
      <c r="I305" t="s">
        <v>13865</v>
      </c>
      <c r="J305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1607</v>
      </c>
      <c r="E306" t="s">
        <v>6157</v>
      </c>
      <c r="I306" t="s">
        <v>13868</v>
      </c>
      <c r="J306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1607</v>
      </c>
      <c r="E307" t="s">
        <v>6157</v>
      </c>
      <c r="I307" t="s">
        <v>13871</v>
      </c>
      <c r="J307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587</v>
      </c>
      <c r="E308" t="s">
        <v>86</v>
      </c>
      <c r="I308" t="s">
        <v>13874</v>
      </c>
      <c r="J30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7354</v>
      </c>
      <c r="E309" t="s">
        <v>1274</v>
      </c>
      <c r="I309" t="s">
        <v>13877</v>
      </c>
      <c r="J30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7354</v>
      </c>
      <c r="E310" t="s">
        <v>1274</v>
      </c>
      <c r="I310" t="s">
        <v>13880</v>
      </c>
      <c r="J310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1273</v>
      </c>
      <c r="E311" t="s">
        <v>86</v>
      </c>
      <c r="I311" t="s">
        <v>13883</v>
      </c>
      <c r="J311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13895</v>
      </c>
      <c r="I312" t="s">
        <v>13886</v>
      </c>
      <c r="J312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7354</v>
      </c>
      <c r="E313" t="s">
        <v>1274</v>
      </c>
      <c r="I313" t="s">
        <v>13889</v>
      </c>
      <c r="J313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13896</v>
      </c>
      <c r="E314" t="s">
        <v>1274</v>
      </c>
      <c r="I314" t="s">
        <v>13892</v>
      </c>
      <c r="J314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1607</v>
      </c>
      <c r="E315" t="s">
        <v>8</v>
      </c>
      <c r="I315" t="s">
        <v>13927</v>
      </c>
      <c r="J315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1607</v>
      </c>
      <c r="E316" t="s">
        <v>8</v>
      </c>
      <c r="I316" t="s">
        <v>13930</v>
      </c>
      <c r="J316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1607</v>
      </c>
      <c r="E317" t="s">
        <v>6157</v>
      </c>
      <c r="I317" t="s">
        <v>15005</v>
      </c>
      <c r="J317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7354</v>
      </c>
      <c r="E318" t="s">
        <v>468</v>
      </c>
      <c r="I318" t="s">
        <v>15008</v>
      </c>
      <c r="J31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16665</v>
      </c>
      <c r="E319" t="s">
        <v>468</v>
      </c>
      <c r="G319">
        <v>2</v>
      </c>
      <c r="I319" t="s">
        <v>15257</v>
      </c>
      <c r="J31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7354</v>
      </c>
      <c r="E320" t="s">
        <v>468</v>
      </c>
      <c r="I320" t="s">
        <v>15011</v>
      </c>
      <c r="J320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7354</v>
      </c>
      <c r="E321" t="s">
        <v>468</v>
      </c>
      <c r="I321" t="s">
        <v>15014</v>
      </c>
      <c r="J321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7354</v>
      </c>
      <c r="E322" t="s">
        <v>468</v>
      </c>
      <c r="I322" t="s">
        <v>15017</v>
      </c>
      <c r="J322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7354</v>
      </c>
      <c r="E323" t="s">
        <v>468</v>
      </c>
      <c r="I323" t="s">
        <v>15020</v>
      </c>
      <c r="J323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6157</v>
      </c>
      <c r="I324" t="s">
        <v>15023</v>
      </c>
      <c r="J324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6157</v>
      </c>
      <c r="I325" t="s">
        <v>15026</v>
      </c>
      <c r="J325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16666</v>
      </c>
      <c r="I326" t="s">
        <v>15029</v>
      </c>
      <c r="J326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16666</v>
      </c>
      <c r="H327" t="s">
        <v>2352</v>
      </c>
      <c r="I327" t="s">
        <v>15032</v>
      </c>
      <c r="J327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6157</v>
      </c>
      <c r="I328" t="s">
        <v>15035</v>
      </c>
      <c r="J32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468</v>
      </c>
      <c r="I329" t="s">
        <v>15038</v>
      </c>
      <c r="J32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6157</v>
      </c>
      <c r="I330" t="s">
        <v>15041</v>
      </c>
      <c r="J330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6157</v>
      </c>
      <c r="H331" t="s">
        <v>2352</v>
      </c>
      <c r="I331" t="s">
        <v>15044</v>
      </c>
      <c r="J331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7354</v>
      </c>
      <c r="E332" t="s">
        <v>16667</v>
      </c>
      <c r="H332" t="s">
        <v>16668</v>
      </c>
      <c r="I332" t="s">
        <v>15047</v>
      </c>
      <c r="J332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6157</v>
      </c>
      <c r="I333" t="s">
        <v>15050</v>
      </c>
      <c r="J333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6157</v>
      </c>
      <c r="I334" t="s">
        <v>15053</v>
      </c>
      <c r="J334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6157</v>
      </c>
      <c r="I335" t="s">
        <v>16192</v>
      </c>
      <c r="J335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9140</v>
      </c>
      <c r="E336" t="s">
        <v>86</v>
      </c>
      <c r="I336" t="s">
        <v>16195</v>
      </c>
      <c r="J336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6157</v>
      </c>
      <c r="I337" t="s">
        <v>16198</v>
      </c>
      <c r="J337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1607</v>
      </c>
      <c r="E338" t="s">
        <v>6157</v>
      </c>
      <c r="I338" t="s">
        <v>16201</v>
      </c>
      <c r="J33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6157</v>
      </c>
      <c r="I339" t="s">
        <v>16204</v>
      </c>
      <c r="J33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6157</v>
      </c>
      <c r="I340" t="s">
        <v>16207</v>
      </c>
      <c r="J340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7354</v>
      </c>
      <c r="E341" t="s">
        <v>1274</v>
      </c>
      <c r="I341" t="s">
        <v>16210</v>
      </c>
      <c r="J341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6157</v>
      </c>
      <c r="I342" t="s">
        <v>16213</v>
      </c>
      <c r="J342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1273</v>
      </c>
      <c r="E343" t="s">
        <v>86</v>
      </c>
      <c r="I343" t="s">
        <v>16216</v>
      </c>
      <c r="J343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587</v>
      </c>
      <c r="E344" t="s">
        <v>86</v>
      </c>
      <c r="I344" t="s">
        <v>16219</v>
      </c>
      <c r="J344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6157</v>
      </c>
      <c r="I345" t="s">
        <v>16222</v>
      </c>
      <c r="J345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6157</v>
      </c>
      <c r="I346" t="s">
        <v>16225</v>
      </c>
      <c r="J346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1607</v>
      </c>
      <c r="E347" t="s">
        <v>6157</v>
      </c>
      <c r="I347" t="s">
        <v>16228</v>
      </c>
      <c r="J347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1607</v>
      </c>
      <c r="E348" t="s">
        <v>6157</v>
      </c>
      <c r="I348" t="s">
        <v>16231</v>
      </c>
      <c r="J34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6157</v>
      </c>
      <c r="I349" t="s">
        <v>16234</v>
      </c>
      <c r="J34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468</v>
      </c>
      <c r="I350" t="s">
        <v>16237</v>
      </c>
      <c r="J350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7354</v>
      </c>
      <c r="E351" t="s">
        <v>468</v>
      </c>
      <c r="I351" t="s">
        <v>16240</v>
      </c>
      <c r="J351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16669</v>
      </c>
      <c r="I352" t="s">
        <v>16243</v>
      </c>
      <c r="J352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16669</v>
      </c>
      <c r="H353" t="s">
        <v>2352</v>
      </c>
      <c r="I353" t="s">
        <v>16246</v>
      </c>
      <c r="J353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16669</v>
      </c>
      <c r="H354" t="s">
        <v>2352</v>
      </c>
      <c r="I354" t="s">
        <v>16249</v>
      </c>
      <c r="J354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1607</v>
      </c>
      <c r="E355" t="s">
        <v>6157</v>
      </c>
      <c r="I355" t="s">
        <v>16252</v>
      </c>
      <c r="J355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1607</v>
      </c>
      <c r="E356" t="s">
        <v>6157</v>
      </c>
      <c r="I356" t="s">
        <v>16255</v>
      </c>
      <c r="J356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587</v>
      </c>
      <c r="E357" t="s">
        <v>86</v>
      </c>
      <c r="I357" t="s">
        <v>16258</v>
      </c>
      <c r="J357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16670</v>
      </c>
      <c r="E358" t="s">
        <v>86</v>
      </c>
      <c r="I358" t="s">
        <v>16261</v>
      </c>
      <c r="J35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6157</v>
      </c>
      <c r="I359" t="s">
        <v>16264</v>
      </c>
      <c r="J35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9317</v>
      </c>
      <c r="I360" t="s">
        <v>16267</v>
      </c>
      <c r="J360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16671</v>
      </c>
      <c r="E361" t="s">
        <v>86</v>
      </c>
      <c r="I361" t="s">
        <v>16270</v>
      </c>
      <c r="J361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10241</v>
      </c>
      <c r="E362" t="s">
        <v>86</v>
      </c>
      <c r="I362" t="s">
        <v>16273</v>
      </c>
      <c r="J362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10241</v>
      </c>
      <c r="E363" t="s">
        <v>86</v>
      </c>
      <c r="I363" t="s">
        <v>16276</v>
      </c>
      <c r="J363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9317</v>
      </c>
      <c r="I364" t="s">
        <v>16279</v>
      </c>
      <c r="J364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7354</v>
      </c>
      <c r="E365" t="s">
        <v>468</v>
      </c>
      <c r="I365" t="s">
        <v>16282</v>
      </c>
      <c r="J365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9317</v>
      </c>
      <c r="I366" t="s">
        <v>16285</v>
      </c>
      <c r="J366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1627</v>
      </c>
      <c r="E367" t="s">
        <v>1058</v>
      </c>
      <c r="I367" t="s">
        <v>16288</v>
      </c>
      <c r="J367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1627</v>
      </c>
      <c r="E368" t="s">
        <v>1058</v>
      </c>
      <c r="I368" t="s">
        <v>16291</v>
      </c>
      <c r="J36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6157</v>
      </c>
      <c r="I369" t="s">
        <v>16294</v>
      </c>
      <c r="J36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1627</v>
      </c>
      <c r="E370" t="s">
        <v>1058</v>
      </c>
      <c r="I370" t="s">
        <v>16297</v>
      </c>
      <c r="J370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6157</v>
      </c>
      <c r="I371" t="s">
        <v>16300</v>
      </c>
      <c r="J371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6157</v>
      </c>
      <c r="H372" t="s">
        <v>2352</v>
      </c>
      <c r="I372" t="s">
        <v>16303</v>
      </c>
      <c r="J372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1627</v>
      </c>
      <c r="E373" t="s">
        <v>1058</v>
      </c>
      <c r="I373" t="s">
        <v>16306</v>
      </c>
      <c r="J373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1627</v>
      </c>
      <c r="E374" t="s">
        <v>1058</v>
      </c>
      <c r="I374" t="s">
        <v>16309</v>
      </c>
      <c r="J374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1627</v>
      </c>
      <c r="E375" t="s">
        <v>1058</v>
      </c>
      <c r="I375" t="s">
        <v>16312</v>
      </c>
      <c r="J375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9317</v>
      </c>
      <c r="I376" t="s">
        <v>16315</v>
      </c>
      <c r="J376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6157</v>
      </c>
      <c r="I377" t="s">
        <v>16318</v>
      </c>
      <c r="J377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6157</v>
      </c>
      <c r="I378" t="s">
        <v>16752</v>
      </c>
      <c r="J37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1607</v>
      </c>
      <c r="E379" t="s">
        <v>6157</v>
      </c>
      <c r="I379" t="s">
        <v>16755</v>
      </c>
      <c r="J37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6157</v>
      </c>
      <c r="I380" t="s">
        <v>16758</v>
      </c>
      <c r="J380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1607</v>
      </c>
      <c r="E381" t="s">
        <v>6157</v>
      </c>
      <c r="I381" t="s">
        <v>16761</v>
      </c>
      <c r="J381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6157</v>
      </c>
      <c r="I382" t="s">
        <v>16764</v>
      </c>
      <c r="J382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7354</v>
      </c>
      <c r="E383" t="s">
        <v>1274</v>
      </c>
      <c r="I383" t="s">
        <v>16767</v>
      </c>
      <c r="J383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7354</v>
      </c>
      <c r="E384" t="s">
        <v>1274</v>
      </c>
      <c r="I384" t="s">
        <v>16770</v>
      </c>
      <c r="J384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7354</v>
      </c>
      <c r="E385" t="s">
        <v>1274</v>
      </c>
      <c r="I385" t="s">
        <v>16773</v>
      </c>
      <c r="J385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7354</v>
      </c>
      <c r="E386" t="s">
        <v>1274</v>
      </c>
      <c r="I386" t="s">
        <v>16776</v>
      </c>
      <c r="J386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7354</v>
      </c>
      <c r="E387" t="s">
        <v>1274</v>
      </c>
      <c r="I387" t="s">
        <v>16779</v>
      </c>
      <c r="J387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6157</v>
      </c>
      <c r="I388" t="s">
        <v>17574</v>
      </c>
      <c r="J38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7354</v>
      </c>
      <c r="E389" t="s">
        <v>1274</v>
      </c>
      <c r="I389" t="s">
        <v>17577</v>
      </c>
      <c r="J38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1607</v>
      </c>
      <c r="E390" t="s">
        <v>6157</v>
      </c>
      <c r="I390" t="s">
        <v>17580</v>
      </c>
      <c r="J390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1273</v>
      </c>
      <c r="E391" t="s">
        <v>70</v>
      </c>
      <c r="H391" t="s">
        <v>4390</v>
      </c>
      <c r="I391" t="s">
        <v>17583</v>
      </c>
      <c r="J391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468</v>
      </c>
      <c r="I392" t="s">
        <v>17586</v>
      </c>
      <c r="J392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1607</v>
      </c>
      <c r="E393" t="s">
        <v>6157</v>
      </c>
      <c r="I393" t="s">
        <v>17589</v>
      </c>
      <c r="J393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17901</v>
      </c>
      <c r="I394" t="s">
        <v>17592</v>
      </c>
      <c r="J394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17902</v>
      </c>
      <c r="I395" t="s">
        <v>17595</v>
      </c>
      <c r="J395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1607</v>
      </c>
      <c r="E396" t="s">
        <v>6157</v>
      </c>
      <c r="I396" t="s">
        <v>17598</v>
      </c>
      <c r="J396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17903</v>
      </c>
      <c r="I397" t="s">
        <v>17601</v>
      </c>
      <c r="J397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17904</v>
      </c>
      <c r="I398" t="s">
        <v>17604</v>
      </c>
      <c r="J39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17905</v>
      </c>
      <c r="I399" t="s">
        <v>17607</v>
      </c>
      <c r="J39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17906</v>
      </c>
      <c r="I400" t="s">
        <v>17610</v>
      </c>
      <c r="J400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17901</v>
      </c>
      <c r="I401" t="s">
        <v>17613</v>
      </c>
      <c r="J401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1607</v>
      </c>
      <c r="E402" t="s">
        <v>6157</v>
      </c>
      <c r="I402" t="s">
        <v>17616</v>
      </c>
      <c r="J402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1607</v>
      </c>
      <c r="E403" t="s">
        <v>6157</v>
      </c>
      <c r="I403" t="s">
        <v>17619</v>
      </c>
      <c r="J403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6157</v>
      </c>
      <c r="I404" t="s">
        <v>17980</v>
      </c>
      <c r="J404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18346</v>
      </c>
      <c r="I405" t="s">
        <v>17983</v>
      </c>
      <c r="J405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18346</v>
      </c>
      <c r="H406" t="s">
        <v>2352</v>
      </c>
      <c r="I406" t="s">
        <v>17986</v>
      </c>
      <c r="J406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1274</v>
      </c>
      <c r="I407" t="s">
        <v>17989</v>
      </c>
      <c r="J407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17906</v>
      </c>
      <c r="I408" t="s">
        <v>17992</v>
      </c>
      <c r="J40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7354</v>
      </c>
      <c r="E409" t="s">
        <v>468</v>
      </c>
      <c r="I409" t="s">
        <v>17995</v>
      </c>
      <c r="J40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7354</v>
      </c>
      <c r="E410" t="s">
        <v>468</v>
      </c>
      <c r="I410" t="s">
        <v>17998</v>
      </c>
      <c r="J410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18347</v>
      </c>
      <c r="E411" t="s">
        <v>1274</v>
      </c>
      <c r="I411" t="s">
        <v>18001</v>
      </c>
      <c r="J411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18347</v>
      </c>
      <c r="E412" t="s">
        <v>468</v>
      </c>
      <c r="I412" t="s">
        <v>18004</v>
      </c>
      <c r="J412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1627</v>
      </c>
      <c r="E413" t="s">
        <v>1058</v>
      </c>
      <c r="I413" t="s">
        <v>18007</v>
      </c>
      <c r="J413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1627</v>
      </c>
      <c r="E414" t="s">
        <v>1058</v>
      </c>
      <c r="I414" t="s">
        <v>18010</v>
      </c>
      <c r="J414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1627</v>
      </c>
      <c r="E415" t="s">
        <v>1058</v>
      </c>
      <c r="I415" t="s">
        <v>18013</v>
      </c>
      <c r="J415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7354</v>
      </c>
      <c r="E416" t="s">
        <v>468</v>
      </c>
      <c r="I416" t="s">
        <v>18016</v>
      </c>
      <c r="J416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7354</v>
      </c>
      <c r="E417" t="s">
        <v>468</v>
      </c>
      <c r="I417" t="s">
        <v>18019</v>
      </c>
      <c r="J417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17901</v>
      </c>
      <c r="I418" t="s">
        <v>18022</v>
      </c>
      <c r="J41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17906</v>
      </c>
      <c r="I419" t="s">
        <v>18025</v>
      </c>
      <c r="J41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468</v>
      </c>
      <c r="I420" t="s">
        <v>18028</v>
      </c>
      <c r="J420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7354</v>
      </c>
      <c r="E421" t="s">
        <v>468</v>
      </c>
      <c r="I421" t="s">
        <v>18031</v>
      </c>
      <c r="J421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7354</v>
      </c>
      <c r="E422" t="s">
        <v>468</v>
      </c>
      <c r="I422" t="s">
        <v>18034</v>
      </c>
      <c r="J422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7354</v>
      </c>
      <c r="E423" t="s">
        <v>468</v>
      </c>
      <c r="I423" t="s">
        <v>18037</v>
      </c>
      <c r="J423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7354</v>
      </c>
      <c r="E424" t="s">
        <v>468</v>
      </c>
      <c r="I424" t="s">
        <v>18040</v>
      </c>
      <c r="J424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468</v>
      </c>
      <c r="I425" t="s">
        <v>18043</v>
      </c>
      <c r="J425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468</v>
      </c>
      <c r="I426" t="s">
        <v>18046</v>
      </c>
      <c r="J426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1627</v>
      </c>
      <c r="E427" t="s">
        <v>1058</v>
      </c>
      <c r="I427" t="s">
        <v>18049</v>
      </c>
      <c r="J427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7354</v>
      </c>
      <c r="E428" t="s">
        <v>468</v>
      </c>
      <c r="I428" t="s">
        <v>18052</v>
      </c>
      <c r="J42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7354</v>
      </c>
      <c r="E429" t="s">
        <v>468</v>
      </c>
      <c r="I429" t="s">
        <v>18055</v>
      </c>
      <c r="J42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18347</v>
      </c>
      <c r="E430" t="s">
        <v>1274</v>
      </c>
      <c r="I430" t="s">
        <v>18058</v>
      </c>
      <c r="J430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1627</v>
      </c>
      <c r="E431" t="s">
        <v>1058</v>
      </c>
      <c r="I431" t="s">
        <v>18061</v>
      </c>
      <c r="J431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7354</v>
      </c>
      <c r="E432" t="s">
        <v>468</v>
      </c>
      <c r="I432" t="s">
        <v>18064</v>
      </c>
      <c r="J432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1627</v>
      </c>
      <c r="E433" t="s">
        <v>1058</v>
      </c>
      <c r="I433" t="s">
        <v>18067</v>
      </c>
      <c r="J433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18348</v>
      </c>
      <c r="E434" t="s">
        <v>1058</v>
      </c>
      <c r="I434" t="s">
        <v>18070</v>
      </c>
      <c r="J434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18348</v>
      </c>
      <c r="E435" t="s">
        <v>1058</v>
      </c>
      <c r="I435" t="s">
        <v>18073</v>
      </c>
      <c r="J435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18348</v>
      </c>
      <c r="E436" t="s">
        <v>1058</v>
      </c>
      <c r="I436" t="s">
        <v>18076</v>
      </c>
      <c r="J436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468</v>
      </c>
      <c r="I437" t="s">
        <v>18079</v>
      </c>
      <c r="J437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468</v>
      </c>
      <c r="I438" t="s">
        <v>18082</v>
      </c>
      <c r="J43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468</v>
      </c>
      <c r="I439" t="s">
        <v>18085</v>
      </c>
      <c r="J43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468</v>
      </c>
      <c r="I440" t="s">
        <v>18088</v>
      </c>
      <c r="J440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468</v>
      </c>
      <c r="I441" t="s">
        <v>18091</v>
      </c>
      <c r="J441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468</v>
      </c>
      <c r="I442" t="s">
        <v>18094</v>
      </c>
      <c r="J442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468</v>
      </c>
      <c r="I443" t="s">
        <v>18097</v>
      </c>
      <c r="J443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1274</v>
      </c>
      <c r="I444" t="s">
        <v>18100</v>
      </c>
      <c r="J444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7354</v>
      </c>
      <c r="E445" t="s">
        <v>1274</v>
      </c>
      <c r="I445" t="s">
        <v>18103</v>
      </c>
      <c r="J445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7354</v>
      </c>
      <c r="E446" t="s">
        <v>1274</v>
      </c>
      <c r="I446" t="s">
        <v>18106</v>
      </c>
      <c r="J446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7354</v>
      </c>
      <c r="E447" t="s">
        <v>1274</v>
      </c>
      <c r="I447" t="s">
        <v>18109</v>
      </c>
      <c r="J447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18347</v>
      </c>
      <c r="E448" t="s">
        <v>1274</v>
      </c>
      <c r="I448" t="s">
        <v>18112</v>
      </c>
      <c r="J44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18347</v>
      </c>
      <c r="E449" t="s">
        <v>468</v>
      </c>
      <c r="I449" t="s">
        <v>18115</v>
      </c>
      <c r="J44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468</v>
      </c>
      <c r="I450" t="s">
        <v>18118</v>
      </c>
      <c r="J450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468</v>
      </c>
      <c r="I451" t="s">
        <v>18121</v>
      </c>
      <c r="J451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18348</v>
      </c>
      <c r="E452" t="s">
        <v>1058</v>
      </c>
      <c r="I452" t="s">
        <v>18124</v>
      </c>
      <c r="J452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468</v>
      </c>
      <c r="I453" t="s">
        <v>18127</v>
      </c>
      <c r="J453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468</v>
      </c>
      <c r="I454" t="s">
        <v>18130</v>
      </c>
      <c r="J454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17901</v>
      </c>
      <c r="I455" t="s">
        <v>18133</v>
      </c>
      <c r="J455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6157</v>
      </c>
      <c r="I456" t="s">
        <v>18136</v>
      </c>
      <c r="J456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6157</v>
      </c>
      <c r="I457" t="s">
        <v>18426</v>
      </c>
      <c r="J457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17906</v>
      </c>
      <c r="I458" t="s">
        <v>18429</v>
      </c>
      <c r="J45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17901</v>
      </c>
      <c r="I459" t="s">
        <v>18432</v>
      </c>
      <c r="J45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18874</v>
      </c>
      <c r="I460" t="s">
        <v>18435</v>
      </c>
      <c r="J460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18346</v>
      </c>
      <c r="I461" t="s">
        <v>18438</v>
      </c>
      <c r="J461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18346</v>
      </c>
      <c r="I462" t="s">
        <v>18441</v>
      </c>
      <c r="J462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7354</v>
      </c>
      <c r="E463" t="s">
        <v>1274</v>
      </c>
      <c r="I463" t="s">
        <v>18444</v>
      </c>
      <c r="J463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18875</v>
      </c>
      <c r="I464" t="s">
        <v>18447</v>
      </c>
      <c r="J464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18346</v>
      </c>
      <c r="I465" t="s">
        <v>18450</v>
      </c>
      <c r="J465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18346</v>
      </c>
      <c r="I466" t="s">
        <v>18453</v>
      </c>
      <c r="J466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6157</v>
      </c>
      <c r="I467" t="s">
        <v>18456</v>
      </c>
      <c r="J467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7354</v>
      </c>
      <c r="E468" t="s">
        <v>468</v>
      </c>
      <c r="I468" t="s">
        <v>18459</v>
      </c>
      <c r="J46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7354</v>
      </c>
      <c r="E469" t="s">
        <v>468</v>
      </c>
      <c r="I469" t="s">
        <v>18462</v>
      </c>
      <c r="J46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7354</v>
      </c>
      <c r="E470" t="s">
        <v>468</v>
      </c>
      <c r="I470" t="s">
        <v>18465</v>
      </c>
      <c r="J470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17901</v>
      </c>
      <c r="I471" t="s">
        <v>18468</v>
      </c>
      <c r="J471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6157</v>
      </c>
      <c r="I472" t="s">
        <v>18471</v>
      </c>
      <c r="J472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18876</v>
      </c>
      <c r="H473" t="s">
        <v>18877</v>
      </c>
      <c r="I473" t="s">
        <v>18474</v>
      </c>
      <c r="J473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18878</v>
      </c>
      <c r="I474" t="s">
        <v>18477</v>
      </c>
      <c r="J474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17906</v>
      </c>
      <c r="I475" t="s">
        <v>19087</v>
      </c>
      <c r="J475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17901</v>
      </c>
      <c r="I476" t="s">
        <v>19090</v>
      </c>
      <c r="J476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17906</v>
      </c>
      <c r="I477" t="s">
        <v>19093</v>
      </c>
      <c r="J477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19398</v>
      </c>
      <c r="I478" t="s">
        <v>19096</v>
      </c>
      <c r="J47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17901</v>
      </c>
      <c r="I479" t="s">
        <v>19099</v>
      </c>
      <c r="J47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17906</v>
      </c>
      <c r="I480" t="s">
        <v>19102</v>
      </c>
      <c r="J480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17901</v>
      </c>
      <c r="I481" t="s">
        <v>19105</v>
      </c>
      <c r="J481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19399</v>
      </c>
      <c r="E482" t="s">
        <v>16656</v>
      </c>
      <c r="H482" t="s">
        <v>4390</v>
      </c>
      <c r="I482" t="s">
        <v>19108</v>
      </c>
      <c r="J482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19399</v>
      </c>
      <c r="E483" t="s">
        <v>16656</v>
      </c>
      <c r="I483" t="s">
        <v>19111</v>
      </c>
      <c r="J483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19399</v>
      </c>
      <c r="E484" t="s">
        <v>16656</v>
      </c>
      <c r="I484" t="s">
        <v>19114</v>
      </c>
      <c r="J484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19399</v>
      </c>
      <c r="E485" t="s">
        <v>16656</v>
      </c>
      <c r="F485" t="s">
        <v>19400</v>
      </c>
      <c r="H485" t="s">
        <v>19401</v>
      </c>
      <c r="I485" t="s">
        <v>19117</v>
      </c>
      <c r="J485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19399</v>
      </c>
      <c r="E486" t="s">
        <v>16656</v>
      </c>
      <c r="I486" t="s">
        <v>19120</v>
      </c>
      <c r="J486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468</v>
      </c>
      <c r="I487" t="s">
        <v>19123</v>
      </c>
      <c r="J487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468</v>
      </c>
      <c r="I488" t="s">
        <v>19126</v>
      </c>
      <c r="J48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6157</v>
      </c>
      <c r="I489" t="s">
        <v>19129</v>
      </c>
      <c r="J48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6157</v>
      </c>
      <c r="I490" t="s">
        <v>19425</v>
      </c>
      <c r="J490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1607</v>
      </c>
      <c r="E491" t="s">
        <v>6157</v>
      </c>
      <c r="I491" t="s">
        <v>19428</v>
      </c>
      <c r="J491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6157</v>
      </c>
      <c r="I492" t="s">
        <v>19431</v>
      </c>
      <c r="J492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1274</v>
      </c>
      <c r="I493" t="s">
        <v>19434</v>
      </c>
      <c r="J493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6157</v>
      </c>
      <c r="I494" t="s">
        <v>19437</v>
      </c>
      <c r="J494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6157</v>
      </c>
      <c r="I495" t="s">
        <v>19440</v>
      </c>
      <c r="J495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6157</v>
      </c>
      <c r="I496" t="s">
        <v>19773</v>
      </c>
      <c r="J496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17906</v>
      </c>
      <c r="I497" t="s">
        <v>19776</v>
      </c>
      <c r="J497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17901</v>
      </c>
      <c r="I498" t="s">
        <v>19779</v>
      </c>
      <c r="J498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17906</v>
      </c>
      <c r="I499" t="s">
        <v>19782</v>
      </c>
      <c r="J49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6157</v>
      </c>
      <c r="I500" t="s">
        <v>19785</v>
      </c>
      <c r="J500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20028</v>
      </c>
      <c r="I501" t="s">
        <v>19788</v>
      </c>
      <c r="J501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17901</v>
      </c>
      <c r="I502" t="s">
        <v>19791</v>
      </c>
      <c r="J502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20029</v>
      </c>
      <c r="I503" t="s">
        <v>19794</v>
      </c>
      <c r="J503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6157</v>
      </c>
      <c r="I504" t="s">
        <v>19797</v>
      </c>
      <c r="J504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6157</v>
      </c>
      <c r="I505" t="s">
        <v>19800</v>
      </c>
      <c r="J505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17906</v>
      </c>
      <c r="I506" t="s">
        <v>19803</v>
      </c>
      <c r="J506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7354</v>
      </c>
      <c r="E507" t="s">
        <v>1274</v>
      </c>
      <c r="I507" t="s">
        <v>19806</v>
      </c>
      <c r="J507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7354</v>
      </c>
      <c r="E508" t="s">
        <v>1274</v>
      </c>
      <c r="I508" t="s">
        <v>19809</v>
      </c>
      <c r="J508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20030</v>
      </c>
      <c r="I509" t="s">
        <v>19812</v>
      </c>
      <c r="J50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20031</v>
      </c>
      <c r="I510" t="s">
        <v>19815</v>
      </c>
      <c r="J510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1627</v>
      </c>
      <c r="E511" t="s">
        <v>1058</v>
      </c>
      <c r="I511" t="s">
        <v>19818</v>
      </c>
      <c r="J511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7354</v>
      </c>
      <c r="E512" t="s">
        <v>468</v>
      </c>
      <c r="I512" t="s">
        <v>19821</v>
      </c>
      <c r="J512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1627</v>
      </c>
      <c r="E513" t="s">
        <v>1058</v>
      </c>
      <c r="I513" t="s">
        <v>19824</v>
      </c>
      <c r="J513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7354</v>
      </c>
      <c r="E514" t="s">
        <v>468</v>
      </c>
      <c r="I514" t="s">
        <v>19827</v>
      </c>
      <c r="J514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7354</v>
      </c>
      <c r="E515" t="s">
        <v>468</v>
      </c>
      <c r="I515" t="s">
        <v>19830</v>
      </c>
      <c r="J515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7354</v>
      </c>
      <c r="E516" t="s">
        <v>468</v>
      </c>
      <c r="I516" t="s">
        <v>19833</v>
      </c>
      <c r="J516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7354</v>
      </c>
      <c r="E517" t="s">
        <v>468</v>
      </c>
      <c r="I517" t="s">
        <v>19836</v>
      </c>
      <c r="J517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7354</v>
      </c>
      <c r="E518" t="s">
        <v>468</v>
      </c>
      <c r="I518" t="s">
        <v>19839</v>
      </c>
      <c r="J518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7354</v>
      </c>
      <c r="E519" t="s">
        <v>468</v>
      </c>
      <c r="I519" t="s">
        <v>19842</v>
      </c>
      <c r="J51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19845</v>
      </c>
      <c r="J520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20699</v>
      </c>
      <c r="I521" t="s">
        <v>20072</v>
      </c>
      <c r="J521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20699</v>
      </c>
      <c r="I522" t="s">
        <v>20075</v>
      </c>
      <c r="J522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20699</v>
      </c>
      <c r="I523" t="s">
        <v>20078</v>
      </c>
      <c r="J523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17901</v>
      </c>
      <c r="I524" t="s">
        <v>20081</v>
      </c>
      <c r="J524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6157</v>
      </c>
      <c r="I525" t="s">
        <v>20084</v>
      </c>
      <c r="J525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17906</v>
      </c>
      <c r="I526" t="s">
        <v>20087</v>
      </c>
      <c r="J526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20693</v>
      </c>
      <c r="I527" t="s">
        <v>20090</v>
      </c>
      <c r="J527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20694</v>
      </c>
      <c r="I528" t="s">
        <v>20093</v>
      </c>
      <c r="J528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17906</v>
      </c>
      <c r="I529" t="s">
        <v>20096</v>
      </c>
      <c r="J52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1627</v>
      </c>
      <c r="E530" t="s">
        <v>1058</v>
      </c>
      <c r="I530" t="s">
        <v>20099</v>
      </c>
      <c r="J530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1627</v>
      </c>
      <c r="E531" t="s">
        <v>1058</v>
      </c>
      <c r="I531" t="s">
        <v>20102</v>
      </c>
      <c r="J531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20700</v>
      </c>
      <c r="I532" t="s">
        <v>20105</v>
      </c>
      <c r="J532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1627</v>
      </c>
      <c r="E533" t="s">
        <v>1058</v>
      </c>
      <c r="I533" t="s">
        <v>20108</v>
      </c>
      <c r="J533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20700</v>
      </c>
      <c r="I534" t="s">
        <v>20111</v>
      </c>
      <c r="J534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1627</v>
      </c>
      <c r="E535" t="s">
        <v>1058</v>
      </c>
      <c r="I535" t="s">
        <v>20114</v>
      </c>
      <c r="J535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17906</v>
      </c>
      <c r="I536" t="s">
        <v>20117</v>
      </c>
      <c r="J536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6157</v>
      </c>
      <c r="I537" t="s">
        <v>20120</v>
      </c>
      <c r="J537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6157</v>
      </c>
      <c r="I538" t="s">
        <v>20828</v>
      </c>
      <c r="J538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1607</v>
      </c>
      <c r="E539" t="s">
        <v>6157</v>
      </c>
      <c r="I539" t="s">
        <v>20831</v>
      </c>
      <c r="J53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6157</v>
      </c>
      <c r="I540" t="s">
        <v>20834</v>
      </c>
      <c r="J540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1607</v>
      </c>
      <c r="E541" t="s">
        <v>6157</v>
      </c>
      <c r="I541" t="s">
        <v>20837</v>
      </c>
      <c r="J541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  <row r="542" spans="1:13" x14ac:dyDescent="0.25">
      <c r="A542" s="1" t="s">
        <v>22</v>
      </c>
      <c r="B542" s="3">
        <v>46103</v>
      </c>
      <c r="C542" s="4">
        <v>0.32886574074074076</v>
      </c>
      <c r="D542" t="s">
        <v>4</v>
      </c>
      <c r="E542" t="s">
        <v>6157</v>
      </c>
      <c r="I542" t="s">
        <v>21176</v>
      </c>
      <c r="J542" t="s">
        <v>13185</v>
      </c>
      <c r="K542" t="s">
        <v>21177</v>
      </c>
      <c r="L542" t="s">
        <v>21178</v>
      </c>
      <c r="M542" s="2" t="str">
        <f>HYPERLINK(склад2въезд1319202122[[#This Row],[RelativePath]])</f>
        <v>8 Ангар вход\GA3948333_1_20260322T075334Z.jpg</v>
      </c>
    </row>
    <row r="543" spans="1:13" x14ac:dyDescent="0.25">
      <c r="A543" s="1" t="s">
        <v>22</v>
      </c>
      <c r="B543" s="3">
        <v>46103</v>
      </c>
      <c r="C543" s="4">
        <v>0.43586805555555558</v>
      </c>
      <c r="D543" t="s">
        <v>7354</v>
      </c>
      <c r="E543" t="s">
        <v>1274</v>
      </c>
      <c r="I543" t="s">
        <v>21179</v>
      </c>
      <c r="J543" t="s">
        <v>13185</v>
      </c>
      <c r="K543" t="s">
        <v>21180</v>
      </c>
      <c r="L543" t="s">
        <v>21181</v>
      </c>
      <c r="M543" s="2" t="str">
        <f>HYPERLINK(склад2въезд1319202122[[#This Row],[RelativePath]])</f>
        <v>8 Ангар вход\GA3948333_1_20260322T102739Z.jpg</v>
      </c>
    </row>
    <row r="544" spans="1:13" x14ac:dyDescent="0.25">
      <c r="A544" s="1" t="s">
        <v>22</v>
      </c>
      <c r="B544" s="3">
        <v>46103</v>
      </c>
      <c r="C544" s="4">
        <v>0.46114583333333331</v>
      </c>
      <c r="D544" t="s">
        <v>7354</v>
      </c>
      <c r="E544" t="s">
        <v>1274</v>
      </c>
      <c r="I544" t="s">
        <v>21182</v>
      </c>
      <c r="J544" t="s">
        <v>13185</v>
      </c>
      <c r="K544" t="s">
        <v>21183</v>
      </c>
      <c r="L544" t="s">
        <v>21184</v>
      </c>
      <c r="M544" s="2" t="str">
        <f>HYPERLINK(склад2въезд1319202122[[#This Row],[RelativePath]])</f>
        <v>8 Ангар вход\GA3948333_1_20260322T110403Z.jpg</v>
      </c>
    </row>
    <row r="545" spans="1:13" x14ac:dyDescent="0.25">
      <c r="A545" s="1" t="s">
        <v>22</v>
      </c>
      <c r="B545" s="3">
        <v>46103</v>
      </c>
      <c r="C545" s="4">
        <v>0.79554398148148153</v>
      </c>
      <c r="D545" t="s">
        <v>21722</v>
      </c>
      <c r="E545" t="s">
        <v>1274</v>
      </c>
      <c r="I545" t="s">
        <v>21185</v>
      </c>
      <c r="J545" t="s">
        <v>13185</v>
      </c>
      <c r="K545" t="s">
        <v>21186</v>
      </c>
      <c r="L545" t="s">
        <v>21187</v>
      </c>
      <c r="M545" s="2" t="str">
        <f>HYPERLINK(склад2въезд1319202122[[#This Row],[RelativePath]])</f>
        <v>8 Ангар вход\GA3948333_1_20260322T190535Z.jpg</v>
      </c>
    </row>
    <row r="546" spans="1:13" x14ac:dyDescent="0.25">
      <c r="A546" s="1" t="s">
        <v>13</v>
      </c>
      <c r="B546" s="3">
        <v>46104</v>
      </c>
      <c r="C546" s="4">
        <v>0.34849537037037037</v>
      </c>
      <c r="D546" t="s">
        <v>4</v>
      </c>
      <c r="E546" t="s">
        <v>17906</v>
      </c>
      <c r="I546" t="s">
        <v>21188</v>
      </c>
      <c r="J546" t="s">
        <v>13185</v>
      </c>
      <c r="K546" t="s">
        <v>21189</v>
      </c>
      <c r="L546" t="s">
        <v>21190</v>
      </c>
      <c r="M546" s="2" t="str">
        <f>HYPERLINK(склад2въезд1319202122[[#This Row],[RelativePath]])</f>
        <v>8 Ангар вход\GA3948333_1_20260323T082150Z.jpg</v>
      </c>
    </row>
    <row r="547" spans="1:13" x14ac:dyDescent="0.25">
      <c r="A547" s="1" t="s">
        <v>13</v>
      </c>
      <c r="B547" s="3">
        <v>46104</v>
      </c>
      <c r="C547" s="4">
        <v>0.40120370370370373</v>
      </c>
      <c r="D547" t="s">
        <v>4</v>
      </c>
      <c r="E547" t="s">
        <v>9</v>
      </c>
      <c r="I547" t="s">
        <v>21191</v>
      </c>
      <c r="J547" t="s">
        <v>13185</v>
      </c>
      <c r="K547" t="s">
        <v>21192</v>
      </c>
      <c r="L547" t="s">
        <v>21193</v>
      </c>
      <c r="M547" s="2" t="str">
        <f>HYPERLINK(склад2въезд1319202122[[#This Row],[RelativePath]])</f>
        <v>8 Ангар вход\GA3948333_1_20260323T093744Z.jpg</v>
      </c>
    </row>
    <row r="548" spans="1:13" x14ac:dyDescent="0.25">
      <c r="A548" s="1" t="s">
        <v>13</v>
      </c>
      <c r="B548" s="3">
        <v>46104</v>
      </c>
      <c r="C548" s="4">
        <v>0.41539351851851852</v>
      </c>
      <c r="D548" t="s">
        <v>21722</v>
      </c>
      <c r="E548" t="s">
        <v>1274</v>
      </c>
      <c r="I548" t="s">
        <v>21194</v>
      </c>
      <c r="J548" t="s">
        <v>13185</v>
      </c>
      <c r="K548" t="s">
        <v>21195</v>
      </c>
      <c r="L548" t="s">
        <v>21196</v>
      </c>
      <c r="M548" s="2" t="str">
        <f>HYPERLINK(склад2въезд1319202122[[#This Row],[RelativePath]])</f>
        <v>8 Ангар вход\GA3948333_1_20260323T095810Z.jpg</v>
      </c>
    </row>
    <row r="549" spans="1:13" x14ac:dyDescent="0.25">
      <c r="A549" s="1" t="s">
        <v>13</v>
      </c>
      <c r="B549" s="3">
        <v>46104</v>
      </c>
      <c r="C549" s="4">
        <v>0.48557870370370371</v>
      </c>
      <c r="D549" t="s">
        <v>7354</v>
      </c>
      <c r="E549" t="s">
        <v>1274</v>
      </c>
      <c r="I549" t="s">
        <v>21197</v>
      </c>
      <c r="J549" t="s">
        <v>13185</v>
      </c>
      <c r="K549" t="s">
        <v>21198</v>
      </c>
      <c r="L549" t="s">
        <v>21199</v>
      </c>
      <c r="M549" s="2" t="str">
        <f>HYPERLINK(склад2въезд1319202122[[#This Row],[RelativePath]])</f>
        <v>8 Ангар вход\GA3948333_1_20260323T113914Z.jpg</v>
      </c>
    </row>
    <row r="550" spans="1:13" x14ac:dyDescent="0.25">
      <c r="A550" s="1" t="s">
        <v>13</v>
      </c>
      <c r="B550" s="3">
        <v>46104</v>
      </c>
      <c r="C550" s="4">
        <v>0.62030092592592589</v>
      </c>
      <c r="D550" t="s">
        <v>21723</v>
      </c>
      <c r="I550" t="s">
        <v>21200</v>
      </c>
      <c r="J550" t="s">
        <v>13185</v>
      </c>
      <c r="K550" t="s">
        <v>21201</v>
      </c>
      <c r="L550" t="s">
        <v>21202</v>
      </c>
      <c r="M550" s="2" t="str">
        <f>HYPERLINK(склад2въезд1319202122[[#This Row],[RelativePath]])</f>
        <v>8 Ангар вход\GA3948333_1_20260323T145314Z.jpg</v>
      </c>
    </row>
    <row r="551" spans="1:13" x14ac:dyDescent="0.25">
      <c r="A551" s="1" t="s">
        <v>13</v>
      </c>
      <c r="B551" s="3">
        <v>46104</v>
      </c>
      <c r="C551" s="4">
        <v>0.63756944444444441</v>
      </c>
      <c r="D551" t="s">
        <v>21724</v>
      </c>
      <c r="I551" t="s">
        <v>21203</v>
      </c>
      <c r="J551" t="s">
        <v>13185</v>
      </c>
      <c r="K551" t="s">
        <v>21204</v>
      </c>
      <c r="L551" t="s">
        <v>21205</v>
      </c>
      <c r="M551" s="2" t="str">
        <f>HYPERLINK(склад2въезд1319202122[[#This Row],[RelativePath]])</f>
        <v>8 Ангар вход\GA3948333_1_20260323T151806Z.jpg</v>
      </c>
    </row>
    <row r="552" spans="1:13" x14ac:dyDescent="0.25">
      <c r="A552" s="1" t="s">
        <v>13</v>
      </c>
      <c r="B552" s="3">
        <v>46104</v>
      </c>
      <c r="C552" s="4">
        <v>0.63826388888888885</v>
      </c>
      <c r="D552" t="s">
        <v>7354</v>
      </c>
      <c r="E552" t="s">
        <v>1274</v>
      </c>
      <c r="I552" t="s">
        <v>21206</v>
      </c>
      <c r="J552" t="s">
        <v>13185</v>
      </c>
      <c r="K552" t="s">
        <v>21207</v>
      </c>
      <c r="L552" t="s">
        <v>21208</v>
      </c>
      <c r="M552" s="2" t="str">
        <f>HYPERLINK(склад2въезд1319202122[[#This Row],[RelativePath]])</f>
        <v>8 Ангар вход\GA3948333_1_20260323T151906Z.jpg</v>
      </c>
    </row>
    <row r="553" spans="1:13" x14ac:dyDescent="0.25">
      <c r="A553" s="1" t="s">
        <v>13</v>
      </c>
      <c r="B553" s="3">
        <v>46104</v>
      </c>
      <c r="C553" s="4">
        <v>0.64519675925925923</v>
      </c>
      <c r="D553" t="s">
        <v>9137</v>
      </c>
      <c r="E553" t="s">
        <v>86</v>
      </c>
      <c r="I553" t="s">
        <v>21209</v>
      </c>
      <c r="J553" t="s">
        <v>13185</v>
      </c>
      <c r="K553" t="s">
        <v>21210</v>
      </c>
      <c r="L553" t="s">
        <v>21211</v>
      </c>
      <c r="M553" s="2" t="str">
        <f>HYPERLINK(склад2въезд1319202122[[#This Row],[RelativePath]])</f>
        <v>8 Ангар вход\GA3948333_1_20260323T152905Z.jpg</v>
      </c>
    </row>
    <row r="554" spans="1:13" x14ac:dyDescent="0.25">
      <c r="A554" s="1" t="s">
        <v>13</v>
      </c>
      <c r="B554" s="3">
        <v>46104</v>
      </c>
      <c r="C554" s="4">
        <v>0.69153935185185189</v>
      </c>
      <c r="D554" t="s">
        <v>4</v>
      </c>
      <c r="E554" t="s">
        <v>9</v>
      </c>
      <c r="I554" t="s">
        <v>21212</v>
      </c>
      <c r="J554" t="s">
        <v>13185</v>
      </c>
      <c r="K554" t="s">
        <v>21213</v>
      </c>
      <c r="L554" t="s">
        <v>21214</v>
      </c>
      <c r="M554" s="2" t="str">
        <f>HYPERLINK(склад2въезд1319202122[[#This Row],[RelativePath]])</f>
        <v>8 Ангар вход\GA3948333_1_20260323T163549Z.jpg</v>
      </c>
    </row>
    <row r="555" spans="1:13" x14ac:dyDescent="0.25">
      <c r="A555" s="1" t="s">
        <v>13</v>
      </c>
      <c r="B555" s="3">
        <v>46104</v>
      </c>
      <c r="C555" s="4">
        <v>0.69357638888888884</v>
      </c>
      <c r="D555" t="s">
        <v>9137</v>
      </c>
      <c r="E555" t="s">
        <v>86</v>
      </c>
      <c r="I555" t="s">
        <v>21215</v>
      </c>
      <c r="J555" t="s">
        <v>13185</v>
      </c>
      <c r="K555" t="s">
        <v>21216</v>
      </c>
      <c r="L555" t="s">
        <v>21217</v>
      </c>
      <c r="M555" s="2" t="str">
        <f>HYPERLINK(склад2въезд1319202122[[#This Row],[RelativePath]])</f>
        <v>8 Ангар вход\GA3948333_1_20260323T163845Z.jpg</v>
      </c>
    </row>
    <row r="556" spans="1:13" x14ac:dyDescent="0.25">
      <c r="A556" s="1" t="s">
        <v>13</v>
      </c>
      <c r="B556" s="3">
        <v>46104</v>
      </c>
      <c r="C556" s="4">
        <v>0.78521990740740744</v>
      </c>
      <c r="D556" t="s">
        <v>4</v>
      </c>
      <c r="E556" t="s">
        <v>17901</v>
      </c>
      <c r="I556" t="s">
        <v>21218</v>
      </c>
      <c r="J556" t="s">
        <v>13185</v>
      </c>
      <c r="K556" t="s">
        <v>21219</v>
      </c>
      <c r="L556" t="s">
        <v>21220</v>
      </c>
      <c r="M556" s="2" t="str">
        <f>HYPERLINK(склад2въезд1319202122[[#This Row],[RelativePath]])</f>
        <v>8 Ангар вход\GA3948333_1_20260323T185043Z.jpg</v>
      </c>
    </row>
    <row r="557" spans="1:13" x14ac:dyDescent="0.25">
      <c r="A557" s="1" t="s">
        <v>13</v>
      </c>
      <c r="B557" s="3">
        <v>46104</v>
      </c>
      <c r="C557" s="4">
        <v>0.85393518518518519</v>
      </c>
      <c r="D557" t="s">
        <v>4</v>
      </c>
      <c r="E557" t="s">
        <v>6157</v>
      </c>
      <c r="I557" t="s">
        <v>21221</v>
      </c>
      <c r="J557" t="s">
        <v>13185</v>
      </c>
      <c r="K557" t="s">
        <v>21222</v>
      </c>
      <c r="L557" t="s">
        <v>21223</v>
      </c>
      <c r="M557" s="2" t="str">
        <f>HYPERLINK(склад2въезд1319202122[[#This Row],[RelativePath]])</f>
        <v>8 Ангар вход\GA3948333_1_20260323T202940Z.jpg</v>
      </c>
    </row>
    <row r="558" spans="1:13" x14ac:dyDescent="0.25">
      <c r="A558" s="1" t="s">
        <v>13</v>
      </c>
      <c r="B558" s="3">
        <v>46104</v>
      </c>
      <c r="C558" s="4">
        <v>0.85942129629629627</v>
      </c>
      <c r="D558" t="s">
        <v>1627</v>
      </c>
      <c r="E558" t="s">
        <v>1058</v>
      </c>
      <c r="I558" t="s">
        <v>21224</v>
      </c>
      <c r="J558" t="s">
        <v>13185</v>
      </c>
      <c r="K558" t="s">
        <v>21225</v>
      </c>
      <c r="L558" t="s">
        <v>21226</v>
      </c>
      <c r="M558" s="2" t="str">
        <f>HYPERLINK(склад2въезд1319202122[[#This Row],[RelativePath]])</f>
        <v>8 Ангар вход\GA3948333_1_20260323T203734Z.jpg</v>
      </c>
    </row>
    <row r="559" spans="1:13" x14ac:dyDescent="0.25">
      <c r="A559" s="1" t="s">
        <v>13</v>
      </c>
      <c r="B559" s="3">
        <v>46104</v>
      </c>
      <c r="C559" s="4">
        <v>0.86318287037037034</v>
      </c>
      <c r="D559" t="s">
        <v>1627</v>
      </c>
      <c r="E559" t="s">
        <v>1058</v>
      </c>
      <c r="I559" t="s">
        <v>21227</v>
      </c>
      <c r="J559" t="s">
        <v>13185</v>
      </c>
      <c r="K559" t="s">
        <v>21228</v>
      </c>
      <c r="L559" t="s">
        <v>21229</v>
      </c>
      <c r="M559" s="2" t="str">
        <f>HYPERLINK(склад2въезд1319202122[[#This Row],[RelativePath]])</f>
        <v>8 Ангар вход\GA3948333_1_20260323T204259Z.jpg</v>
      </c>
    </row>
    <row r="560" spans="1:13" x14ac:dyDescent="0.25">
      <c r="A560" s="1" t="s">
        <v>13</v>
      </c>
      <c r="B560" s="3">
        <v>46104</v>
      </c>
      <c r="C560" s="4">
        <v>0.87049768518518522</v>
      </c>
      <c r="D560" t="s">
        <v>1627</v>
      </c>
      <c r="E560" t="s">
        <v>1058</v>
      </c>
      <c r="I560" t="s">
        <v>21230</v>
      </c>
      <c r="J560" t="s">
        <v>13185</v>
      </c>
      <c r="K560" t="s">
        <v>21231</v>
      </c>
      <c r="L560" t="s">
        <v>21232</v>
      </c>
      <c r="M560" s="2" t="str">
        <f>HYPERLINK(склад2въезд1319202122[[#This Row],[RelativePath]])</f>
        <v>8 Ангар вход\GA3948333_1_20260323T205331Z.jpg</v>
      </c>
    </row>
    <row r="561" spans="1:13" x14ac:dyDescent="0.25">
      <c r="A561" s="1" t="s">
        <v>13</v>
      </c>
      <c r="B561" s="3">
        <v>46104</v>
      </c>
      <c r="C561" s="4">
        <v>0.88048611111111108</v>
      </c>
      <c r="D561" t="s">
        <v>1627</v>
      </c>
      <c r="E561" t="s">
        <v>1058</v>
      </c>
      <c r="I561" t="s">
        <v>21233</v>
      </c>
      <c r="J561" t="s">
        <v>13185</v>
      </c>
      <c r="K561" t="s">
        <v>21234</v>
      </c>
      <c r="L561" t="s">
        <v>21235</v>
      </c>
      <c r="M561" s="2" t="str">
        <f>HYPERLINK(склад2въезд1319202122[[#This Row],[RelativePath]])</f>
        <v>8 Ангар вход\GA3948333_1_20260323T210754Z.jpg</v>
      </c>
    </row>
    <row r="562" spans="1:13" x14ac:dyDescent="0.25">
      <c r="A562" s="1" t="s">
        <v>13</v>
      </c>
      <c r="B562" s="3">
        <v>46104</v>
      </c>
      <c r="C562" s="4">
        <v>0.88393518518518521</v>
      </c>
      <c r="D562" t="s">
        <v>1627</v>
      </c>
      <c r="E562" t="s">
        <v>1058</v>
      </c>
      <c r="I562" t="s">
        <v>21236</v>
      </c>
      <c r="J562" t="s">
        <v>13185</v>
      </c>
      <c r="K562" t="s">
        <v>21237</v>
      </c>
      <c r="L562" t="s">
        <v>21238</v>
      </c>
      <c r="M562" s="2" t="str">
        <f>HYPERLINK(склад2въезд1319202122[[#This Row],[RelativePath]])</f>
        <v>8 Ангар вход\GA3948333_1_20260323T211252Z.jpg</v>
      </c>
    </row>
    <row r="563" spans="1:13" x14ac:dyDescent="0.25">
      <c r="A563" s="1" t="s">
        <v>13</v>
      </c>
      <c r="B563" s="3">
        <v>46104</v>
      </c>
      <c r="C563" s="4">
        <v>0.89023148148148146</v>
      </c>
      <c r="D563" t="s">
        <v>1627</v>
      </c>
      <c r="E563" t="s">
        <v>1058</v>
      </c>
      <c r="I563" t="s">
        <v>21239</v>
      </c>
      <c r="J563" t="s">
        <v>13185</v>
      </c>
      <c r="K563" t="s">
        <v>21240</v>
      </c>
      <c r="L563" t="s">
        <v>21241</v>
      </c>
      <c r="M563" s="2" t="str">
        <f>HYPERLINK(склад2въезд1319202122[[#This Row],[RelativePath]])</f>
        <v>8 Ангар вход\GA3948333_1_20260323T212156Z.jpg</v>
      </c>
    </row>
    <row r="564" spans="1:13" x14ac:dyDescent="0.25">
      <c r="A564" s="1" t="s">
        <v>13</v>
      </c>
      <c r="B564" s="3">
        <v>46104</v>
      </c>
      <c r="C564" s="4">
        <v>0.90006944444444448</v>
      </c>
      <c r="D564" t="s">
        <v>1627</v>
      </c>
      <c r="E564" t="s">
        <v>1058</v>
      </c>
      <c r="I564" t="s">
        <v>21242</v>
      </c>
      <c r="J564" t="s">
        <v>13185</v>
      </c>
      <c r="K564" t="s">
        <v>21243</v>
      </c>
      <c r="L564" t="s">
        <v>21244</v>
      </c>
      <c r="M564" s="2" t="str">
        <f>HYPERLINK(склад2въезд1319202122[[#This Row],[RelativePath]])</f>
        <v>8 Ангар вход\GA3948333_1_20260323T213606Z.jpg</v>
      </c>
    </row>
    <row r="565" spans="1:13" x14ac:dyDescent="0.25">
      <c r="A565" s="1" t="s">
        <v>13</v>
      </c>
      <c r="B565" s="3">
        <v>46104</v>
      </c>
      <c r="C565" s="4">
        <v>0.9030555555555555</v>
      </c>
      <c r="D565" t="s">
        <v>1627</v>
      </c>
      <c r="E565" t="s">
        <v>1058</v>
      </c>
      <c r="I565" t="s">
        <v>21245</v>
      </c>
      <c r="J565" t="s">
        <v>13185</v>
      </c>
      <c r="K565" t="s">
        <v>21246</v>
      </c>
      <c r="L565" t="s">
        <v>21247</v>
      </c>
      <c r="M565" s="2" t="str">
        <f>HYPERLINK(склад2въезд1319202122[[#This Row],[RelativePath]])</f>
        <v>8 Ангар вход\GA3948333_1_20260323T214024Z.jpg</v>
      </c>
    </row>
    <row r="566" spans="1:13" x14ac:dyDescent="0.25">
      <c r="A566" s="1" t="s">
        <v>13</v>
      </c>
      <c r="B566" s="3">
        <v>46104</v>
      </c>
      <c r="C566" s="4">
        <v>0.90666666666666662</v>
      </c>
      <c r="D566" t="s">
        <v>1627</v>
      </c>
      <c r="E566" t="s">
        <v>1058</v>
      </c>
      <c r="I566" t="s">
        <v>21248</v>
      </c>
      <c r="J566" t="s">
        <v>13185</v>
      </c>
      <c r="K566" t="s">
        <v>21249</v>
      </c>
      <c r="L566" t="s">
        <v>21250</v>
      </c>
      <c r="M566" s="2" t="str">
        <f>HYPERLINK(склад2въезд1319202122[[#This Row],[RelativePath]])</f>
        <v>8 Ангар вход\GA3948333_1_20260323T214536Z.jpg</v>
      </c>
    </row>
    <row r="567" spans="1:13" x14ac:dyDescent="0.25">
      <c r="A567" s="1" t="s">
        <v>13</v>
      </c>
      <c r="B567" s="3">
        <v>46104</v>
      </c>
      <c r="C567" s="4">
        <v>0.9158680555555555</v>
      </c>
      <c r="D567" t="s">
        <v>1627</v>
      </c>
      <c r="E567" t="s">
        <v>1058</v>
      </c>
      <c r="I567" t="s">
        <v>21251</v>
      </c>
      <c r="J567" t="s">
        <v>13185</v>
      </c>
      <c r="K567" t="s">
        <v>21252</v>
      </c>
      <c r="L567" t="s">
        <v>21253</v>
      </c>
      <c r="M567" s="2" t="str">
        <f>HYPERLINK(склад2въезд1319202122[[#This Row],[RelativePath]])</f>
        <v>8 Ангар вход\GA3948333_1_20260323T215851Z.jpg</v>
      </c>
    </row>
    <row r="568" spans="1:13" x14ac:dyDescent="0.25">
      <c r="A568" s="1" t="s">
        <v>13</v>
      </c>
      <c r="B568" s="3">
        <v>46104</v>
      </c>
      <c r="C568" s="4">
        <v>0.91804398148148147</v>
      </c>
      <c r="D568" t="s">
        <v>1627</v>
      </c>
      <c r="E568" t="s">
        <v>1058</v>
      </c>
      <c r="I568" t="s">
        <v>21254</v>
      </c>
      <c r="J568" t="s">
        <v>13185</v>
      </c>
      <c r="K568" t="s">
        <v>21255</v>
      </c>
      <c r="L568" t="s">
        <v>21256</v>
      </c>
      <c r="M568" s="2" t="str">
        <f>HYPERLINK(склад2въезд1319202122[[#This Row],[RelativePath]])</f>
        <v>8 Ангар вход\GA3948333_1_20260323T220159Z.jpg</v>
      </c>
    </row>
    <row r="569" spans="1:13" x14ac:dyDescent="0.25">
      <c r="A569" s="1" t="s">
        <v>13</v>
      </c>
      <c r="B569" s="3">
        <v>46104</v>
      </c>
      <c r="C569" s="4">
        <v>0.92043981481481485</v>
      </c>
      <c r="D569" t="s">
        <v>1627</v>
      </c>
      <c r="E569" t="s">
        <v>1058</v>
      </c>
      <c r="I569" t="s">
        <v>21257</v>
      </c>
      <c r="J569" t="s">
        <v>13185</v>
      </c>
      <c r="K569" t="s">
        <v>21258</v>
      </c>
      <c r="L569" t="s">
        <v>21259</v>
      </c>
      <c r="M569" s="2" t="str">
        <f>HYPERLINK(склад2въезд1319202122[[#This Row],[RelativePath]])</f>
        <v>8 Ангар вход\GA3948333_1_20260323T220526Z.jpg</v>
      </c>
    </row>
    <row r="570" spans="1:13" x14ac:dyDescent="0.25">
      <c r="A570" s="1" t="s">
        <v>13</v>
      </c>
      <c r="B570" s="3">
        <v>46104</v>
      </c>
      <c r="C570" s="4">
        <v>0.92981481481481476</v>
      </c>
      <c r="D570" t="s">
        <v>1627</v>
      </c>
      <c r="E570" t="s">
        <v>1058</v>
      </c>
      <c r="I570" t="s">
        <v>21260</v>
      </c>
      <c r="J570" t="s">
        <v>13185</v>
      </c>
      <c r="K570" t="s">
        <v>21261</v>
      </c>
      <c r="L570" t="s">
        <v>21262</v>
      </c>
      <c r="M570" s="2" t="str">
        <f>HYPERLINK(склад2въезд1319202122[[#This Row],[RelativePath]])</f>
        <v>8 Ангар вход\GA3948333_1_20260323T221856Z.jpg</v>
      </c>
    </row>
    <row r="571" spans="1:13" x14ac:dyDescent="0.25">
      <c r="A571" s="1" t="s">
        <v>13</v>
      </c>
      <c r="B571" s="3">
        <v>46104</v>
      </c>
      <c r="C571" s="4">
        <v>0.9340856481481481</v>
      </c>
      <c r="D571" t="s">
        <v>1627</v>
      </c>
      <c r="E571" t="s">
        <v>1058</v>
      </c>
      <c r="I571" t="s">
        <v>21263</v>
      </c>
      <c r="J571" t="s">
        <v>13185</v>
      </c>
      <c r="K571" t="s">
        <v>21264</v>
      </c>
      <c r="L571" t="s">
        <v>21265</v>
      </c>
      <c r="M571" s="2" t="str">
        <f>HYPERLINK(склад2въезд1319202122[[#This Row],[RelativePath]])</f>
        <v>8 Ангар вход\GA3948333_1_20260323T222505Z.jpg</v>
      </c>
    </row>
    <row r="572" spans="1:13" x14ac:dyDescent="0.25">
      <c r="A572" s="1" t="s">
        <v>13</v>
      </c>
      <c r="B572" s="3">
        <v>46104</v>
      </c>
      <c r="C572" s="4">
        <v>0.93853009259259257</v>
      </c>
      <c r="D572" t="s">
        <v>20</v>
      </c>
      <c r="I572" t="s">
        <v>21266</v>
      </c>
      <c r="J572" t="s">
        <v>13185</v>
      </c>
      <c r="K572" t="s">
        <v>21267</v>
      </c>
      <c r="L572" t="s">
        <v>21268</v>
      </c>
      <c r="M572" s="2" t="str">
        <f>HYPERLINK(склад2въезд1319202122[[#This Row],[RelativePath]])</f>
        <v>8 Ангар вход\GA3948333_1_20260323T223129Z.jpg</v>
      </c>
    </row>
    <row r="573" spans="1:13" x14ac:dyDescent="0.25">
      <c r="A573" s="1" t="s">
        <v>14</v>
      </c>
      <c r="B573" s="3">
        <v>46105</v>
      </c>
      <c r="C573" s="4">
        <v>0.32563657407407409</v>
      </c>
      <c r="D573" t="s">
        <v>4</v>
      </c>
      <c r="E573" t="s">
        <v>6157</v>
      </c>
      <c r="I573" t="s">
        <v>21974</v>
      </c>
      <c r="J573" t="s">
        <v>13185</v>
      </c>
      <c r="K573" t="s">
        <v>21975</v>
      </c>
      <c r="L573" t="s">
        <v>21976</v>
      </c>
      <c r="M573" s="2" t="str">
        <f>HYPERLINK(склад2въезд1319202122[[#This Row],[RelativePath]])</f>
        <v>8 Ангар вход\GA3948333_1_20260324T074855Z.jpg</v>
      </c>
    </row>
    <row r="574" spans="1:13" x14ac:dyDescent="0.25">
      <c r="A574" s="1" t="s">
        <v>14</v>
      </c>
      <c r="B574" s="3">
        <v>46105</v>
      </c>
      <c r="C574" s="4">
        <v>0.35826388888888888</v>
      </c>
      <c r="D574" t="s">
        <v>4</v>
      </c>
      <c r="E574" t="s">
        <v>17906</v>
      </c>
      <c r="I574" t="s">
        <v>21977</v>
      </c>
      <c r="J574" t="s">
        <v>13185</v>
      </c>
      <c r="K574" t="s">
        <v>21978</v>
      </c>
      <c r="L574" t="s">
        <v>21979</v>
      </c>
      <c r="M574" s="2" t="str">
        <f>HYPERLINK(склад2въезд1319202122[[#This Row],[RelativePath]])</f>
        <v>8 Ангар вход\GA3948333_1_20260324T083554Z.jpg</v>
      </c>
    </row>
    <row r="575" spans="1:13" x14ac:dyDescent="0.25">
      <c r="A575" s="1" t="s">
        <v>14</v>
      </c>
      <c r="B575" s="3">
        <v>46105</v>
      </c>
      <c r="C575" s="4">
        <v>0.35964120370370373</v>
      </c>
      <c r="D575" t="s">
        <v>22243</v>
      </c>
      <c r="E575" t="s">
        <v>1274</v>
      </c>
      <c r="F575" t="s">
        <v>22253</v>
      </c>
      <c r="I575" t="s">
        <v>21980</v>
      </c>
      <c r="J575" t="s">
        <v>13185</v>
      </c>
      <c r="K575" t="s">
        <v>21981</v>
      </c>
      <c r="L575" t="s">
        <v>21982</v>
      </c>
      <c r="M575" s="2" t="str">
        <f>HYPERLINK(склад2въезд1319202122[[#This Row],[RelativePath]])</f>
        <v>8 Ангар вход\GA3948333_1_20260324T083753Z.jpg</v>
      </c>
    </row>
    <row r="576" spans="1:13" x14ac:dyDescent="0.25">
      <c r="A576" s="1" t="s">
        <v>14</v>
      </c>
      <c r="B576" s="3">
        <v>46105</v>
      </c>
      <c r="C576" s="4">
        <v>0.35984953703703704</v>
      </c>
      <c r="D576" t="s">
        <v>22243</v>
      </c>
      <c r="E576" t="s">
        <v>1274</v>
      </c>
      <c r="F576" t="s">
        <v>22253</v>
      </c>
      <c r="I576" t="s">
        <v>21983</v>
      </c>
      <c r="J576" t="s">
        <v>13185</v>
      </c>
      <c r="K576" t="s">
        <v>21984</v>
      </c>
      <c r="L576" t="s">
        <v>21985</v>
      </c>
      <c r="M576" s="2" t="str">
        <f>HYPERLINK(склад2въезд1319202122[[#This Row],[RelativePath]])</f>
        <v>8 Ангар вход\GA3948333_1_20260324T083811Z.jpg</v>
      </c>
    </row>
    <row r="577" spans="1:13" x14ac:dyDescent="0.25">
      <c r="A577" s="1" t="s">
        <v>14</v>
      </c>
      <c r="B577" s="3">
        <v>46105</v>
      </c>
      <c r="C577" s="4">
        <v>0.3601273148148148</v>
      </c>
      <c r="D577" t="s">
        <v>22243</v>
      </c>
      <c r="E577" t="s">
        <v>1274</v>
      </c>
      <c r="F577" t="s">
        <v>22253</v>
      </c>
      <c r="I577" t="s">
        <v>21986</v>
      </c>
      <c r="J577" t="s">
        <v>13185</v>
      </c>
      <c r="K577" t="s">
        <v>21987</v>
      </c>
      <c r="L577" t="s">
        <v>21988</v>
      </c>
      <c r="M577" s="2" t="str">
        <f>HYPERLINK(склад2въезд1319202122[[#This Row],[RelativePath]])</f>
        <v>8 Ангар вход\GA3948333_1_20260324T083835Z.jpg</v>
      </c>
    </row>
    <row r="578" spans="1:13" x14ac:dyDescent="0.25">
      <c r="A578" s="1" t="s">
        <v>14</v>
      </c>
      <c r="B578" s="3">
        <v>46105</v>
      </c>
      <c r="C578" s="4">
        <v>0.36038194444444444</v>
      </c>
      <c r="D578" t="s">
        <v>22243</v>
      </c>
      <c r="E578" t="s">
        <v>1274</v>
      </c>
      <c r="F578" t="s">
        <v>22253</v>
      </c>
      <c r="I578" t="s">
        <v>21989</v>
      </c>
      <c r="J578" t="s">
        <v>13185</v>
      </c>
      <c r="K578" t="s">
        <v>21990</v>
      </c>
      <c r="L578" t="s">
        <v>21991</v>
      </c>
      <c r="M578" s="2" t="str">
        <f>HYPERLINK(склад2въезд1319202122[[#This Row],[RelativePath]])</f>
        <v>8 Ангар вход\GA3948333_1_20260324T083857Z.jpg</v>
      </c>
    </row>
    <row r="579" spans="1:13" x14ac:dyDescent="0.25">
      <c r="A579" s="1" t="s">
        <v>14</v>
      </c>
      <c r="B579" s="3">
        <v>46105</v>
      </c>
      <c r="C579" s="4">
        <v>0.36062499999999997</v>
      </c>
      <c r="D579" t="s">
        <v>22243</v>
      </c>
      <c r="E579" t="s">
        <v>1274</v>
      </c>
      <c r="F579" t="s">
        <v>22253</v>
      </c>
      <c r="I579" t="s">
        <v>21992</v>
      </c>
      <c r="J579" t="s">
        <v>13185</v>
      </c>
      <c r="K579" t="s">
        <v>21993</v>
      </c>
      <c r="L579" t="s">
        <v>21994</v>
      </c>
      <c r="M579" s="2" t="str">
        <f>HYPERLINK(склад2въезд1319202122[[#This Row],[RelativePath]])</f>
        <v>8 Ангар вход\GA3948333_1_20260324T083918Z.jpg</v>
      </c>
    </row>
    <row r="580" spans="1:13" x14ac:dyDescent="0.25">
      <c r="A580" s="1" t="s">
        <v>14</v>
      </c>
      <c r="B580" s="3">
        <v>46105</v>
      </c>
      <c r="C580" s="4">
        <v>0.3608912037037037</v>
      </c>
      <c r="D580" t="s">
        <v>22243</v>
      </c>
      <c r="E580" t="s">
        <v>1274</v>
      </c>
      <c r="F580" t="s">
        <v>22253</v>
      </c>
      <c r="I580" t="s">
        <v>21995</v>
      </c>
      <c r="J580" t="s">
        <v>13185</v>
      </c>
      <c r="K580" t="s">
        <v>21996</v>
      </c>
      <c r="L580" t="s">
        <v>21997</v>
      </c>
      <c r="M580" s="2" t="str">
        <f>HYPERLINK(склад2въезд1319202122[[#This Row],[RelativePath]])</f>
        <v>8 Ангар вход\GA3948333_1_20260324T083941Z.jpg</v>
      </c>
    </row>
    <row r="581" spans="1:13" x14ac:dyDescent="0.25">
      <c r="A581" s="1" t="s">
        <v>14</v>
      </c>
      <c r="B581" s="3">
        <v>46105</v>
      </c>
      <c r="C581" s="4">
        <v>0.62333333333333329</v>
      </c>
      <c r="D581" t="s">
        <v>7354</v>
      </c>
      <c r="I581" t="s">
        <v>21998</v>
      </c>
      <c r="J581" t="s">
        <v>13185</v>
      </c>
      <c r="K581" t="s">
        <v>21999</v>
      </c>
      <c r="L581" t="s">
        <v>22000</v>
      </c>
      <c r="M581" s="2" t="str">
        <f>HYPERLINK(склад2въезд1319202122[[#This Row],[RelativePath]])</f>
        <v>8 Ангар вход\GA3948333_1_20260324T145736Z.jpg</v>
      </c>
    </row>
    <row r="582" spans="1:13" x14ac:dyDescent="0.25">
      <c r="A582" s="1" t="s">
        <v>14</v>
      </c>
      <c r="B582" s="3">
        <v>46105</v>
      </c>
      <c r="C582" s="4">
        <v>0.62843749999999998</v>
      </c>
      <c r="D582" t="s">
        <v>7354</v>
      </c>
      <c r="I582" t="s">
        <v>22001</v>
      </c>
      <c r="J582" t="s">
        <v>13185</v>
      </c>
      <c r="K582" t="s">
        <v>22002</v>
      </c>
      <c r="L582" t="s">
        <v>22003</v>
      </c>
      <c r="M582" s="2" t="str">
        <f>HYPERLINK(склад2въезд1319202122[[#This Row],[RelativePath]])</f>
        <v>8 Ангар вход\GA3948333_1_20260324T150457Z.jpg</v>
      </c>
    </row>
    <row r="583" spans="1:13" x14ac:dyDescent="0.25">
      <c r="A583" s="1" t="s">
        <v>14</v>
      </c>
      <c r="B583" s="3">
        <v>46105</v>
      </c>
      <c r="C583" s="4">
        <v>0.62854166666666667</v>
      </c>
      <c r="D583" t="s">
        <v>22244</v>
      </c>
      <c r="I583" t="s">
        <v>22004</v>
      </c>
      <c r="J583" t="s">
        <v>13185</v>
      </c>
      <c r="K583" t="s">
        <v>22005</v>
      </c>
      <c r="L583" t="s">
        <v>22006</v>
      </c>
      <c r="M583" s="2" t="str">
        <f>HYPERLINK(склад2въезд1319202122[[#This Row],[RelativePath]])</f>
        <v>8 Ангар вход\GA3948333_1_20260324T150506Z.jpg</v>
      </c>
    </row>
    <row r="584" spans="1:13" x14ac:dyDescent="0.25">
      <c r="A584" s="1" t="s">
        <v>14</v>
      </c>
      <c r="B584" s="3">
        <v>46105</v>
      </c>
      <c r="C584" s="4">
        <v>0.7146527777777778</v>
      </c>
      <c r="D584" t="s">
        <v>4</v>
      </c>
      <c r="E584" t="s">
        <v>17901</v>
      </c>
      <c r="I584" t="s">
        <v>22007</v>
      </c>
      <c r="J584" t="s">
        <v>13185</v>
      </c>
      <c r="K584" t="s">
        <v>22008</v>
      </c>
      <c r="L584" t="s">
        <v>22009</v>
      </c>
      <c r="M584" s="2" t="str">
        <f>HYPERLINK(склад2въезд1319202122[[#This Row],[RelativePath]])</f>
        <v>8 Ангар вход\GA3948333_1_20260324T170906Z.jpg</v>
      </c>
    </row>
    <row r="585" spans="1:13" x14ac:dyDescent="0.25">
      <c r="A585" s="1" t="s">
        <v>14</v>
      </c>
      <c r="B585" s="3">
        <v>46105</v>
      </c>
      <c r="C585" s="4">
        <v>0.71611111111111114</v>
      </c>
      <c r="D585" t="s">
        <v>22245</v>
      </c>
      <c r="I585" t="s">
        <v>22010</v>
      </c>
      <c r="J585" t="s">
        <v>13185</v>
      </c>
      <c r="K585" t="s">
        <v>22011</v>
      </c>
      <c r="L585" t="s">
        <v>22012</v>
      </c>
      <c r="M585" s="2" t="str">
        <f>HYPERLINK(склад2въезд1319202122[[#This Row],[RelativePath]])</f>
        <v>8 Ангар вход\GA3948333_1_20260324T171112Z.jpg</v>
      </c>
    </row>
    <row r="586" spans="1:13" x14ac:dyDescent="0.25">
      <c r="A586" s="1" t="s">
        <v>14</v>
      </c>
      <c r="B586" s="3">
        <v>46105</v>
      </c>
      <c r="C586" s="4">
        <v>0.71739583333333334</v>
      </c>
      <c r="D586" t="s">
        <v>4</v>
      </c>
      <c r="E586" t="s">
        <v>17906</v>
      </c>
      <c r="F586" t="s">
        <v>4920</v>
      </c>
      <c r="I586" t="s">
        <v>22013</v>
      </c>
      <c r="J586" t="s">
        <v>13185</v>
      </c>
      <c r="K586" t="s">
        <v>22014</v>
      </c>
      <c r="L586" t="s">
        <v>22015</v>
      </c>
      <c r="M586" s="2" t="str">
        <f>HYPERLINK(склад2въезд1319202122[[#This Row],[RelativePath]])</f>
        <v>8 Ангар вход\GA3948333_1_20260324T171303Z.jpg</v>
      </c>
    </row>
    <row r="587" spans="1:13" x14ac:dyDescent="0.25">
      <c r="A587" s="1" t="s">
        <v>14</v>
      </c>
      <c r="B587" s="3">
        <v>46105</v>
      </c>
      <c r="C587" s="4">
        <v>0.71769675925925924</v>
      </c>
      <c r="D587" t="s">
        <v>7354</v>
      </c>
      <c r="I587" t="s">
        <v>22016</v>
      </c>
      <c r="J587" t="s">
        <v>13185</v>
      </c>
      <c r="K587" t="s">
        <v>22017</v>
      </c>
      <c r="L587" t="s">
        <v>22018</v>
      </c>
      <c r="M587" s="2" t="str">
        <f>HYPERLINK(склад2въезд1319202122[[#This Row],[RelativePath]])</f>
        <v>8 Ангар вход\GA3948333_1_20260324T171329Z.jpg</v>
      </c>
    </row>
    <row r="588" spans="1:13" x14ac:dyDescent="0.25">
      <c r="A588" s="1" t="s">
        <v>14</v>
      </c>
      <c r="B588" s="3">
        <v>46105</v>
      </c>
      <c r="C588" s="4">
        <v>0.72035879629629629</v>
      </c>
      <c r="D588" t="s">
        <v>9137</v>
      </c>
      <c r="E588" t="s">
        <v>86</v>
      </c>
      <c r="I588" t="s">
        <v>22019</v>
      </c>
      <c r="J588" t="s">
        <v>13185</v>
      </c>
      <c r="K588" t="s">
        <v>22020</v>
      </c>
      <c r="L588" t="s">
        <v>22021</v>
      </c>
      <c r="M588" s="2" t="str">
        <f>HYPERLINK(склад2въезд1319202122[[#This Row],[RelativePath]])</f>
        <v>8 Ангар вход\GA3948333_1_20260324T171719Z.jpg</v>
      </c>
    </row>
    <row r="589" spans="1:13" x14ac:dyDescent="0.25">
      <c r="A589" s="1" t="s">
        <v>14</v>
      </c>
      <c r="B589" s="3">
        <v>46105</v>
      </c>
      <c r="C589" s="4">
        <v>0.72315972222222225</v>
      </c>
      <c r="D589" t="s">
        <v>4</v>
      </c>
      <c r="E589" t="s">
        <v>6157</v>
      </c>
      <c r="I589" t="s">
        <v>22022</v>
      </c>
      <c r="J589" t="s">
        <v>13185</v>
      </c>
      <c r="K589" t="s">
        <v>22023</v>
      </c>
      <c r="L589" t="s">
        <v>22024</v>
      </c>
      <c r="M589" s="2" t="str">
        <f>HYPERLINK(склад2въезд1319202122[[#This Row],[RelativePath]])</f>
        <v>8 Ангар вход\GA3948333_1_20260324T172121Z.jpg</v>
      </c>
    </row>
    <row r="590" spans="1:13" x14ac:dyDescent="0.25">
      <c r="A590" s="1" t="s">
        <v>14</v>
      </c>
      <c r="B590" s="3">
        <v>46105</v>
      </c>
      <c r="C590" s="4">
        <v>0.75854166666666667</v>
      </c>
      <c r="D590" t="s">
        <v>22246</v>
      </c>
      <c r="I590" t="s">
        <v>22025</v>
      </c>
      <c r="J590" t="s">
        <v>13185</v>
      </c>
      <c r="K590" t="s">
        <v>22026</v>
      </c>
      <c r="L590" t="s">
        <v>22027</v>
      </c>
      <c r="M590" s="2" t="str">
        <f>HYPERLINK(склад2въезд1319202122[[#This Row],[RelativePath]])</f>
        <v>8 Ангар вход\GA3948333_1_20260324T181218Z.jpg</v>
      </c>
    </row>
    <row r="591" spans="1:13" x14ac:dyDescent="0.25">
      <c r="A591" s="1" t="s">
        <v>14</v>
      </c>
      <c r="B591" s="3">
        <v>46105</v>
      </c>
      <c r="C591" s="4">
        <v>0.78027777777777774</v>
      </c>
      <c r="D591" t="s">
        <v>1627</v>
      </c>
      <c r="E591" t="s">
        <v>1058</v>
      </c>
      <c r="I591" t="s">
        <v>22028</v>
      </c>
      <c r="J591" t="s">
        <v>13185</v>
      </c>
      <c r="K591" t="s">
        <v>22029</v>
      </c>
      <c r="L591" t="s">
        <v>22030</v>
      </c>
      <c r="M591" s="2" t="str">
        <f>HYPERLINK(склад2въезд1319202122[[#This Row],[RelativePath]])</f>
        <v>8 Ангар вход\GA3948333_1_20260324T184336Z.jpg</v>
      </c>
    </row>
    <row r="592" spans="1:13" x14ac:dyDescent="0.25">
      <c r="A592" s="1" t="s">
        <v>14</v>
      </c>
      <c r="B592" s="3">
        <v>46105</v>
      </c>
      <c r="C592" s="4">
        <v>0.7994444444444444</v>
      </c>
      <c r="D592" t="s">
        <v>1627</v>
      </c>
      <c r="E592" t="s">
        <v>1058</v>
      </c>
      <c r="I592" t="s">
        <v>22031</v>
      </c>
      <c r="J592" t="s">
        <v>13185</v>
      </c>
      <c r="K592" t="s">
        <v>22032</v>
      </c>
      <c r="L592" t="s">
        <v>22033</v>
      </c>
      <c r="M592" s="2" t="str">
        <f>HYPERLINK(склад2въезд1319202122[[#This Row],[RelativePath]])</f>
        <v>8 Ангар вход\GA3948333_1_20260324T191112Z.jpg</v>
      </c>
    </row>
    <row r="593" spans="1:13" x14ac:dyDescent="0.25">
      <c r="A593" s="1" t="s">
        <v>14</v>
      </c>
      <c r="B593" s="3">
        <v>46105</v>
      </c>
      <c r="C593" s="4">
        <v>0.89425925925925931</v>
      </c>
      <c r="D593" t="s">
        <v>1627</v>
      </c>
      <c r="E593" t="s">
        <v>1058</v>
      </c>
      <c r="I593" t="s">
        <v>22034</v>
      </c>
      <c r="J593" t="s">
        <v>13185</v>
      </c>
      <c r="K593" t="s">
        <v>22035</v>
      </c>
      <c r="L593" t="s">
        <v>22036</v>
      </c>
      <c r="M593" s="2" t="str">
        <f>HYPERLINK(склад2въезд1319202122[[#This Row],[RelativePath]])</f>
        <v>8 Ангар вход\GA3948333_1_20260324T212744Z.jpg</v>
      </c>
    </row>
    <row r="594" spans="1:13" x14ac:dyDescent="0.25">
      <c r="A594" s="1" t="s">
        <v>14</v>
      </c>
      <c r="B594" s="3">
        <v>46105</v>
      </c>
      <c r="C594" s="4">
        <v>0.91070601851851851</v>
      </c>
      <c r="D594" t="s">
        <v>1627</v>
      </c>
      <c r="E594" t="s">
        <v>1058</v>
      </c>
      <c r="I594" t="s">
        <v>22037</v>
      </c>
      <c r="J594" t="s">
        <v>13185</v>
      </c>
      <c r="K594" t="s">
        <v>22038</v>
      </c>
      <c r="L594" t="s">
        <v>22039</v>
      </c>
      <c r="M594" s="2" t="str">
        <f>HYPERLINK(склад2въезд1319202122[[#This Row],[RelativePath]])</f>
        <v>8 Ангар вход\GA3948333_1_20260324T215125Z.jpg</v>
      </c>
    </row>
    <row r="595" spans="1:13" x14ac:dyDescent="0.25">
      <c r="A595" s="1" t="s">
        <v>14</v>
      </c>
      <c r="B595" s="3">
        <v>46105</v>
      </c>
      <c r="C595" s="4">
        <v>0.92608796296296292</v>
      </c>
      <c r="D595" t="s">
        <v>1627</v>
      </c>
      <c r="E595" t="s">
        <v>1058</v>
      </c>
      <c r="I595" t="s">
        <v>22040</v>
      </c>
      <c r="J595" t="s">
        <v>13185</v>
      </c>
      <c r="K595" t="s">
        <v>22041</v>
      </c>
      <c r="L595" t="s">
        <v>22042</v>
      </c>
      <c r="M595" s="2" t="str">
        <f>HYPERLINK(склад2въезд1319202122[[#This Row],[RelativePath]])</f>
        <v>8 Ангар вход\GA3948333_1_20260324T221334Z.jpg</v>
      </c>
    </row>
    <row r="596" spans="1:13" x14ac:dyDescent="0.25">
      <c r="A596" s="1" t="s">
        <v>14</v>
      </c>
      <c r="B596" s="3">
        <v>46105</v>
      </c>
      <c r="C596" s="4">
        <v>0.94598379629629625</v>
      </c>
      <c r="D596" t="s">
        <v>4</v>
      </c>
      <c r="E596" t="s">
        <v>6157</v>
      </c>
      <c r="I596" t="s">
        <v>22043</v>
      </c>
      <c r="J596" t="s">
        <v>13185</v>
      </c>
      <c r="K596" t="s">
        <v>22044</v>
      </c>
      <c r="L596" t="s">
        <v>22045</v>
      </c>
      <c r="M596" s="2" t="str">
        <f>HYPERLINK(склад2въезд1319202122[[#This Row],[RelativePath]])</f>
        <v>8 Ангар вход\GA3948333_1_20260324T224213Z.jpg</v>
      </c>
    </row>
    <row r="597" spans="1:13" x14ac:dyDescent="0.25">
      <c r="A597" s="1" t="s">
        <v>15</v>
      </c>
      <c r="B597" s="3">
        <v>46106</v>
      </c>
      <c r="C597" s="4">
        <v>0.2477199074074074</v>
      </c>
      <c r="D597" t="s">
        <v>4</v>
      </c>
      <c r="E597" t="s">
        <v>7745</v>
      </c>
      <c r="I597" t="s">
        <v>22339</v>
      </c>
      <c r="J597" t="s">
        <v>13185</v>
      </c>
      <c r="K597" t="s">
        <v>22340</v>
      </c>
      <c r="L597" t="s">
        <v>22341</v>
      </c>
      <c r="M597" s="2" t="str">
        <f>HYPERLINK(склад2въезд1319202122[[#This Row],[RelativePath]])</f>
        <v>8 Ангар вход\GA3948333_1_20260325T055643Z.jpg</v>
      </c>
    </row>
    <row r="598" spans="1:13" x14ac:dyDescent="0.25">
      <c r="A598" s="1" t="s">
        <v>15</v>
      </c>
      <c r="B598" s="3">
        <v>46106</v>
      </c>
      <c r="C598" s="4">
        <v>0.34143518518518517</v>
      </c>
      <c r="D598" t="s">
        <v>22515</v>
      </c>
      <c r="I598" t="s">
        <v>22342</v>
      </c>
      <c r="J598" t="s">
        <v>13185</v>
      </c>
      <c r="K598" t="s">
        <v>22343</v>
      </c>
      <c r="L598" t="s">
        <v>22344</v>
      </c>
      <c r="M598" s="2" t="str">
        <f>HYPERLINK(склад2въезд1319202122[[#This Row],[RelativePath]])</f>
        <v>8 Ангар вход\GA3948333_1_20260325T081140Z.jpg</v>
      </c>
    </row>
    <row r="599" spans="1:13" x14ac:dyDescent="0.25">
      <c r="A599" s="1" t="s">
        <v>15</v>
      </c>
      <c r="B599" s="3">
        <v>46106</v>
      </c>
      <c r="C599" s="4">
        <v>0.34700231481481481</v>
      </c>
      <c r="D599" t="s">
        <v>22512</v>
      </c>
      <c r="I599" t="s">
        <v>22345</v>
      </c>
      <c r="J599" t="s">
        <v>13185</v>
      </c>
      <c r="K599" t="s">
        <v>22346</v>
      </c>
      <c r="L599" t="s">
        <v>22347</v>
      </c>
      <c r="M599" s="2" t="str">
        <f>HYPERLINK(склад2въезд1319202122[[#This Row],[RelativePath]])</f>
        <v>8 Ангар вход\GA3948333_1_20260325T081941Z.jpg</v>
      </c>
    </row>
    <row r="600" spans="1:13" x14ac:dyDescent="0.25">
      <c r="A600" s="1" t="s">
        <v>15</v>
      </c>
      <c r="B600" s="3">
        <v>46106</v>
      </c>
      <c r="C600" s="4">
        <v>0.34708333333333335</v>
      </c>
      <c r="D600" t="s">
        <v>22512</v>
      </c>
      <c r="I600" t="s">
        <v>22348</v>
      </c>
      <c r="J600" t="s">
        <v>13185</v>
      </c>
      <c r="K600" t="s">
        <v>22349</v>
      </c>
      <c r="L600" t="s">
        <v>22350</v>
      </c>
      <c r="M600" s="2" t="str">
        <f>HYPERLINK(склад2въезд1319202122[[#This Row],[RelativePath]])</f>
        <v>8 Ангар вход\GA3948333_1_20260325T081948Z.jpg</v>
      </c>
    </row>
    <row r="601" spans="1:13" x14ac:dyDescent="0.25">
      <c r="A601" s="1" t="s">
        <v>15</v>
      </c>
      <c r="B601" s="3">
        <v>46106</v>
      </c>
      <c r="C601" s="4">
        <v>0.35157407407407409</v>
      </c>
      <c r="D601" t="s">
        <v>22512</v>
      </c>
      <c r="I601" t="s">
        <v>22351</v>
      </c>
      <c r="J601" t="s">
        <v>13185</v>
      </c>
      <c r="K601" t="s">
        <v>22352</v>
      </c>
      <c r="L601" t="s">
        <v>22353</v>
      </c>
      <c r="M601" s="2" t="str">
        <f>HYPERLINK(склад2въезд1319202122[[#This Row],[RelativePath]])</f>
        <v>8 Ангар вход\GA3948333_1_20260325T082616Z.jpg</v>
      </c>
    </row>
    <row r="602" spans="1:13" x14ac:dyDescent="0.25">
      <c r="A602" s="1" t="s">
        <v>15</v>
      </c>
      <c r="B602" s="3">
        <v>46106</v>
      </c>
      <c r="C602" s="4">
        <v>0.3518634259259259</v>
      </c>
      <c r="D602" t="s">
        <v>22512</v>
      </c>
      <c r="I602" t="s">
        <v>22354</v>
      </c>
      <c r="J602" t="s">
        <v>13185</v>
      </c>
      <c r="K602" t="s">
        <v>22355</v>
      </c>
      <c r="L602" t="s">
        <v>22356</v>
      </c>
      <c r="M602" s="2" t="str">
        <f>HYPERLINK(склад2въезд1319202122[[#This Row],[RelativePath]])</f>
        <v>8 Ангар вход\GA3948333_1_20260325T082641Z.jpg</v>
      </c>
    </row>
    <row r="603" spans="1:13" x14ac:dyDescent="0.25">
      <c r="A603" s="1" t="s">
        <v>15</v>
      </c>
      <c r="B603" s="3">
        <v>46106</v>
      </c>
      <c r="C603" s="4">
        <v>0.35206018518518517</v>
      </c>
      <c r="D603" t="s">
        <v>22512</v>
      </c>
      <c r="I603" t="s">
        <v>22357</v>
      </c>
      <c r="J603" t="s">
        <v>13185</v>
      </c>
      <c r="K603" t="s">
        <v>22358</v>
      </c>
      <c r="L603" t="s">
        <v>22359</v>
      </c>
      <c r="M603" s="2" t="str">
        <f>HYPERLINK(склад2въезд1319202122[[#This Row],[RelativePath]])</f>
        <v>8 Ангар вход\GA3948333_1_20260325T082658Z.jpg</v>
      </c>
    </row>
    <row r="604" spans="1:13" x14ac:dyDescent="0.25">
      <c r="A604" s="1" t="s">
        <v>15</v>
      </c>
      <c r="B604" s="3">
        <v>46106</v>
      </c>
      <c r="C604" s="4">
        <v>0.35217592592592595</v>
      </c>
      <c r="D604" t="s">
        <v>22512</v>
      </c>
      <c r="I604" t="s">
        <v>22360</v>
      </c>
      <c r="J604" t="s">
        <v>13185</v>
      </c>
      <c r="K604" t="s">
        <v>22361</v>
      </c>
      <c r="L604" t="s">
        <v>22362</v>
      </c>
      <c r="M604" s="2" t="str">
        <f>HYPERLINK(склад2въезд1319202122[[#This Row],[RelativePath]])</f>
        <v>8 Ангар вход\GA3948333_1_20260325T082708Z.jpg</v>
      </c>
    </row>
    <row r="605" spans="1:13" x14ac:dyDescent="0.25">
      <c r="A605" s="1" t="s">
        <v>15</v>
      </c>
      <c r="B605" s="3">
        <v>46106</v>
      </c>
      <c r="C605" s="4">
        <v>0.35223379629629631</v>
      </c>
      <c r="D605" t="s">
        <v>22512</v>
      </c>
      <c r="I605" t="s">
        <v>22363</v>
      </c>
      <c r="J605" t="s">
        <v>13185</v>
      </c>
      <c r="K605" t="s">
        <v>22364</v>
      </c>
      <c r="L605" t="s">
        <v>22365</v>
      </c>
      <c r="M605" s="2" t="str">
        <f>HYPERLINK(склад2въезд1319202122[[#This Row],[RelativePath]])</f>
        <v>8 Ангар вход\GA3948333_1_20260325T082713Z.jpg</v>
      </c>
    </row>
    <row r="606" spans="1:13" x14ac:dyDescent="0.25">
      <c r="A606" s="1" t="s">
        <v>15</v>
      </c>
      <c r="B606" s="3">
        <v>46106</v>
      </c>
      <c r="C606" s="4">
        <v>0.36560185185185184</v>
      </c>
      <c r="D606" t="s">
        <v>7354</v>
      </c>
      <c r="I606" t="s">
        <v>22366</v>
      </c>
      <c r="J606" t="s">
        <v>13185</v>
      </c>
      <c r="K606" t="s">
        <v>22367</v>
      </c>
      <c r="L606" t="s">
        <v>22368</v>
      </c>
      <c r="M606" s="2" t="str">
        <f>HYPERLINK(склад2въезд1319202122[[#This Row],[RelativePath]])</f>
        <v>8 Ангар вход\GA3948333_1_20260325T084628Z.jpg</v>
      </c>
    </row>
    <row r="607" spans="1:13" x14ac:dyDescent="0.25">
      <c r="A607" s="1" t="s">
        <v>15</v>
      </c>
      <c r="B607" s="3">
        <v>46106</v>
      </c>
      <c r="C607" s="4">
        <v>0.36581018518518521</v>
      </c>
      <c r="D607" t="s">
        <v>7354</v>
      </c>
      <c r="I607" t="s">
        <v>22369</v>
      </c>
      <c r="J607" t="s">
        <v>13185</v>
      </c>
      <c r="K607" t="s">
        <v>22370</v>
      </c>
      <c r="L607" t="s">
        <v>22371</v>
      </c>
      <c r="M607" s="2" t="str">
        <f>HYPERLINK(склад2въезд1319202122[[#This Row],[RelativePath]])</f>
        <v>8 Ангар вход\GA3948333_1_20260325T084646Z.jpg</v>
      </c>
    </row>
    <row r="608" spans="1:13" x14ac:dyDescent="0.25">
      <c r="A608" s="1" t="s">
        <v>15</v>
      </c>
      <c r="B608" s="3">
        <v>46106</v>
      </c>
      <c r="C608" s="4">
        <v>0.36812499999999998</v>
      </c>
      <c r="D608" t="s">
        <v>7354</v>
      </c>
      <c r="I608" t="s">
        <v>22372</v>
      </c>
      <c r="J608" t="s">
        <v>13185</v>
      </c>
      <c r="K608" t="s">
        <v>22373</v>
      </c>
      <c r="L608" t="s">
        <v>22374</v>
      </c>
      <c r="M608" s="2" t="str">
        <f>HYPERLINK(склад2въезд1319202122[[#This Row],[RelativePath]])</f>
        <v>8 Ангар вход\GA3948333_1_20260325T085006Z.jpg</v>
      </c>
    </row>
    <row r="609" spans="1:13" x14ac:dyDescent="0.25">
      <c r="A609" s="1" t="s">
        <v>15</v>
      </c>
      <c r="B609" s="3">
        <v>46106</v>
      </c>
      <c r="C609" s="4">
        <v>0.37280092592592595</v>
      </c>
      <c r="D609" t="s">
        <v>7354</v>
      </c>
      <c r="I609" t="s">
        <v>22375</v>
      </c>
      <c r="J609" t="s">
        <v>13185</v>
      </c>
      <c r="K609" t="s">
        <v>22376</v>
      </c>
      <c r="L609" t="s">
        <v>22377</v>
      </c>
      <c r="M609" s="2" t="str">
        <f>HYPERLINK(склад2въезд1319202122[[#This Row],[RelativePath]])</f>
        <v>8 Ангар вход\GA3948333_1_20260325T085650Z.jpg</v>
      </c>
    </row>
    <row r="610" spans="1:13" x14ac:dyDescent="0.25">
      <c r="A610" s="1" t="s">
        <v>15</v>
      </c>
      <c r="B610" s="3">
        <v>46106</v>
      </c>
      <c r="C610" s="4">
        <v>0.38658564814814816</v>
      </c>
      <c r="D610" t="s">
        <v>4</v>
      </c>
      <c r="E610" t="s">
        <v>6157</v>
      </c>
      <c r="I610" t="s">
        <v>22378</v>
      </c>
      <c r="J610" t="s">
        <v>13185</v>
      </c>
      <c r="K610" t="s">
        <v>22379</v>
      </c>
      <c r="L610" t="s">
        <v>22380</v>
      </c>
      <c r="M610" s="2" t="str">
        <f>HYPERLINK(склад2въезд1319202122[[#This Row],[RelativePath]])</f>
        <v>8 Ангар вход\GA3948333_1_20260325T091641Z.jpg</v>
      </c>
    </row>
    <row r="611" spans="1:13" x14ac:dyDescent="0.25">
      <c r="A611" s="1" t="s">
        <v>15</v>
      </c>
      <c r="B611" s="3">
        <v>46106</v>
      </c>
      <c r="C611" s="4">
        <v>0.38907407407407407</v>
      </c>
      <c r="D611" t="s">
        <v>22513</v>
      </c>
      <c r="I611" t="s">
        <v>22381</v>
      </c>
      <c r="J611" t="s">
        <v>13185</v>
      </c>
      <c r="K611" t="s">
        <v>22382</v>
      </c>
      <c r="L611" t="s">
        <v>22383</v>
      </c>
      <c r="M611" s="2" t="str">
        <f>HYPERLINK(склад2въезд1319202122[[#This Row],[RelativePath]])</f>
        <v>8 Ангар вход\GA3948333_1_20260325T092016Z.jpg</v>
      </c>
    </row>
    <row r="612" spans="1:13" x14ac:dyDescent="0.25">
      <c r="A612" s="1" t="s">
        <v>15</v>
      </c>
      <c r="B612" s="3">
        <v>46106</v>
      </c>
      <c r="C612" s="4">
        <v>0.39454861111111111</v>
      </c>
      <c r="D612" t="s">
        <v>22513</v>
      </c>
      <c r="I612" t="s">
        <v>22384</v>
      </c>
      <c r="J612" t="s">
        <v>13185</v>
      </c>
      <c r="K612" t="s">
        <v>22385</v>
      </c>
      <c r="L612" t="s">
        <v>22386</v>
      </c>
      <c r="M612" s="2" t="str">
        <f>HYPERLINK(склад2въезд1319202122[[#This Row],[RelativePath]])</f>
        <v>8 Ангар вход\GA3948333_1_20260325T092809Z.jpg</v>
      </c>
    </row>
    <row r="613" spans="1:13" x14ac:dyDescent="0.25">
      <c r="A613" s="1" t="s">
        <v>15</v>
      </c>
      <c r="B613" s="3">
        <v>46106</v>
      </c>
      <c r="C613" s="4">
        <v>0.45130787037037035</v>
      </c>
      <c r="D613" t="s">
        <v>7354</v>
      </c>
      <c r="I613" t="s">
        <v>22387</v>
      </c>
      <c r="J613" t="s">
        <v>13185</v>
      </c>
      <c r="K613" t="s">
        <v>22388</v>
      </c>
      <c r="L613" t="s">
        <v>22389</v>
      </c>
      <c r="M613" s="2" t="str">
        <f>HYPERLINK(склад2въезд1319202122[[#This Row],[RelativePath]])</f>
        <v>8 Ангар вход\GA3948333_1_20260325T104953Z.jpg</v>
      </c>
    </row>
    <row r="614" spans="1:13" x14ac:dyDescent="0.25">
      <c r="A614" s="1" t="s">
        <v>15</v>
      </c>
      <c r="B614" s="3">
        <v>46106</v>
      </c>
      <c r="C614" s="4">
        <v>0.45150462962962962</v>
      </c>
      <c r="D614" t="s">
        <v>22514</v>
      </c>
      <c r="I614" t="s">
        <v>22390</v>
      </c>
      <c r="J614" t="s">
        <v>13185</v>
      </c>
      <c r="K614" t="s">
        <v>22391</v>
      </c>
      <c r="L614" t="s">
        <v>22392</v>
      </c>
      <c r="M614" s="2" t="str">
        <f>HYPERLINK(склад2въезд1319202122[[#This Row],[RelativePath]])</f>
        <v>8 Ангар вход\GA3948333_1_20260325T105010Z.jpg</v>
      </c>
    </row>
    <row r="615" spans="1:13" x14ac:dyDescent="0.25">
      <c r="A615" s="1" t="s">
        <v>15</v>
      </c>
      <c r="B615" s="3">
        <v>46106</v>
      </c>
      <c r="C615" s="4">
        <v>0.48256944444444444</v>
      </c>
      <c r="D615" t="s">
        <v>4</v>
      </c>
      <c r="E615" t="s">
        <v>6157</v>
      </c>
      <c r="I615" t="s">
        <v>22393</v>
      </c>
      <c r="J615" t="s">
        <v>13185</v>
      </c>
      <c r="K615" t="s">
        <v>22394</v>
      </c>
      <c r="L615" t="s">
        <v>22395</v>
      </c>
      <c r="M615" s="2" t="str">
        <f>HYPERLINK(склад2въезд1319202122[[#This Row],[RelativePath]])</f>
        <v>8 Ангар вход\GA3948333_1_20260325T113454Z.jpg</v>
      </c>
    </row>
    <row r="616" spans="1:13" x14ac:dyDescent="0.25">
      <c r="A616" s="1" t="s">
        <v>15</v>
      </c>
      <c r="B616" s="3">
        <v>46106</v>
      </c>
      <c r="C616" s="4">
        <v>0.49851851851851853</v>
      </c>
      <c r="D616" t="s">
        <v>4</v>
      </c>
      <c r="E616" t="s">
        <v>9317</v>
      </c>
      <c r="I616" t="s">
        <v>22396</v>
      </c>
      <c r="J616" t="s">
        <v>13185</v>
      </c>
      <c r="K616" t="s">
        <v>22397</v>
      </c>
      <c r="L616" t="s">
        <v>22398</v>
      </c>
      <c r="M616" s="2" t="str">
        <f>HYPERLINK(склад2въезд1319202122[[#This Row],[RelativePath]])</f>
        <v>8 Ангар вход\GA3948333_1_20260325T115752Z.jpg</v>
      </c>
    </row>
    <row r="617" spans="1:13" x14ac:dyDescent="0.25">
      <c r="A617" s="1" t="s">
        <v>15</v>
      </c>
      <c r="B617" s="3">
        <v>46106</v>
      </c>
      <c r="C617" s="4">
        <v>0.51538194444444441</v>
      </c>
      <c r="D617" t="s">
        <v>4</v>
      </c>
      <c r="E617" t="s">
        <v>6157</v>
      </c>
      <c r="I617" t="s">
        <v>22399</v>
      </c>
      <c r="J617" t="s">
        <v>13185</v>
      </c>
      <c r="K617" t="s">
        <v>22400</v>
      </c>
      <c r="L617" t="s">
        <v>22401</v>
      </c>
      <c r="M617" s="2" t="str">
        <f>HYPERLINK(склад2въезд1319202122[[#This Row],[RelativePath]])</f>
        <v>8 Ангар вход\GA3948333_1_20260325T122209Z.jpg</v>
      </c>
    </row>
    <row r="618" spans="1:13" x14ac:dyDescent="0.25">
      <c r="A618" s="1" t="s">
        <v>15</v>
      </c>
      <c r="B618" s="3">
        <v>46106</v>
      </c>
      <c r="C618" s="4">
        <v>0.56806712962962957</v>
      </c>
      <c r="D618" t="s">
        <v>4</v>
      </c>
      <c r="E618" t="s">
        <v>6157</v>
      </c>
      <c r="I618" t="s">
        <v>22402</v>
      </c>
      <c r="J618" t="s">
        <v>13185</v>
      </c>
      <c r="K618" t="s">
        <v>22403</v>
      </c>
      <c r="L618" t="s">
        <v>22404</v>
      </c>
      <c r="M618" s="2" t="str">
        <f>HYPERLINK(склад2въезд1319202122[[#This Row],[RelativePath]])</f>
        <v>8 Ангар вход\GA3948333_1_20260325T133801Z.jpg</v>
      </c>
    </row>
    <row r="619" spans="1:13" x14ac:dyDescent="0.25">
      <c r="A619" s="1" t="s">
        <v>15</v>
      </c>
      <c r="B619" s="3">
        <v>46106</v>
      </c>
      <c r="C619" s="4">
        <v>0.69002314814814814</v>
      </c>
      <c r="D619" t="s">
        <v>4</v>
      </c>
      <c r="E619" t="s">
        <v>6157</v>
      </c>
      <c r="I619" t="s">
        <v>22405</v>
      </c>
      <c r="J619" t="s">
        <v>13185</v>
      </c>
      <c r="K619" t="s">
        <v>22406</v>
      </c>
      <c r="L619" t="s">
        <v>22407</v>
      </c>
      <c r="M619" s="2" t="str">
        <f>HYPERLINK(склад2въезд1319202122[[#This Row],[RelativePath]])</f>
        <v>8 Ангар вход\GA3948333_1_20260325T163338Z.jpg</v>
      </c>
    </row>
    <row r="620" spans="1:13" x14ac:dyDescent="0.25">
      <c r="A620" s="1" t="s">
        <v>15</v>
      </c>
      <c r="B620" s="3">
        <v>46106</v>
      </c>
      <c r="C620" s="4">
        <v>0.79299768518518521</v>
      </c>
      <c r="D620" t="s">
        <v>4</v>
      </c>
      <c r="E620" t="s">
        <v>6157</v>
      </c>
      <c r="I620" t="s">
        <v>22408</v>
      </c>
      <c r="J620" t="s">
        <v>13185</v>
      </c>
      <c r="K620" t="s">
        <v>22409</v>
      </c>
      <c r="L620" t="s">
        <v>22410</v>
      </c>
      <c r="M620" s="2" t="str">
        <f>HYPERLINK(склад2въезд1319202122[[#This Row],[RelativePath]])</f>
        <v>8 Ангар вход\GA3948333_1_20260325T190155Z.jpg</v>
      </c>
    </row>
  </sheetData>
  <conditionalFormatting sqref="D621:D631 E621:E634 G2:H620 D2:E620">
    <cfRule type="containsText" dxfId="925" priority="14" operator="containsText" text="Выезд с территории">
      <formula>NOT(ISERROR(SEARCH("Выезд с территории",D2)))</formula>
    </cfRule>
  </conditionalFormatting>
  <conditionalFormatting sqref="F2:F620">
    <cfRule type="notContainsText" dxfId="924" priority="13" operator="notContains" text="порожний">
      <formula>ISERROR(SEARCH("порожний",F2))</formula>
    </cfRule>
  </conditionalFormatting>
  <conditionalFormatting sqref="E2:E634">
    <cfRule type="containsText" dxfId="923" priority="11" operator="containsText" text="Газель базы">
      <formula>NOT(ISERROR(SEARCH("Газель базы",E2)))</formula>
    </cfRule>
    <cfRule type="containsText" dxfId="922" priority="12" operator="containsText" text="Погрузчик базы">
      <formula>NOT(ISERROR(SEARCH("Погрузчик базы",E2)))</formula>
    </cfRule>
  </conditionalFormatting>
  <conditionalFormatting sqref="E2:E634">
    <cfRule type="containsText" dxfId="921" priority="10" operator="containsText" text="Трактор базы">
      <formula>NOT(ISERROR(SEARCH("Трактор базы",E2)))</formula>
    </cfRule>
  </conditionalFormatting>
  <conditionalFormatting sqref="A2:C620">
    <cfRule type="expression" dxfId="920" priority="9">
      <formula>$A2="пн"</formula>
    </cfRule>
  </conditionalFormatting>
  <conditionalFormatting sqref="A2:C622">
    <cfRule type="expression" dxfId="919" priority="3">
      <formula>$A2="вс"</formula>
    </cfRule>
    <cfRule type="expression" dxfId="918" priority="4">
      <formula>$A2="сб"</formula>
    </cfRule>
    <cfRule type="expression" dxfId="917" priority="5">
      <formula>$A2="пт"</formula>
    </cfRule>
    <cfRule type="expression" dxfId="916" priority="6">
      <formula>$A2="чт"</formula>
    </cfRule>
    <cfRule type="expression" dxfId="915" priority="7">
      <formula>$A2="ср"</formula>
    </cfRule>
    <cfRule type="expression" dxfId="914" priority="8">
      <formula>$A2="вт"</formula>
    </cfRule>
  </conditionalFormatting>
  <conditionalFormatting sqref="D2:D631">
    <cfRule type="containsText" dxfId="9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31">
    <cfRule type="containsText" dxfId="9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52"/>
  <sheetViews>
    <sheetView zoomScale="90" zoomScaleNormal="90" workbookViewId="0">
      <pane ySplit="1" topLeftCell="A739" activePane="bottomLeft" state="frozen"/>
      <selection pane="bottomLeft" activeCell="I749" sqref="I749:I75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10743</v>
      </c>
      <c r="J604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10745</v>
      </c>
      <c r="J605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10747</v>
      </c>
      <c r="J606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1627</v>
      </c>
      <c r="E607" t="s">
        <v>1058</v>
      </c>
      <c r="I607" t="s">
        <v>10749</v>
      </c>
      <c r="J607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1627</v>
      </c>
      <c r="E608" t="s">
        <v>1058</v>
      </c>
      <c r="I608" t="s">
        <v>10751</v>
      </c>
      <c r="J60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1627</v>
      </c>
      <c r="E609" t="s">
        <v>1058</v>
      </c>
      <c r="I609" t="s">
        <v>10753</v>
      </c>
      <c r="J60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1627</v>
      </c>
      <c r="E610" t="s">
        <v>1058</v>
      </c>
      <c r="I610" t="s">
        <v>10755</v>
      </c>
      <c r="J610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10757</v>
      </c>
      <c r="J611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13804</v>
      </c>
      <c r="J612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1627</v>
      </c>
      <c r="E613" t="s">
        <v>1058</v>
      </c>
      <c r="I613" t="s">
        <v>13807</v>
      </c>
      <c r="J613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1627</v>
      </c>
      <c r="E614" t="s">
        <v>1058</v>
      </c>
      <c r="I614" t="s">
        <v>13810</v>
      </c>
      <c r="J614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1627</v>
      </c>
      <c r="E615" t="s">
        <v>1058</v>
      </c>
      <c r="I615" t="s">
        <v>13813</v>
      </c>
      <c r="J615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13816</v>
      </c>
      <c r="J616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1627</v>
      </c>
      <c r="E617" t="s">
        <v>1058</v>
      </c>
      <c r="I617" t="s">
        <v>13819</v>
      </c>
      <c r="J617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13822</v>
      </c>
      <c r="J61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13825</v>
      </c>
      <c r="J61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13828</v>
      </c>
      <c r="J620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1627</v>
      </c>
      <c r="E621" t="s">
        <v>1058</v>
      </c>
      <c r="I621" t="s">
        <v>13831</v>
      </c>
      <c r="J621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1627</v>
      </c>
      <c r="E622" t="s">
        <v>1058</v>
      </c>
      <c r="I622" t="s">
        <v>13834</v>
      </c>
      <c r="J622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7354</v>
      </c>
      <c r="E623" t="s">
        <v>7355</v>
      </c>
      <c r="I623" t="s">
        <v>13837</v>
      </c>
      <c r="J623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13951</v>
      </c>
      <c r="J624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1607</v>
      </c>
      <c r="E625" t="s">
        <v>8</v>
      </c>
      <c r="I625" t="s">
        <v>13954</v>
      </c>
      <c r="J625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1607</v>
      </c>
      <c r="E626" t="s">
        <v>8</v>
      </c>
      <c r="I626" t="s">
        <v>13957</v>
      </c>
      <c r="J626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1607</v>
      </c>
      <c r="E627" t="s">
        <v>9</v>
      </c>
      <c r="I627" t="s">
        <v>16153</v>
      </c>
      <c r="J627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1607</v>
      </c>
      <c r="E628" t="s">
        <v>9</v>
      </c>
      <c r="I628" t="s">
        <v>16156</v>
      </c>
      <c r="J62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1607</v>
      </c>
      <c r="E629" t="s">
        <v>9</v>
      </c>
      <c r="I629" t="s">
        <v>16159</v>
      </c>
      <c r="J62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7354</v>
      </c>
      <c r="E630" t="s">
        <v>7355</v>
      </c>
      <c r="I630" t="s">
        <v>16162</v>
      </c>
      <c r="J630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7354</v>
      </c>
      <c r="E631" t="s">
        <v>4131</v>
      </c>
      <c r="I631" t="s">
        <v>16165</v>
      </c>
      <c r="J631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16168</v>
      </c>
      <c r="J632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1607</v>
      </c>
      <c r="E633" t="s">
        <v>9</v>
      </c>
      <c r="I633" t="s">
        <v>16171</v>
      </c>
      <c r="J633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1607</v>
      </c>
      <c r="E634" t="s">
        <v>9</v>
      </c>
      <c r="I634" t="s">
        <v>16174</v>
      </c>
      <c r="J634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1607</v>
      </c>
      <c r="E635" t="s">
        <v>9</v>
      </c>
      <c r="I635" t="s">
        <v>16177</v>
      </c>
      <c r="J635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1607</v>
      </c>
      <c r="E636" t="s">
        <v>9</v>
      </c>
      <c r="H636" t="s">
        <v>16672</v>
      </c>
      <c r="I636" t="s">
        <v>16180</v>
      </c>
      <c r="J636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16321</v>
      </c>
      <c r="J637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16324</v>
      </c>
      <c r="J63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7354</v>
      </c>
      <c r="E639" t="s">
        <v>7355</v>
      </c>
      <c r="I639" t="s">
        <v>16327</v>
      </c>
      <c r="J63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7354</v>
      </c>
      <c r="E640" t="s">
        <v>7355</v>
      </c>
      <c r="I640" t="s">
        <v>16330</v>
      </c>
      <c r="J640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7354</v>
      </c>
      <c r="E641" t="s">
        <v>7355</v>
      </c>
      <c r="I641" t="s">
        <v>16333</v>
      </c>
      <c r="J641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16336</v>
      </c>
      <c r="J642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7354</v>
      </c>
      <c r="E643" t="s">
        <v>7355</v>
      </c>
      <c r="I643" t="s">
        <v>16339</v>
      </c>
      <c r="J643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7354</v>
      </c>
      <c r="E644" t="s">
        <v>7355</v>
      </c>
      <c r="I644" t="s">
        <v>16342</v>
      </c>
      <c r="J644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7354</v>
      </c>
      <c r="E645" t="s">
        <v>7355</v>
      </c>
      <c r="I645" t="s">
        <v>16345</v>
      </c>
      <c r="J645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7354</v>
      </c>
      <c r="E646" t="s">
        <v>7355</v>
      </c>
      <c r="I646" t="s">
        <v>16348</v>
      </c>
      <c r="J646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16351</v>
      </c>
      <c r="J647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16673</v>
      </c>
      <c r="E648" t="s">
        <v>7355</v>
      </c>
      <c r="I648" t="s">
        <v>16354</v>
      </c>
      <c r="J64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4131</v>
      </c>
      <c r="I649" t="s">
        <v>16357</v>
      </c>
      <c r="J64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7354</v>
      </c>
      <c r="E650" t="s">
        <v>7355</v>
      </c>
      <c r="I650" t="s">
        <v>16360</v>
      </c>
      <c r="J650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7354</v>
      </c>
      <c r="E651" t="s">
        <v>7355</v>
      </c>
      <c r="I651" t="s">
        <v>16363</v>
      </c>
      <c r="J651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1607</v>
      </c>
      <c r="E652" t="s">
        <v>9</v>
      </c>
      <c r="I652" t="s">
        <v>16366</v>
      </c>
      <c r="J652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16369</v>
      </c>
      <c r="J653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4131</v>
      </c>
      <c r="I654" t="s">
        <v>16372</v>
      </c>
      <c r="J654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7354</v>
      </c>
      <c r="E655" t="s">
        <v>4131</v>
      </c>
      <c r="I655" t="s">
        <v>16375</v>
      </c>
      <c r="J655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7354</v>
      </c>
      <c r="E656" t="s">
        <v>7355</v>
      </c>
      <c r="I656" t="s">
        <v>16378</v>
      </c>
      <c r="J656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16674</v>
      </c>
      <c r="I657" t="s">
        <v>16381</v>
      </c>
      <c r="J657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16674</v>
      </c>
      <c r="H658" t="s">
        <v>2352</v>
      </c>
      <c r="I658" t="s">
        <v>16384</v>
      </c>
      <c r="J65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16674</v>
      </c>
      <c r="H659" t="s">
        <v>2352</v>
      </c>
      <c r="I659" t="s">
        <v>16387</v>
      </c>
      <c r="J65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16669</v>
      </c>
      <c r="I660" t="s">
        <v>16390</v>
      </c>
      <c r="J660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16393</v>
      </c>
      <c r="J661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1607</v>
      </c>
      <c r="E662" t="s">
        <v>9</v>
      </c>
      <c r="I662" t="s">
        <v>16396</v>
      </c>
      <c r="J662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1607</v>
      </c>
      <c r="E663" t="s">
        <v>9</v>
      </c>
      <c r="I663" t="s">
        <v>16399</v>
      </c>
      <c r="J663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1607</v>
      </c>
      <c r="E664" t="s">
        <v>9</v>
      </c>
      <c r="I664" t="s">
        <v>16402</v>
      </c>
      <c r="J664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7354</v>
      </c>
      <c r="E665" t="s">
        <v>7355</v>
      </c>
      <c r="I665" t="s">
        <v>16405</v>
      </c>
      <c r="J665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7354</v>
      </c>
      <c r="E666" t="s">
        <v>4131</v>
      </c>
      <c r="I666" t="s">
        <v>16408</v>
      </c>
      <c r="J666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7354</v>
      </c>
      <c r="E667" t="s">
        <v>4131</v>
      </c>
      <c r="I667" t="s">
        <v>16411</v>
      </c>
      <c r="J667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4131</v>
      </c>
      <c r="I668" t="s">
        <v>16414</v>
      </c>
      <c r="J66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16417</v>
      </c>
      <c r="J66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17477</v>
      </c>
      <c r="I670" t="s">
        <v>17386</v>
      </c>
      <c r="J670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17477</v>
      </c>
      <c r="I671" t="s">
        <v>17389</v>
      </c>
      <c r="J671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17476</v>
      </c>
      <c r="H672" t="s">
        <v>17478</v>
      </c>
      <c r="I672" t="s">
        <v>17392</v>
      </c>
      <c r="J672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1607</v>
      </c>
      <c r="E673" t="s">
        <v>9</v>
      </c>
      <c r="I673" t="s">
        <v>17395</v>
      </c>
      <c r="J673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1607</v>
      </c>
      <c r="E674" t="s">
        <v>9</v>
      </c>
      <c r="I674" t="s">
        <v>17398</v>
      </c>
      <c r="J674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1627</v>
      </c>
      <c r="E675" t="s">
        <v>687</v>
      </c>
      <c r="I675" t="s">
        <v>17401</v>
      </c>
      <c r="J675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1627</v>
      </c>
      <c r="E676" t="s">
        <v>687</v>
      </c>
      <c r="I676" t="s">
        <v>17404</v>
      </c>
      <c r="J676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1627</v>
      </c>
      <c r="E677" t="s">
        <v>687</v>
      </c>
      <c r="I677" t="s">
        <v>17407</v>
      </c>
      <c r="J677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1627</v>
      </c>
      <c r="E678" t="s">
        <v>687</v>
      </c>
      <c r="I678" t="s">
        <v>17410</v>
      </c>
      <c r="J67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1627</v>
      </c>
      <c r="E679" t="s">
        <v>687</v>
      </c>
      <c r="I679" t="s">
        <v>17413</v>
      </c>
      <c r="J67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1627</v>
      </c>
      <c r="E680" t="s">
        <v>687</v>
      </c>
      <c r="I680" t="s">
        <v>17416</v>
      </c>
      <c r="J680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1627</v>
      </c>
      <c r="E681" t="s">
        <v>687</v>
      </c>
      <c r="I681" t="s">
        <v>17419</v>
      </c>
      <c r="J681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1627</v>
      </c>
      <c r="E682" t="s">
        <v>687</v>
      </c>
      <c r="I682" t="s">
        <v>17422</v>
      </c>
      <c r="J682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1627</v>
      </c>
      <c r="E683" t="s">
        <v>687</v>
      </c>
      <c r="I683" t="s">
        <v>17425</v>
      </c>
      <c r="J683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1627</v>
      </c>
      <c r="E684" t="s">
        <v>687</v>
      </c>
      <c r="I684" t="s">
        <v>17428</v>
      </c>
      <c r="J684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1627</v>
      </c>
      <c r="E685" t="s">
        <v>687</v>
      </c>
      <c r="I685" t="s">
        <v>17431</v>
      </c>
      <c r="J685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17434</v>
      </c>
      <c r="J686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17437</v>
      </c>
      <c r="J687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7746</v>
      </c>
      <c r="E688" t="s">
        <v>1274</v>
      </c>
      <c r="I688" t="s">
        <v>17440</v>
      </c>
      <c r="J68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7746</v>
      </c>
      <c r="E689" t="s">
        <v>1274</v>
      </c>
      <c r="I689" t="s">
        <v>17443</v>
      </c>
      <c r="J68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17622</v>
      </c>
      <c r="J690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1607</v>
      </c>
      <c r="E691" t="s">
        <v>9</v>
      </c>
      <c r="I691" t="s">
        <v>17625</v>
      </c>
      <c r="J691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1607</v>
      </c>
      <c r="E692" t="s">
        <v>9</v>
      </c>
      <c r="I692" t="s">
        <v>17628</v>
      </c>
      <c r="J692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1607</v>
      </c>
      <c r="E693" t="s">
        <v>9</v>
      </c>
      <c r="I693" t="s">
        <v>18139</v>
      </c>
      <c r="J693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7354</v>
      </c>
      <c r="E694" t="s">
        <v>4131</v>
      </c>
      <c r="I694" t="s">
        <v>18142</v>
      </c>
      <c r="J694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7354</v>
      </c>
      <c r="E695" t="s">
        <v>4131</v>
      </c>
      <c r="I695" t="s">
        <v>18145</v>
      </c>
      <c r="J695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7354</v>
      </c>
      <c r="E696" t="s">
        <v>4131</v>
      </c>
      <c r="I696" t="s">
        <v>18148</v>
      </c>
      <c r="J696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7354</v>
      </c>
      <c r="E697" t="s">
        <v>4131</v>
      </c>
      <c r="I697" t="s">
        <v>18151</v>
      </c>
      <c r="J697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18154</v>
      </c>
      <c r="J69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18480</v>
      </c>
      <c r="J69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16674</v>
      </c>
      <c r="I700" t="s">
        <v>18483</v>
      </c>
      <c r="J700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16669</v>
      </c>
      <c r="I701" t="s">
        <v>18486</v>
      </c>
      <c r="J701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7354</v>
      </c>
      <c r="E702" t="s">
        <v>7355</v>
      </c>
      <c r="I702" t="s">
        <v>18489</v>
      </c>
      <c r="J702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18879</v>
      </c>
      <c r="E703" t="s">
        <v>468</v>
      </c>
      <c r="I703" t="s">
        <v>18492</v>
      </c>
      <c r="J703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18879</v>
      </c>
      <c r="E704" t="s">
        <v>468</v>
      </c>
      <c r="H704" t="s">
        <v>2352</v>
      </c>
      <c r="I704" t="s">
        <v>18495</v>
      </c>
      <c r="J704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1627</v>
      </c>
      <c r="E705" t="s">
        <v>687</v>
      </c>
      <c r="I705" t="s">
        <v>18498</v>
      </c>
      <c r="J705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1627</v>
      </c>
      <c r="E706" t="s">
        <v>687</v>
      </c>
      <c r="I706" t="s">
        <v>18501</v>
      </c>
      <c r="J706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7354</v>
      </c>
      <c r="E707" t="s">
        <v>7355</v>
      </c>
      <c r="I707" t="s">
        <v>18504</v>
      </c>
      <c r="J707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16674</v>
      </c>
      <c r="I708" t="s">
        <v>18507</v>
      </c>
      <c r="J70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16674</v>
      </c>
      <c r="I709" t="s">
        <v>18510</v>
      </c>
      <c r="J70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16674</v>
      </c>
      <c r="I710" t="s">
        <v>18513</v>
      </c>
      <c r="J710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16669</v>
      </c>
      <c r="I711" t="s">
        <v>18516</v>
      </c>
      <c r="J711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18519</v>
      </c>
      <c r="J712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19300</v>
      </c>
      <c r="J713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19303</v>
      </c>
      <c r="J714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1607</v>
      </c>
      <c r="E715" t="s">
        <v>9</v>
      </c>
      <c r="I715" t="s">
        <v>19306</v>
      </c>
      <c r="J715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19506</v>
      </c>
      <c r="J716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1607</v>
      </c>
      <c r="E717" t="s">
        <v>9</v>
      </c>
      <c r="I717" t="s">
        <v>19509</v>
      </c>
      <c r="J717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19512</v>
      </c>
      <c r="J71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1607</v>
      </c>
      <c r="E719" t="s">
        <v>9</v>
      </c>
      <c r="I719" t="s">
        <v>19515</v>
      </c>
      <c r="J71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19848</v>
      </c>
      <c r="J720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16674</v>
      </c>
      <c r="I721" t="s">
        <v>19851</v>
      </c>
      <c r="J721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16674</v>
      </c>
      <c r="I722" t="s">
        <v>19854</v>
      </c>
      <c r="J722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16669</v>
      </c>
      <c r="I723" t="s">
        <v>19857</v>
      </c>
      <c r="J723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20032</v>
      </c>
      <c r="I724" t="s">
        <v>19860</v>
      </c>
      <c r="J724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20033</v>
      </c>
      <c r="I725" t="s">
        <v>19863</v>
      </c>
      <c r="J725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20123</v>
      </c>
      <c r="J726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1607</v>
      </c>
      <c r="E727" t="s">
        <v>9</v>
      </c>
      <c r="I727" t="s">
        <v>20126</v>
      </c>
      <c r="J727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20693</v>
      </c>
      <c r="I728" t="s">
        <v>20129</v>
      </c>
      <c r="J728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20132</v>
      </c>
      <c r="J72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1607</v>
      </c>
      <c r="E730" t="s">
        <v>9</v>
      </c>
      <c r="I730" t="s">
        <v>20135</v>
      </c>
      <c r="J730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20840</v>
      </c>
      <c r="J731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1607</v>
      </c>
      <c r="E732" t="s">
        <v>9</v>
      </c>
      <c r="I732" t="s">
        <v>20843</v>
      </c>
      <c r="J732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20846</v>
      </c>
      <c r="J733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4393</v>
      </c>
      <c r="I734" t="s">
        <v>20849</v>
      </c>
      <c r="J734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1607</v>
      </c>
      <c r="E735" t="s">
        <v>9</v>
      </c>
      <c r="I735" t="s">
        <v>20852</v>
      </c>
      <c r="J735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  <row r="736" spans="1:13" x14ac:dyDescent="0.25">
      <c r="A736" s="1" t="s">
        <v>22</v>
      </c>
      <c r="B736" s="3">
        <v>46103</v>
      </c>
      <c r="C736" s="4">
        <v>0.40660879629629632</v>
      </c>
      <c r="D736" t="s">
        <v>4</v>
      </c>
      <c r="E736" t="s">
        <v>7066</v>
      </c>
      <c r="I736" t="s">
        <v>21269</v>
      </c>
      <c r="J736" t="s">
        <v>11086</v>
      </c>
      <c r="K736" t="s">
        <v>21270</v>
      </c>
      <c r="L736" t="s">
        <v>21271</v>
      </c>
      <c r="M736" s="2" t="str">
        <f>HYPERLINK(склад2въезд13192021222[[#This Row],[RelativePath]])</f>
        <v>9 Ангар рейсмус\GA3948333_2_20260322T094531Z.jpg</v>
      </c>
    </row>
    <row r="737" spans="1:13" x14ac:dyDescent="0.25">
      <c r="A737" s="1" t="s">
        <v>22</v>
      </c>
      <c r="B737" s="3">
        <v>46103</v>
      </c>
      <c r="C737" s="4">
        <v>0.43162037037037038</v>
      </c>
      <c r="D737" t="s">
        <v>7354</v>
      </c>
      <c r="E737" t="s">
        <v>7355</v>
      </c>
      <c r="I737" t="s">
        <v>21272</v>
      </c>
      <c r="J737" t="s">
        <v>11086</v>
      </c>
      <c r="K737" t="s">
        <v>21273</v>
      </c>
      <c r="L737" t="s">
        <v>21274</v>
      </c>
      <c r="M737" s="2" t="str">
        <f>HYPERLINK(склад2въезд13192021222[[#This Row],[RelativePath]])</f>
        <v>9 Ангар рейсмус\GA3948333_2_20260322T102132Z.jpg</v>
      </c>
    </row>
    <row r="738" spans="1:13" x14ac:dyDescent="0.25">
      <c r="A738" s="1" t="s">
        <v>22</v>
      </c>
      <c r="B738" s="3">
        <v>46103</v>
      </c>
      <c r="C738" s="4">
        <v>0.43318287037037034</v>
      </c>
      <c r="D738" t="s">
        <v>7354</v>
      </c>
      <c r="E738" t="s">
        <v>7355</v>
      </c>
      <c r="I738" t="s">
        <v>21275</v>
      </c>
      <c r="J738" t="s">
        <v>11086</v>
      </c>
      <c r="K738" t="s">
        <v>21276</v>
      </c>
      <c r="L738" t="s">
        <v>21277</v>
      </c>
      <c r="M738" s="2" t="str">
        <f>HYPERLINK(склад2въезд13192021222[[#This Row],[RelativePath]])</f>
        <v>9 Ангар рейсмус\GA3948333_2_20260322T102347Z.jpg</v>
      </c>
    </row>
    <row r="739" spans="1:13" x14ac:dyDescent="0.25">
      <c r="A739" s="1" t="s">
        <v>22</v>
      </c>
      <c r="B739" s="3">
        <v>46103</v>
      </c>
      <c r="C739" s="4">
        <v>0.44810185185185186</v>
      </c>
      <c r="D739" t="s">
        <v>4</v>
      </c>
      <c r="E739" t="s">
        <v>9</v>
      </c>
      <c r="I739" t="s">
        <v>21278</v>
      </c>
      <c r="J739" t="s">
        <v>11086</v>
      </c>
      <c r="K739" t="s">
        <v>21279</v>
      </c>
      <c r="L739" t="s">
        <v>21280</v>
      </c>
      <c r="M739" s="2" t="str">
        <f>HYPERLINK(склад2въезд13192021222[[#This Row],[RelativePath]])</f>
        <v>9 Ангар рейсмус\GA3948333_2_20260322T104516Z.jpg</v>
      </c>
    </row>
    <row r="740" spans="1:13" x14ac:dyDescent="0.25">
      <c r="A740" s="1" t="s">
        <v>22</v>
      </c>
      <c r="B740" s="3">
        <v>46103</v>
      </c>
      <c r="C740" s="4">
        <v>0.47520833333333334</v>
      </c>
      <c r="D740" t="s">
        <v>7354</v>
      </c>
      <c r="E740" t="s">
        <v>7355</v>
      </c>
      <c r="I740" t="s">
        <v>21281</v>
      </c>
      <c r="J740" t="s">
        <v>11086</v>
      </c>
      <c r="K740" t="s">
        <v>21282</v>
      </c>
      <c r="L740" t="s">
        <v>21283</v>
      </c>
      <c r="M740" s="2" t="str">
        <f>HYPERLINK(склад2въезд13192021222[[#This Row],[RelativePath]])</f>
        <v>9 Ангар рейсмус\GA3948333_2_20260322T112418Z.jpg</v>
      </c>
    </row>
    <row r="741" spans="1:13" x14ac:dyDescent="0.25">
      <c r="A741" s="1" t="s">
        <v>22</v>
      </c>
      <c r="B741" s="3">
        <v>46103</v>
      </c>
      <c r="C741" s="4">
        <v>0.54296296296296298</v>
      </c>
      <c r="D741" t="s">
        <v>4</v>
      </c>
      <c r="E741" t="s">
        <v>9</v>
      </c>
      <c r="I741" t="s">
        <v>21284</v>
      </c>
      <c r="J741" t="s">
        <v>11086</v>
      </c>
      <c r="K741" t="s">
        <v>21285</v>
      </c>
      <c r="L741" t="s">
        <v>21286</v>
      </c>
      <c r="M741" s="2" t="str">
        <f>HYPERLINK(склад2въезд13192021222[[#This Row],[RelativePath]])</f>
        <v>9 Ангар рейсмус\GA3948333_2_20260322T130152Z.jpg</v>
      </c>
    </row>
    <row r="742" spans="1:13" x14ac:dyDescent="0.25">
      <c r="A742" s="1" t="s">
        <v>22</v>
      </c>
      <c r="B742" s="3">
        <v>46103</v>
      </c>
      <c r="C742" s="4">
        <v>0.80296296296296299</v>
      </c>
      <c r="D742" t="s">
        <v>4</v>
      </c>
      <c r="E742" t="s">
        <v>9</v>
      </c>
      <c r="I742" t="s">
        <v>21287</v>
      </c>
      <c r="J742" t="s">
        <v>11086</v>
      </c>
      <c r="K742" t="s">
        <v>21288</v>
      </c>
      <c r="L742" t="s">
        <v>21289</v>
      </c>
      <c r="M742" s="2" t="str">
        <f>HYPERLINK(склад2въезд13192021222[[#This Row],[RelativePath]])</f>
        <v>9 Ангар рейсмус\GA3948333_2_20260322T191616Z.jpg</v>
      </c>
    </row>
    <row r="743" spans="1:13" x14ac:dyDescent="0.25">
      <c r="A743" s="1" t="s">
        <v>13</v>
      </c>
      <c r="B743" s="3">
        <v>46104</v>
      </c>
      <c r="C743" s="4">
        <v>0.3370023148148148</v>
      </c>
      <c r="D743" t="s">
        <v>4</v>
      </c>
      <c r="E743" t="s">
        <v>9</v>
      </c>
      <c r="I743" t="s">
        <v>21290</v>
      </c>
      <c r="J743" t="s">
        <v>11086</v>
      </c>
      <c r="K743" t="s">
        <v>21291</v>
      </c>
      <c r="L743" t="s">
        <v>21292</v>
      </c>
      <c r="M743" s="2" t="str">
        <f>HYPERLINK(склад2въезд13192021222[[#This Row],[RelativePath]])</f>
        <v>9 Ангар рейсмус\GA3948333_2_20260323T080517Z.jpg</v>
      </c>
    </row>
    <row r="744" spans="1:13" x14ac:dyDescent="0.25">
      <c r="A744" s="1" t="s">
        <v>13</v>
      </c>
      <c r="B744" s="3">
        <v>46104</v>
      </c>
      <c r="C744" s="4">
        <v>0.42048611111111112</v>
      </c>
      <c r="D744" t="s">
        <v>7354</v>
      </c>
      <c r="E744" t="s">
        <v>7355</v>
      </c>
      <c r="I744" t="s">
        <v>21293</v>
      </c>
      <c r="J744" t="s">
        <v>11086</v>
      </c>
      <c r="K744" t="s">
        <v>21294</v>
      </c>
      <c r="L744" t="s">
        <v>21295</v>
      </c>
      <c r="M744" s="2" t="str">
        <f>HYPERLINK(склад2въезд13192021222[[#This Row],[RelativePath]])</f>
        <v>9 Ангар рейсмус\GA3948333_2_20260323T100530Z.jpg</v>
      </c>
    </row>
    <row r="745" spans="1:13" x14ac:dyDescent="0.25">
      <c r="A745" s="1" t="s">
        <v>13</v>
      </c>
      <c r="B745" s="3">
        <v>46104</v>
      </c>
      <c r="C745" s="4">
        <v>0.4258912037037037</v>
      </c>
      <c r="D745" t="s">
        <v>7354</v>
      </c>
      <c r="E745" t="s">
        <v>7355</v>
      </c>
      <c r="I745" t="s">
        <v>21296</v>
      </c>
      <c r="J745" t="s">
        <v>11086</v>
      </c>
      <c r="K745" t="s">
        <v>21297</v>
      </c>
      <c r="L745" t="s">
        <v>21298</v>
      </c>
      <c r="M745" s="2" t="str">
        <f>HYPERLINK(склад2въезд13192021222[[#This Row],[RelativePath]])</f>
        <v>9 Ангар рейсмус\GA3948333_2_20260323T101317Z.jpg</v>
      </c>
    </row>
    <row r="746" spans="1:13" x14ac:dyDescent="0.25">
      <c r="A746" s="1" t="s">
        <v>13</v>
      </c>
      <c r="B746" s="3">
        <v>46104</v>
      </c>
      <c r="C746" s="4">
        <v>0.66267361111111112</v>
      </c>
      <c r="D746" t="s">
        <v>7354</v>
      </c>
      <c r="E746" t="s">
        <v>7355</v>
      </c>
      <c r="I746" t="s">
        <v>21299</v>
      </c>
      <c r="J746" t="s">
        <v>11086</v>
      </c>
      <c r="K746" t="s">
        <v>21300</v>
      </c>
      <c r="L746" t="s">
        <v>21301</v>
      </c>
      <c r="M746" s="2" t="str">
        <f>HYPERLINK(склад2въезд13192021222[[#This Row],[RelativePath]])</f>
        <v>9 Ангар рейсмус\GA3948333_2_20260323T155415Z.jpg</v>
      </c>
    </row>
    <row r="747" spans="1:13" x14ac:dyDescent="0.25">
      <c r="A747" s="1" t="s">
        <v>13</v>
      </c>
      <c r="B747" s="3">
        <v>46104</v>
      </c>
      <c r="C747" s="4">
        <v>0.68341435185185184</v>
      </c>
      <c r="D747" t="s">
        <v>7354</v>
      </c>
      <c r="E747" t="s">
        <v>7355</v>
      </c>
      <c r="I747" t="s">
        <v>21302</v>
      </c>
      <c r="J747" t="s">
        <v>11086</v>
      </c>
      <c r="K747" t="s">
        <v>21303</v>
      </c>
      <c r="L747" t="s">
        <v>21304</v>
      </c>
      <c r="M747" s="2" t="str">
        <f>HYPERLINK(склад2въезд13192021222[[#This Row],[RelativePath]])</f>
        <v>9 Ангар рейсмус\GA3948333_2_20260323T162407Z.jpg</v>
      </c>
    </row>
    <row r="748" spans="1:13" x14ac:dyDescent="0.25">
      <c r="A748" s="1" t="s">
        <v>13</v>
      </c>
      <c r="B748" s="3">
        <v>46104</v>
      </c>
      <c r="C748" s="4">
        <v>0.75240740740740741</v>
      </c>
      <c r="D748" t="s">
        <v>4</v>
      </c>
      <c r="E748" t="s">
        <v>9</v>
      </c>
      <c r="I748" t="s">
        <v>21305</v>
      </c>
      <c r="J748" t="s">
        <v>11086</v>
      </c>
      <c r="K748" t="s">
        <v>21306</v>
      </c>
      <c r="L748" t="s">
        <v>21307</v>
      </c>
      <c r="M748" s="2" t="str">
        <f>HYPERLINK(склад2въезд13192021222[[#This Row],[RelativePath]])</f>
        <v>9 Ангар рейсмус\GA3948333_2_20260323T180328Z.jpg</v>
      </c>
    </row>
    <row r="749" spans="1:13" x14ac:dyDescent="0.25">
      <c r="A749" s="1" t="s">
        <v>14</v>
      </c>
      <c r="B749" s="3">
        <v>46105</v>
      </c>
      <c r="C749" s="4">
        <v>0.53115740740740736</v>
      </c>
      <c r="D749" t="s">
        <v>4</v>
      </c>
      <c r="E749" t="s">
        <v>9</v>
      </c>
      <c r="I749" t="s">
        <v>22046</v>
      </c>
      <c r="J749" t="s">
        <v>11086</v>
      </c>
      <c r="K749" t="s">
        <v>22047</v>
      </c>
      <c r="L749" t="s">
        <v>22048</v>
      </c>
      <c r="M749" s="2" t="str">
        <f>HYPERLINK(склад2въезд13192021222[[#This Row],[RelativePath]])</f>
        <v>9 Ангар рейсмус\GA3948333_2_20260324T124452Z.jpg</v>
      </c>
    </row>
    <row r="750" spans="1:13" x14ac:dyDescent="0.25">
      <c r="A750" s="1" t="s">
        <v>14</v>
      </c>
      <c r="B750" s="3">
        <v>46105</v>
      </c>
      <c r="C750" s="4">
        <v>0.63773148148148151</v>
      </c>
      <c r="D750" t="s">
        <v>7354</v>
      </c>
      <c r="E750" t="s">
        <v>7355</v>
      </c>
      <c r="I750" t="s">
        <v>22049</v>
      </c>
      <c r="J750" t="s">
        <v>11086</v>
      </c>
      <c r="K750" t="s">
        <v>22050</v>
      </c>
      <c r="L750" t="s">
        <v>22051</v>
      </c>
      <c r="M750" s="2" t="str">
        <f>HYPERLINK(склад2въезд13192021222[[#This Row],[RelativePath]])</f>
        <v>9 Ангар рейсмус\GA3948333_2_20260324T151820Z.jpg</v>
      </c>
    </row>
    <row r="751" spans="1:13" x14ac:dyDescent="0.25">
      <c r="A751" s="1" t="s">
        <v>14</v>
      </c>
      <c r="B751" s="3">
        <v>46105</v>
      </c>
      <c r="C751" s="4">
        <v>0.77361111111111114</v>
      </c>
      <c r="D751" t="s">
        <v>4</v>
      </c>
      <c r="E751" t="s">
        <v>9</v>
      </c>
      <c r="I751" t="s">
        <v>22052</v>
      </c>
      <c r="J751" t="s">
        <v>11086</v>
      </c>
      <c r="K751" t="s">
        <v>22053</v>
      </c>
      <c r="L751" t="s">
        <v>22054</v>
      </c>
      <c r="M751" s="2" t="str">
        <f>HYPERLINK(склад2въезд13192021222[[#This Row],[RelativePath]])</f>
        <v>9 Ангар рейсмус\GA3948333_2_20260324T183400Z.jpg</v>
      </c>
    </row>
    <row r="752" spans="1:13" x14ac:dyDescent="0.25">
      <c r="A752" s="1" t="s">
        <v>15</v>
      </c>
      <c r="B752" s="3">
        <v>46106</v>
      </c>
      <c r="C752" s="4">
        <v>0.80031249999999998</v>
      </c>
      <c r="D752" t="s">
        <v>1607</v>
      </c>
      <c r="E752" t="s">
        <v>9</v>
      </c>
      <c r="I752" t="s">
        <v>22055</v>
      </c>
      <c r="J752" t="s">
        <v>11086</v>
      </c>
      <c r="K752" t="s">
        <v>22056</v>
      </c>
      <c r="L752" t="s">
        <v>22057</v>
      </c>
      <c r="M752" s="2" t="str">
        <f>HYPERLINK(склад2въезд13192021222[[#This Row],[RelativePath]])</f>
        <v>9 Ангар рейсмус\GA3948333_2_20260325T191227Z.jpg</v>
      </c>
    </row>
  </sheetData>
  <conditionalFormatting sqref="D753:D763 E753:E766 G2:H752 D2:E752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752">
    <cfRule type="notContainsText" dxfId="904" priority="13" operator="notContains" text="порожний">
      <formula>ISERROR(SEARCH("порожний",F2))</formula>
    </cfRule>
  </conditionalFormatting>
  <conditionalFormatting sqref="E2:E766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766">
    <cfRule type="containsText" dxfId="901" priority="10" operator="containsText" text="Трактор базы">
      <formula>NOT(ISERROR(SEARCH("Трактор базы",E2)))</formula>
    </cfRule>
  </conditionalFormatting>
  <conditionalFormatting sqref="A2:C752">
    <cfRule type="expression" dxfId="900" priority="9">
      <formula>$A2="пн"</formula>
    </cfRule>
  </conditionalFormatting>
  <conditionalFormatting sqref="A2:C754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763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63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902"/>
  <sheetViews>
    <sheetView zoomScale="90" zoomScaleNormal="90" workbookViewId="0">
      <pane ySplit="1" topLeftCell="A886" activePane="bottomLeft" state="frozen"/>
      <selection pane="bottomLeft" activeCell="I896" sqref="I896:I90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2851562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10796</v>
      </c>
      <c r="J623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10798</v>
      </c>
      <c r="J624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10800</v>
      </c>
      <c r="J625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11070</v>
      </c>
      <c r="I626" t="s">
        <v>10802</v>
      </c>
      <c r="J626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11070</v>
      </c>
      <c r="F627" t="s">
        <v>58</v>
      </c>
      <c r="G627">
        <v>1</v>
      </c>
      <c r="I627" t="s">
        <v>10804</v>
      </c>
      <c r="J627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11070</v>
      </c>
      <c r="F628" t="s">
        <v>58</v>
      </c>
      <c r="G628">
        <v>2</v>
      </c>
      <c r="I628" t="s">
        <v>10807</v>
      </c>
      <c r="J62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11070</v>
      </c>
      <c r="I629" t="s">
        <v>10810</v>
      </c>
      <c r="J62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10812</v>
      </c>
      <c r="J630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10814</v>
      </c>
      <c r="J631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10816</v>
      </c>
      <c r="J632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10818</v>
      </c>
      <c r="J633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13509</v>
      </c>
      <c r="J634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13512</v>
      </c>
      <c r="J635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7354</v>
      </c>
      <c r="E636" t="s">
        <v>468</v>
      </c>
      <c r="I636" t="s">
        <v>13515</v>
      </c>
      <c r="J636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7354</v>
      </c>
      <c r="E637" t="s">
        <v>468</v>
      </c>
      <c r="I637" t="s">
        <v>13518</v>
      </c>
      <c r="J637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13521</v>
      </c>
      <c r="J63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13897</v>
      </c>
      <c r="E639" t="s">
        <v>1274</v>
      </c>
      <c r="I639" t="s">
        <v>13524</v>
      </c>
      <c r="J63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13897</v>
      </c>
      <c r="E640" t="s">
        <v>1274</v>
      </c>
      <c r="I640" t="s">
        <v>13527</v>
      </c>
      <c r="J640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13530</v>
      </c>
      <c r="J641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13533</v>
      </c>
      <c r="J642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13939</v>
      </c>
      <c r="J643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1607</v>
      </c>
      <c r="E644" t="s">
        <v>8</v>
      </c>
      <c r="I644" t="s">
        <v>13942</v>
      </c>
      <c r="J644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13945</v>
      </c>
      <c r="J645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1607</v>
      </c>
      <c r="E646" t="s">
        <v>8</v>
      </c>
      <c r="I646" t="s">
        <v>13948</v>
      </c>
      <c r="J646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14252</v>
      </c>
      <c r="J647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7354</v>
      </c>
      <c r="E648" t="s">
        <v>468</v>
      </c>
      <c r="I648" t="s">
        <v>14256</v>
      </c>
      <c r="J64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16675</v>
      </c>
      <c r="E649" t="s">
        <v>468</v>
      </c>
      <c r="I649" t="s">
        <v>14259</v>
      </c>
      <c r="J64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468</v>
      </c>
      <c r="I650" t="s">
        <v>14262</v>
      </c>
      <c r="J650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14265</v>
      </c>
      <c r="J651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1273</v>
      </c>
      <c r="E652" t="s">
        <v>11070</v>
      </c>
      <c r="I652" t="s">
        <v>14268</v>
      </c>
      <c r="J652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16676</v>
      </c>
      <c r="E653" t="s">
        <v>11070</v>
      </c>
      <c r="H653" t="s">
        <v>4390</v>
      </c>
      <c r="I653" t="s">
        <v>14271</v>
      </c>
      <c r="J653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587</v>
      </c>
      <c r="E654" t="s">
        <v>11070</v>
      </c>
      <c r="I654" t="s">
        <v>14274</v>
      </c>
      <c r="J654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16677</v>
      </c>
      <c r="E655" t="s">
        <v>1274</v>
      </c>
      <c r="I655" t="s">
        <v>14277</v>
      </c>
      <c r="J655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1273</v>
      </c>
      <c r="E656" t="s">
        <v>9597</v>
      </c>
      <c r="I656" t="s">
        <v>14280</v>
      </c>
      <c r="J656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227</v>
      </c>
      <c r="E657" t="s">
        <v>9597</v>
      </c>
      <c r="F657" t="s">
        <v>16678</v>
      </c>
      <c r="I657" t="s">
        <v>14283</v>
      </c>
      <c r="J657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587</v>
      </c>
      <c r="E658" t="s">
        <v>9597</v>
      </c>
      <c r="I658" t="s">
        <v>14286</v>
      </c>
      <c r="J65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14289</v>
      </c>
      <c r="J65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16489</v>
      </c>
      <c r="J660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7354</v>
      </c>
      <c r="E661" t="s">
        <v>1274</v>
      </c>
      <c r="I661" t="s">
        <v>16492</v>
      </c>
      <c r="J661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468</v>
      </c>
      <c r="I662" t="s">
        <v>16495</v>
      </c>
      <c r="J662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16498</v>
      </c>
      <c r="J663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16501</v>
      </c>
      <c r="J664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1607</v>
      </c>
      <c r="E665" t="s">
        <v>8</v>
      </c>
      <c r="I665" t="s">
        <v>16504</v>
      </c>
      <c r="J665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16507</v>
      </c>
      <c r="J666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16679</v>
      </c>
      <c r="I667" t="s">
        <v>16510</v>
      </c>
      <c r="J667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7068</v>
      </c>
      <c r="I668" t="s">
        <v>16513</v>
      </c>
      <c r="J66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7354</v>
      </c>
      <c r="E669" t="s">
        <v>468</v>
      </c>
      <c r="I669" t="s">
        <v>16516</v>
      </c>
      <c r="J66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7354</v>
      </c>
      <c r="E670" t="s">
        <v>1274</v>
      </c>
      <c r="I670" t="s">
        <v>16519</v>
      </c>
      <c r="J670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1273</v>
      </c>
      <c r="E671" t="s">
        <v>16656</v>
      </c>
      <c r="I671" t="s">
        <v>16522</v>
      </c>
      <c r="J671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16680</v>
      </c>
      <c r="I672" t="s">
        <v>16525</v>
      </c>
      <c r="J672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16680</v>
      </c>
      <c r="H673" t="s">
        <v>2352</v>
      </c>
      <c r="I673" t="s">
        <v>16528</v>
      </c>
      <c r="J673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16680</v>
      </c>
      <c r="H674" t="s">
        <v>2352</v>
      </c>
      <c r="I674" t="s">
        <v>16531</v>
      </c>
      <c r="J674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16680</v>
      </c>
      <c r="H675" t="s">
        <v>2352</v>
      </c>
      <c r="I675" t="s">
        <v>16534</v>
      </c>
      <c r="J675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226</v>
      </c>
      <c r="F676" t="s">
        <v>53</v>
      </c>
      <c r="G676">
        <v>13</v>
      </c>
      <c r="I676" t="s">
        <v>16537</v>
      </c>
      <c r="J676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16540</v>
      </c>
      <c r="J677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1607</v>
      </c>
      <c r="E678" t="s">
        <v>8</v>
      </c>
      <c r="I678" t="s">
        <v>16543</v>
      </c>
      <c r="J67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1273</v>
      </c>
      <c r="E679" t="s">
        <v>16661</v>
      </c>
      <c r="I679" t="s">
        <v>16546</v>
      </c>
      <c r="J67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226</v>
      </c>
      <c r="E680" t="s">
        <v>16661</v>
      </c>
      <c r="F680" t="s">
        <v>16657</v>
      </c>
      <c r="I680" t="s">
        <v>16549</v>
      </c>
      <c r="J680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226</v>
      </c>
      <c r="E681" t="s">
        <v>16661</v>
      </c>
      <c r="F681" t="s">
        <v>16657</v>
      </c>
      <c r="H681" t="s">
        <v>2352</v>
      </c>
      <c r="I681" t="s">
        <v>16552</v>
      </c>
      <c r="J681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587</v>
      </c>
      <c r="E682" t="s">
        <v>16661</v>
      </c>
      <c r="F682" t="s">
        <v>16657</v>
      </c>
      <c r="I682" t="s">
        <v>16555</v>
      </c>
      <c r="J682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16558</v>
      </c>
      <c r="J683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7361</v>
      </c>
      <c r="I684" t="s">
        <v>16561</v>
      </c>
      <c r="J684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7354</v>
      </c>
      <c r="E685" t="s">
        <v>86</v>
      </c>
      <c r="H685" t="s">
        <v>2365</v>
      </c>
      <c r="I685" t="s">
        <v>16564</v>
      </c>
      <c r="J685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7354</v>
      </c>
      <c r="E686" t="s">
        <v>86</v>
      </c>
      <c r="H686" t="s">
        <v>2352</v>
      </c>
      <c r="I686" t="s">
        <v>16567</v>
      </c>
      <c r="J686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7354</v>
      </c>
      <c r="E687" t="s">
        <v>86</v>
      </c>
      <c r="H687" t="s">
        <v>2352</v>
      </c>
      <c r="I687" t="s">
        <v>16570</v>
      </c>
      <c r="J687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7354</v>
      </c>
      <c r="E688" t="s">
        <v>86</v>
      </c>
      <c r="I688" t="s">
        <v>16573</v>
      </c>
      <c r="J68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1273</v>
      </c>
      <c r="E689" t="s">
        <v>10130</v>
      </c>
      <c r="I689" t="s">
        <v>16576</v>
      </c>
      <c r="J68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16676</v>
      </c>
      <c r="E690" t="s">
        <v>10130</v>
      </c>
      <c r="H690" t="s">
        <v>4390</v>
      </c>
      <c r="I690" t="s">
        <v>16579</v>
      </c>
      <c r="J690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587</v>
      </c>
      <c r="E691" t="s">
        <v>10130</v>
      </c>
      <c r="I691" t="s">
        <v>16582</v>
      </c>
      <c r="J691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468</v>
      </c>
      <c r="I692" t="s">
        <v>16585</v>
      </c>
      <c r="J692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468</v>
      </c>
      <c r="I693" t="s">
        <v>16588</v>
      </c>
      <c r="J693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16591</v>
      </c>
      <c r="J694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16827</v>
      </c>
      <c r="J695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17479</v>
      </c>
      <c r="I696" t="s">
        <v>16830</v>
      </c>
      <c r="J696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468</v>
      </c>
      <c r="I697" t="s">
        <v>16833</v>
      </c>
      <c r="J697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16836</v>
      </c>
      <c r="J69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16839</v>
      </c>
      <c r="J69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17479</v>
      </c>
      <c r="I700" t="s">
        <v>16842</v>
      </c>
      <c r="J700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1607</v>
      </c>
      <c r="E701" t="s">
        <v>8</v>
      </c>
      <c r="I701" t="s">
        <v>16845</v>
      </c>
      <c r="J701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16848</v>
      </c>
      <c r="J702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17480</v>
      </c>
      <c r="E703" t="s">
        <v>1274</v>
      </c>
      <c r="I703" t="s">
        <v>16851</v>
      </c>
      <c r="J703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17480</v>
      </c>
      <c r="E704" t="s">
        <v>1274</v>
      </c>
      <c r="I704" t="s">
        <v>16854</v>
      </c>
      <c r="J704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17480</v>
      </c>
      <c r="E705" t="s">
        <v>1274</v>
      </c>
      <c r="I705" t="s">
        <v>16857</v>
      </c>
      <c r="J705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17480</v>
      </c>
      <c r="E706" t="s">
        <v>1274</v>
      </c>
      <c r="I706" t="s">
        <v>16860</v>
      </c>
      <c r="J706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17480</v>
      </c>
      <c r="E707" t="s">
        <v>1274</v>
      </c>
      <c r="I707" t="s">
        <v>16863</v>
      </c>
      <c r="J707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17480</v>
      </c>
      <c r="E708" t="s">
        <v>1274</v>
      </c>
      <c r="I708" t="s">
        <v>16866</v>
      </c>
      <c r="J70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17480</v>
      </c>
      <c r="E709" t="s">
        <v>1274</v>
      </c>
      <c r="I709" t="s">
        <v>16869</v>
      </c>
      <c r="J70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17480</v>
      </c>
      <c r="E710" t="s">
        <v>1274</v>
      </c>
      <c r="I710" t="s">
        <v>16872</v>
      </c>
      <c r="J710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16875</v>
      </c>
      <c r="J711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17631</v>
      </c>
      <c r="J712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16677</v>
      </c>
      <c r="E713" t="s">
        <v>1274</v>
      </c>
      <c r="I713" t="s">
        <v>17634</v>
      </c>
      <c r="J713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1273</v>
      </c>
      <c r="E714" t="s">
        <v>70</v>
      </c>
      <c r="H714" t="s">
        <v>17907</v>
      </c>
      <c r="I714" t="s">
        <v>17637</v>
      </c>
      <c r="J714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10572</v>
      </c>
      <c r="E715" t="s">
        <v>70</v>
      </c>
      <c r="I715" t="s">
        <v>17640</v>
      </c>
      <c r="J715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17908</v>
      </c>
      <c r="I716" t="s">
        <v>17643</v>
      </c>
      <c r="J716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10572</v>
      </c>
      <c r="E717" t="s">
        <v>70</v>
      </c>
      <c r="I717" t="s">
        <v>17646</v>
      </c>
      <c r="J717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17908</v>
      </c>
      <c r="I718" t="s">
        <v>17649</v>
      </c>
      <c r="J71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7068</v>
      </c>
      <c r="I719" t="s">
        <v>17652</v>
      </c>
      <c r="J71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17910</v>
      </c>
      <c r="I720" t="s">
        <v>17655</v>
      </c>
      <c r="J720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17658</v>
      </c>
      <c r="J721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18349</v>
      </c>
      <c r="I722" t="s">
        <v>18157</v>
      </c>
      <c r="J722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18350</v>
      </c>
      <c r="I723" t="s">
        <v>18160</v>
      </c>
      <c r="J723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18350</v>
      </c>
      <c r="I724" t="s">
        <v>18163</v>
      </c>
      <c r="J724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7354</v>
      </c>
      <c r="E725" t="s">
        <v>468</v>
      </c>
      <c r="I725" t="s">
        <v>18166</v>
      </c>
      <c r="J725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7354</v>
      </c>
      <c r="E726" t="s">
        <v>468</v>
      </c>
      <c r="I726" t="s">
        <v>18169</v>
      </c>
      <c r="J726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7354</v>
      </c>
      <c r="E727" t="s">
        <v>468</v>
      </c>
      <c r="I727" t="s">
        <v>18172</v>
      </c>
      <c r="J727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7354</v>
      </c>
      <c r="E728" t="s">
        <v>468</v>
      </c>
      <c r="I728" t="s">
        <v>18175</v>
      </c>
      <c r="J72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7354</v>
      </c>
      <c r="E729" t="s">
        <v>468</v>
      </c>
      <c r="I729" t="s">
        <v>18178</v>
      </c>
      <c r="J72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7354</v>
      </c>
      <c r="E730" t="s">
        <v>468</v>
      </c>
      <c r="I730" t="s">
        <v>18181</v>
      </c>
      <c r="J730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7354</v>
      </c>
      <c r="E731" t="s">
        <v>468</v>
      </c>
      <c r="I731" t="s">
        <v>18184</v>
      </c>
      <c r="J731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7354</v>
      </c>
      <c r="E732" t="s">
        <v>468</v>
      </c>
      <c r="I732" t="s">
        <v>18187</v>
      </c>
      <c r="J732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7354</v>
      </c>
      <c r="E733" t="s">
        <v>468</v>
      </c>
      <c r="I733" t="s">
        <v>18190</v>
      </c>
      <c r="J733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7354</v>
      </c>
      <c r="E734" t="s">
        <v>468</v>
      </c>
      <c r="I734" t="s">
        <v>18193</v>
      </c>
      <c r="J734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18196</v>
      </c>
      <c r="J735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7354</v>
      </c>
      <c r="E736" t="s">
        <v>468</v>
      </c>
      <c r="I736" t="s">
        <v>18199</v>
      </c>
      <c r="J736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7354</v>
      </c>
      <c r="E737" t="s">
        <v>468</v>
      </c>
      <c r="I737" t="s">
        <v>18202</v>
      </c>
      <c r="J737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7354</v>
      </c>
      <c r="E738" t="s">
        <v>468</v>
      </c>
      <c r="I738" t="s">
        <v>18205</v>
      </c>
      <c r="J73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7354</v>
      </c>
      <c r="E739" t="s">
        <v>468</v>
      </c>
      <c r="I739" t="s">
        <v>18208</v>
      </c>
      <c r="J73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18211</v>
      </c>
      <c r="J740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18522</v>
      </c>
      <c r="J741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7354</v>
      </c>
      <c r="E742" t="s">
        <v>468</v>
      </c>
      <c r="I742" t="s">
        <v>18525</v>
      </c>
      <c r="J742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7354</v>
      </c>
      <c r="E743" t="s">
        <v>468</v>
      </c>
      <c r="I743" t="s">
        <v>18528</v>
      </c>
      <c r="J743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7354</v>
      </c>
      <c r="E744" t="s">
        <v>468</v>
      </c>
      <c r="I744" t="s">
        <v>18531</v>
      </c>
      <c r="J744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468</v>
      </c>
      <c r="I745" t="s">
        <v>18534</v>
      </c>
      <c r="J745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7354</v>
      </c>
      <c r="E746" t="s">
        <v>468</v>
      </c>
      <c r="I746" t="s">
        <v>18537</v>
      </c>
      <c r="J746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18880</v>
      </c>
      <c r="E747" t="s">
        <v>468</v>
      </c>
      <c r="I747" t="s">
        <v>18540</v>
      </c>
      <c r="J747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18881</v>
      </c>
      <c r="E748" t="s">
        <v>468</v>
      </c>
      <c r="I748" t="s">
        <v>18543</v>
      </c>
      <c r="J74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226</v>
      </c>
      <c r="E749" t="s">
        <v>18882</v>
      </c>
      <c r="F749" t="s">
        <v>53</v>
      </c>
      <c r="G749">
        <v>1</v>
      </c>
      <c r="I749" t="s">
        <v>18546</v>
      </c>
      <c r="J74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226</v>
      </c>
      <c r="E750" t="s">
        <v>18882</v>
      </c>
      <c r="F750" t="s">
        <v>53</v>
      </c>
      <c r="G750">
        <v>1</v>
      </c>
      <c r="I750" t="s">
        <v>18549</v>
      </c>
      <c r="J750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226</v>
      </c>
      <c r="E751" t="s">
        <v>18882</v>
      </c>
      <c r="F751" t="s">
        <v>53</v>
      </c>
      <c r="G751">
        <v>1</v>
      </c>
      <c r="I751" t="s">
        <v>18552</v>
      </c>
      <c r="J751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226</v>
      </c>
      <c r="E752" t="s">
        <v>18882</v>
      </c>
      <c r="F752" t="s">
        <v>53</v>
      </c>
      <c r="G752">
        <v>1</v>
      </c>
      <c r="I752" t="s">
        <v>18555</v>
      </c>
      <c r="J752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587</v>
      </c>
      <c r="E753" t="s">
        <v>18882</v>
      </c>
      <c r="F753" t="s">
        <v>53</v>
      </c>
      <c r="G753">
        <v>4</v>
      </c>
      <c r="I753" t="s">
        <v>18558</v>
      </c>
      <c r="J753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1273</v>
      </c>
      <c r="E754" t="s">
        <v>3356</v>
      </c>
      <c r="I754" t="s">
        <v>18561</v>
      </c>
      <c r="J754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226</v>
      </c>
      <c r="E755" t="s">
        <v>3356</v>
      </c>
      <c r="F755" t="s">
        <v>53</v>
      </c>
      <c r="I755" t="s">
        <v>18564</v>
      </c>
      <c r="J755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226</v>
      </c>
      <c r="E756" t="s">
        <v>3356</v>
      </c>
      <c r="F756" t="s">
        <v>53</v>
      </c>
      <c r="I756" t="s">
        <v>18567</v>
      </c>
      <c r="J756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226</v>
      </c>
      <c r="E757" t="s">
        <v>3356</v>
      </c>
      <c r="F757" t="s">
        <v>53</v>
      </c>
      <c r="I757" t="s">
        <v>18570</v>
      </c>
      <c r="J757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226</v>
      </c>
      <c r="E758" t="s">
        <v>3356</v>
      </c>
      <c r="F758" t="s">
        <v>53</v>
      </c>
      <c r="I758" t="s">
        <v>18573</v>
      </c>
      <c r="J75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226</v>
      </c>
      <c r="E759" t="s">
        <v>3356</v>
      </c>
      <c r="F759" t="s">
        <v>53</v>
      </c>
      <c r="I759" t="s">
        <v>18576</v>
      </c>
      <c r="J75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226</v>
      </c>
      <c r="E760" t="s">
        <v>3356</v>
      </c>
      <c r="F760" t="s">
        <v>53</v>
      </c>
      <c r="I760" t="s">
        <v>18579</v>
      </c>
      <c r="J760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226</v>
      </c>
      <c r="E761" t="s">
        <v>3356</v>
      </c>
      <c r="F761" t="s">
        <v>53</v>
      </c>
      <c r="I761" t="s">
        <v>18582</v>
      </c>
      <c r="J761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226</v>
      </c>
      <c r="E762" t="s">
        <v>3356</v>
      </c>
      <c r="F762" t="s">
        <v>53</v>
      </c>
      <c r="I762" t="s">
        <v>18585</v>
      </c>
      <c r="J762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226</v>
      </c>
      <c r="E763" t="s">
        <v>3356</v>
      </c>
      <c r="F763" t="s">
        <v>53</v>
      </c>
      <c r="I763" t="s">
        <v>18588</v>
      </c>
      <c r="J763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587</v>
      </c>
      <c r="E764" t="s">
        <v>3356</v>
      </c>
      <c r="F764" t="s">
        <v>53</v>
      </c>
      <c r="G764">
        <v>16</v>
      </c>
      <c r="I764" t="s">
        <v>18591</v>
      </c>
      <c r="J764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468</v>
      </c>
      <c r="I765" t="s">
        <v>18594</v>
      </c>
      <c r="J765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468</v>
      </c>
      <c r="I766" t="s">
        <v>18597</v>
      </c>
      <c r="J766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7354</v>
      </c>
      <c r="E767" t="s">
        <v>468</v>
      </c>
      <c r="I767" t="s">
        <v>18600</v>
      </c>
      <c r="J767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7354</v>
      </c>
      <c r="E768" t="s">
        <v>468</v>
      </c>
      <c r="I768" t="s">
        <v>18603</v>
      </c>
      <c r="J76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7354</v>
      </c>
      <c r="E769" t="s">
        <v>468</v>
      </c>
      <c r="I769" t="s">
        <v>18606</v>
      </c>
      <c r="J76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468</v>
      </c>
      <c r="I770" t="s">
        <v>18609</v>
      </c>
      <c r="J770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7354</v>
      </c>
      <c r="E771" t="s">
        <v>468</v>
      </c>
      <c r="I771" t="s">
        <v>18612</v>
      </c>
      <c r="J771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7354</v>
      </c>
      <c r="E772" t="s">
        <v>468</v>
      </c>
      <c r="I772" t="s">
        <v>18615</v>
      </c>
      <c r="J772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7354</v>
      </c>
      <c r="E773" t="s">
        <v>468</v>
      </c>
      <c r="I773" t="s">
        <v>18618</v>
      </c>
      <c r="J773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18621</v>
      </c>
      <c r="J774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1607</v>
      </c>
      <c r="E775" t="s">
        <v>8</v>
      </c>
      <c r="I775" t="s">
        <v>18624</v>
      </c>
      <c r="J775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1607</v>
      </c>
      <c r="E776" t="s">
        <v>8</v>
      </c>
      <c r="I776" t="s">
        <v>18627</v>
      </c>
      <c r="J776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19189</v>
      </c>
      <c r="J777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1273</v>
      </c>
      <c r="E778" t="s">
        <v>70</v>
      </c>
      <c r="I778" t="s">
        <v>19192</v>
      </c>
      <c r="J77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227</v>
      </c>
      <c r="E779" t="s">
        <v>70</v>
      </c>
      <c r="F779" t="s">
        <v>18883</v>
      </c>
      <c r="I779" t="s">
        <v>19195</v>
      </c>
      <c r="J77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227</v>
      </c>
      <c r="E780" t="s">
        <v>70</v>
      </c>
      <c r="F780" t="s">
        <v>18883</v>
      </c>
      <c r="H780" t="s">
        <v>2352</v>
      </c>
      <c r="I780" t="s">
        <v>19198</v>
      </c>
      <c r="J780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227</v>
      </c>
      <c r="E781" t="s">
        <v>70</v>
      </c>
      <c r="F781" t="s">
        <v>18883</v>
      </c>
      <c r="H781" t="s">
        <v>2352</v>
      </c>
      <c r="I781" t="s">
        <v>19201</v>
      </c>
      <c r="J781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227</v>
      </c>
      <c r="E782" t="s">
        <v>70</v>
      </c>
      <c r="F782" t="s">
        <v>18883</v>
      </c>
      <c r="H782" t="s">
        <v>2352</v>
      </c>
      <c r="I782" t="s">
        <v>19204</v>
      </c>
      <c r="J782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587</v>
      </c>
      <c r="E783" t="s">
        <v>70</v>
      </c>
      <c r="I783" t="s">
        <v>19207</v>
      </c>
      <c r="J783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226</v>
      </c>
      <c r="E784" t="s">
        <v>16656</v>
      </c>
      <c r="H784" t="s">
        <v>4390</v>
      </c>
      <c r="I784" t="s">
        <v>19210</v>
      </c>
      <c r="J784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587</v>
      </c>
      <c r="E785" t="s">
        <v>16656</v>
      </c>
      <c r="F785" t="s">
        <v>19400</v>
      </c>
      <c r="I785" t="s">
        <v>19213</v>
      </c>
      <c r="J785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1273</v>
      </c>
      <c r="E786" t="s">
        <v>19394</v>
      </c>
      <c r="I786" t="s">
        <v>19216</v>
      </c>
      <c r="J786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226</v>
      </c>
      <c r="E787" t="s">
        <v>19394</v>
      </c>
      <c r="F787" t="s">
        <v>4233</v>
      </c>
      <c r="I787" t="s">
        <v>19219</v>
      </c>
      <c r="J787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587</v>
      </c>
      <c r="E788" t="s">
        <v>19394</v>
      </c>
      <c r="I788" t="s">
        <v>19222</v>
      </c>
      <c r="J78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19518</v>
      </c>
      <c r="J78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1607</v>
      </c>
      <c r="E790" t="s">
        <v>8</v>
      </c>
      <c r="I790" t="s">
        <v>19521</v>
      </c>
      <c r="J790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19524</v>
      </c>
      <c r="J791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7068</v>
      </c>
      <c r="I792" t="s">
        <v>19527</v>
      </c>
      <c r="J792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19866</v>
      </c>
      <c r="J793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226</v>
      </c>
      <c r="E794" t="s">
        <v>3356</v>
      </c>
      <c r="F794" t="s">
        <v>53</v>
      </c>
      <c r="G794">
        <v>1</v>
      </c>
      <c r="I794" t="s">
        <v>19869</v>
      </c>
      <c r="J794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226</v>
      </c>
      <c r="E795" t="s">
        <v>3356</v>
      </c>
      <c r="F795" t="s">
        <v>53</v>
      </c>
      <c r="G795">
        <v>1</v>
      </c>
      <c r="I795" t="s">
        <v>19872</v>
      </c>
      <c r="J795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226</v>
      </c>
      <c r="E796" t="s">
        <v>3356</v>
      </c>
      <c r="F796" t="s">
        <v>53</v>
      </c>
      <c r="G796">
        <v>1</v>
      </c>
      <c r="I796" t="s">
        <v>19875</v>
      </c>
      <c r="J796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226</v>
      </c>
      <c r="E797" t="s">
        <v>3356</v>
      </c>
      <c r="F797" t="s">
        <v>53</v>
      </c>
      <c r="G797">
        <v>1</v>
      </c>
      <c r="I797" t="s">
        <v>19878</v>
      </c>
      <c r="J797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16681</v>
      </c>
      <c r="E798" t="s">
        <v>3356</v>
      </c>
      <c r="F798" t="s">
        <v>53</v>
      </c>
      <c r="G798">
        <v>4</v>
      </c>
      <c r="I798" t="s">
        <v>19881</v>
      </c>
      <c r="J798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19884</v>
      </c>
      <c r="J79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20153</v>
      </c>
      <c r="J800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588</v>
      </c>
      <c r="E801" t="s">
        <v>86</v>
      </c>
      <c r="I801" t="s">
        <v>20156</v>
      </c>
      <c r="J801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588</v>
      </c>
      <c r="E802" t="s">
        <v>86</v>
      </c>
      <c r="I802" t="s">
        <v>20159</v>
      </c>
      <c r="J802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20701</v>
      </c>
      <c r="H803" t="s">
        <v>20702</v>
      </c>
      <c r="I803" t="s">
        <v>20162</v>
      </c>
      <c r="J803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20703</v>
      </c>
      <c r="I804" t="s">
        <v>20165</v>
      </c>
      <c r="J804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7354</v>
      </c>
      <c r="E805" t="s">
        <v>468</v>
      </c>
      <c r="I805" t="s">
        <v>20168</v>
      </c>
      <c r="J805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7354</v>
      </c>
      <c r="E806" t="s">
        <v>468</v>
      </c>
      <c r="I806" t="s">
        <v>20171</v>
      </c>
      <c r="J806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7354</v>
      </c>
      <c r="E807" t="s">
        <v>468</v>
      </c>
      <c r="I807" t="s">
        <v>20174</v>
      </c>
      <c r="J807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226</v>
      </c>
      <c r="E808" t="s">
        <v>4940</v>
      </c>
      <c r="F808" t="s">
        <v>58</v>
      </c>
      <c r="I808" t="s">
        <v>20177</v>
      </c>
      <c r="J808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226</v>
      </c>
      <c r="E809" t="s">
        <v>4940</v>
      </c>
      <c r="F809" t="s">
        <v>58</v>
      </c>
      <c r="I809" t="s">
        <v>20180</v>
      </c>
      <c r="J80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226</v>
      </c>
      <c r="E810" t="s">
        <v>4940</v>
      </c>
      <c r="F810" t="s">
        <v>58</v>
      </c>
      <c r="I810" t="s">
        <v>20183</v>
      </c>
      <c r="J810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226</v>
      </c>
      <c r="E811" t="s">
        <v>4940</v>
      </c>
      <c r="F811" t="s">
        <v>58</v>
      </c>
      <c r="I811" t="s">
        <v>20186</v>
      </c>
      <c r="J811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226</v>
      </c>
      <c r="E812" t="s">
        <v>4940</v>
      </c>
      <c r="F812" t="s">
        <v>58</v>
      </c>
      <c r="I812" t="s">
        <v>20189</v>
      </c>
      <c r="J812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226</v>
      </c>
      <c r="E813" t="s">
        <v>4940</v>
      </c>
      <c r="F813" t="s">
        <v>58</v>
      </c>
      <c r="I813" t="s">
        <v>20192</v>
      </c>
      <c r="J813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226</v>
      </c>
      <c r="E814" t="s">
        <v>4940</v>
      </c>
      <c r="F814" t="s">
        <v>58</v>
      </c>
      <c r="I814" t="s">
        <v>20195</v>
      </c>
      <c r="J814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226</v>
      </c>
      <c r="E815" t="s">
        <v>4940</v>
      </c>
      <c r="F815" t="s">
        <v>58</v>
      </c>
      <c r="I815" t="s">
        <v>20198</v>
      </c>
      <c r="J815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20201</v>
      </c>
      <c r="J816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20693</v>
      </c>
      <c r="I817" t="s">
        <v>20204</v>
      </c>
      <c r="J817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20694</v>
      </c>
      <c r="I818" t="s">
        <v>20207</v>
      </c>
      <c r="J818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20210</v>
      </c>
      <c r="J81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20704</v>
      </c>
      <c r="E820" t="s">
        <v>86</v>
      </c>
      <c r="I820" t="s">
        <v>20213</v>
      </c>
      <c r="J820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20704</v>
      </c>
      <c r="E821" t="s">
        <v>86</v>
      </c>
      <c r="I821" t="s">
        <v>20216</v>
      </c>
      <c r="J821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20704</v>
      </c>
      <c r="E822" t="s">
        <v>86</v>
      </c>
      <c r="I822" t="s">
        <v>20219</v>
      </c>
      <c r="J822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20704</v>
      </c>
      <c r="E823" t="s">
        <v>86</v>
      </c>
      <c r="I823" t="s">
        <v>20222</v>
      </c>
      <c r="J823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20704</v>
      </c>
      <c r="E824" t="s">
        <v>86</v>
      </c>
      <c r="I824" t="s">
        <v>20225</v>
      </c>
      <c r="J824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20704</v>
      </c>
      <c r="E825" t="s">
        <v>86</v>
      </c>
      <c r="I825" t="s">
        <v>20228</v>
      </c>
      <c r="J825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20704</v>
      </c>
      <c r="E826" t="s">
        <v>86</v>
      </c>
      <c r="I826" t="s">
        <v>20231</v>
      </c>
      <c r="J826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20704</v>
      </c>
      <c r="E827" t="s">
        <v>86</v>
      </c>
      <c r="I827" t="s">
        <v>20234</v>
      </c>
      <c r="J827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20704</v>
      </c>
      <c r="E828" t="s">
        <v>86</v>
      </c>
      <c r="I828" t="s">
        <v>20237</v>
      </c>
      <c r="J828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20704</v>
      </c>
      <c r="E829" t="s">
        <v>86</v>
      </c>
      <c r="I829" t="s">
        <v>20240</v>
      </c>
      <c r="J82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20704</v>
      </c>
      <c r="E830" t="s">
        <v>86</v>
      </c>
      <c r="I830" t="s">
        <v>20243</v>
      </c>
      <c r="J830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20704</v>
      </c>
      <c r="E831" t="s">
        <v>86</v>
      </c>
      <c r="I831" t="s">
        <v>20246</v>
      </c>
      <c r="J831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20704</v>
      </c>
      <c r="E832" t="s">
        <v>86</v>
      </c>
      <c r="I832" t="s">
        <v>20249</v>
      </c>
      <c r="J832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20704</v>
      </c>
      <c r="E833" t="s">
        <v>86</v>
      </c>
      <c r="I833" t="s">
        <v>20252</v>
      </c>
      <c r="J833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20704</v>
      </c>
      <c r="E834" t="s">
        <v>86</v>
      </c>
      <c r="I834" t="s">
        <v>20255</v>
      </c>
      <c r="J834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20704</v>
      </c>
      <c r="E835" t="s">
        <v>86</v>
      </c>
      <c r="I835" t="s">
        <v>20258</v>
      </c>
      <c r="J835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20704</v>
      </c>
      <c r="E836" t="s">
        <v>86</v>
      </c>
      <c r="I836" t="s">
        <v>20261</v>
      </c>
      <c r="J836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20704</v>
      </c>
      <c r="E837" t="s">
        <v>86</v>
      </c>
      <c r="I837" t="s">
        <v>20264</v>
      </c>
      <c r="J837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226</v>
      </c>
      <c r="E838" t="s">
        <v>20695</v>
      </c>
      <c r="F838" t="s">
        <v>5697</v>
      </c>
      <c r="I838" t="s">
        <v>20267</v>
      </c>
      <c r="J838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226</v>
      </c>
      <c r="E839" t="s">
        <v>20695</v>
      </c>
      <c r="F839" t="s">
        <v>5697</v>
      </c>
      <c r="I839" t="s">
        <v>20270</v>
      </c>
      <c r="J83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226</v>
      </c>
      <c r="E840" t="s">
        <v>20695</v>
      </c>
      <c r="F840" t="s">
        <v>5697</v>
      </c>
      <c r="I840" t="s">
        <v>20273</v>
      </c>
      <c r="J840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226</v>
      </c>
      <c r="E841" t="s">
        <v>20695</v>
      </c>
      <c r="F841" t="s">
        <v>5697</v>
      </c>
      <c r="I841" t="s">
        <v>20276</v>
      </c>
      <c r="J841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226</v>
      </c>
      <c r="E842" t="s">
        <v>20695</v>
      </c>
      <c r="F842" t="s">
        <v>5697</v>
      </c>
      <c r="I842" t="s">
        <v>20279</v>
      </c>
      <c r="J842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226</v>
      </c>
      <c r="E843" t="s">
        <v>20695</v>
      </c>
      <c r="F843" t="s">
        <v>5697</v>
      </c>
      <c r="I843" t="s">
        <v>20282</v>
      </c>
      <c r="J843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226</v>
      </c>
      <c r="E844" t="s">
        <v>20695</v>
      </c>
      <c r="F844" t="s">
        <v>5697</v>
      </c>
      <c r="I844" t="s">
        <v>20285</v>
      </c>
      <c r="J844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226</v>
      </c>
      <c r="E845" t="s">
        <v>20695</v>
      </c>
      <c r="F845" t="s">
        <v>5697</v>
      </c>
      <c r="I845" t="s">
        <v>20288</v>
      </c>
      <c r="J845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226</v>
      </c>
      <c r="E846" t="s">
        <v>20695</v>
      </c>
      <c r="F846" t="s">
        <v>5697</v>
      </c>
      <c r="I846" t="s">
        <v>20291</v>
      </c>
      <c r="J846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226</v>
      </c>
      <c r="E847" t="s">
        <v>20695</v>
      </c>
      <c r="F847" t="s">
        <v>5697</v>
      </c>
      <c r="I847" t="s">
        <v>20294</v>
      </c>
      <c r="J847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226</v>
      </c>
      <c r="E848" t="s">
        <v>20695</v>
      </c>
      <c r="F848" t="s">
        <v>5697</v>
      </c>
      <c r="I848" t="s">
        <v>20297</v>
      </c>
      <c r="J848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226</v>
      </c>
      <c r="E849" t="s">
        <v>20695</v>
      </c>
      <c r="F849" t="s">
        <v>5697</v>
      </c>
      <c r="I849" t="s">
        <v>20300</v>
      </c>
      <c r="J84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226</v>
      </c>
      <c r="E850" t="s">
        <v>20695</v>
      </c>
      <c r="F850" t="s">
        <v>5697</v>
      </c>
      <c r="I850" t="s">
        <v>20303</v>
      </c>
      <c r="J850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226</v>
      </c>
      <c r="E851" t="s">
        <v>20695</v>
      </c>
      <c r="F851" t="s">
        <v>5697</v>
      </c>
      <c r="I851" t="s">
        <v>20306</v>
      </c>
      <c r="J851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226</v>
      </c>
      <c r="E852" t="s">
        <v>20695</v>
      </c>
      <c r="F852" t="s">
        <v>5697</v>
      </c>
      <c r="I852" t="s">
        <v>20309</v>
      </c>
      <c r="J852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226</v>
      </c>
      <c r="E853" t="s">
        <v>20695</v>
      </c>
      <c r="F853" t="s">
        <v>5697</v>
      </c>
      <c r="I853" t="s">
        <v>20312</v>
      </c>
      <c r="J853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226</v>
      </c>
      <c r="E854" t="s">
        <v>20695</v>
      </c>
      <c r="F854" t="s">
        <v>5697</v>
      </c>
      <c r="I854" t="s">
        <v>20315</v>
      </c>
      <c r="J854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587</v>
      </c>
      <c r="E855" t="s">
        <v>20695</v>
      </c>
      <c r="F855" t="s">
        <v>5697</v>
      </c>
      <c r="I855" t="s">
        <v>20318</v>
      </c>
      <c r="J855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20321</v>
      </c>
      <c r="J856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20855</v>
      </c>
      <c r="J857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1607</v>
      </c>
      <c r="E858" t="s">
        <v>8</v>
      </c>
      <c r="I858" t="s">
        <v>20858</v>
      </c>
      <c r="J858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20861</v>
      </c>
      <c r="J85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18884</v>
      </c>
      <c r="I860" t="s">
        <v>20864</v>
      </c>
      <c r="J860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1607</v>
      </c>
      <c r="E861" t="s">
        <v>8</v>
      </c>
      <c r="I861" t="s">
        <v>20867</v>
      </c>
      <c r="J861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  <row r="862" spans="1:13" x14ac:dyDescent="0.25">
      <c r="A862" s="1" t="s">
        <v>22</v>
      </c>
      <c r="B862" s="3">
        <v>46103</v>
      </c>
      <c r="C862" s="4">
        <v>0.33193287037037039</v>
      </c>
      <c r="D862" t="s">
        <v>4</v>
      </c>
      <c r="E862" t="s">
        <v>8</v>
      </c>
      <c r="I862" t="s">
        <v>21308</v>
      </c>
      <c r="J862" t="s">
        <v>12007</v>
      </c>
      <c r="K862" t="s">
        <v>21309</v>
      </c>
      <c r="L862" t="s">
        <v>21310</v>
      </c>
      <c r="M862" s="2" t="str">
        <f>HYPERLINK(склад2въезд131920212223[[#This Row],[RelativePath]])</f>
        <v>10 Въезд ангар\GA3948333_6_20260322T075759Z.jpg</v>
      </c>
    </row>
    <row r="863" spans="1:13" x14ac:dyDescent="0.25">
      <c r="A863" s="1" t="s">
        <v>22</v>
      </c>
      <c r="B863" s="3">
        <v>46103</v>
      </c>
      <c r="C863" s="4">
        <v>0.7365856481481482</v>
      </c>
      <c r="D863" t="s">
        <v>4</v>
      </c>
      <c r="E863" t="s">
        <v>18884</v>
      </c>
      <c r="I863" t="s">
        <v>21311</v>
      </c>
      <c r="J863" t="s">
        <v>12007</v>
      </c>
      <c r="K863" t="s">
        <v>21312</v>
      </c>
      <c r="L863" t="s">
        <v>21313</v>
      </c>
      <c r="M863" s="2" t="str">
        <f>HYPERLINK(склад2въезд131920212223[[#This Row],[RelativePath]])</f>
        <v>10 Въезд ангар\GA3948333_6_20260322T174041Z.jpg</v>
      </c>
    </row>
    <row r="864" spans="1:13" x14ac:dyDescent="0.25">
      <c r="A864" s="1" t="s">
        <v>22</v>
      </c>
      <c r="B864" s="3">
        <v>46103</v>
      </c>
      <c r="C864" s="4">
        <v>0.82004629629629633</v>
      </c>
      <c r="D864" t="s">
        <v>4</v>
      </c>
      <c r="E864" t="s">
        <v>8</v>
      </c>
      <c r="I864" t="s">
        <v>21314</v>
      </c>
      <c r="J864" t="s">
        <v>12007</v>
      </c>
      <c r="K864" t="s">
        <v>21315</v>
      </c>
      <c r="L864" t="s">
        <v>21316</v>
      </c>
      <c r="M864" s="2" t="str">
        <f>HYPERLINK(склад2въезд131920212223[[#This Row],[RelativePath]])</f>
        <v>10 Въезд ангар\GA3948333_6_20260322T194052Z.jpg</v>
      </c>
    </row>
    <row r="865" spans="1:13" x14ac:dyDescent="0.25">
      <c r="A865" s="1" t="s">
        <v>13</v>
      </c>
      <c r="B865" s="3">
        <v>46104</v>
      </c>
      <c r="C865" s="4">
        <v>0.31841435185185185</v>
      </c>
      <c r="D865" t="s">
        <v>4</v>
      </c>
      <c r="E865" t="s">
        <v>8</v>
      </c>
      <c r="I865" t="s">
        <v>21317</v>
      </c>
      <c r="J865" t="s">
        <v>12007</v>
      </c>
      <c r="K865" t="s">
        <v>21318</v>
      </c>
      <c r="L865" t="s">
        <v>21319</v>
      </c>
      <c r="M865" s="2" t="str">
        <f>HYPERLINK(склад2въезд131920212223[[#This Row],[RelativePath]])</f>
        <v>10 Въезд ангар\GA3948333_6_20260323T073831Z.jpg</v>
      </c>
    </row>
    <row r="866" spans="1:13" x14ac:dyDescent="0.25">
      <c r="A866" s="1" t="s">
        <v>13</v>
      </c>
      <c r="B866" s="3">
        <v>46104</v>
      </c>
      <c r="C866" s="4">
        <v>0.40997685185185184</v>
      </c>
      <c r="D866" t="s">
        <v>588</v>
      </c>
      <c r="E866" t="s">
        <v>86</v>
      </c>
      <c r="I866" t="s">
        <v>21320</v>
      </c>
      <c r="J866" t="s">
        <v>12007</v>
      </c>
      <c r="K866" t="s">
        <v>21321</v>
      </c>
      <c r="L866" t="s">
        <v>21322</v>
      </c>
      <c r="M866" s="2" t="str">
        <f>HYPERLINK(склад2въезд131920212223[[#This Row],[RelativePath]])</f>
        <v>10 Въезд ангар\GA3948333_6_20260323T095022Z.jpg</v>
      </c>
    </row>
    <row r="867" spans="1:13" x14ac:dyDescent="0.25">
      <c r="A867" s="1" t="s">
        <v>13</v>
      </c>
      <c r="B867" s="3">
        <v>46104</v>
      </c>
      <c r="C867" s="4">
        <v>0.41719907407407408</v>
      </c>
      <c r="D867" t="s">
        <v>17489</v>
      </c>
      <c r="E867" t="s">
        <v>21725</v>
      </c>
      <c r="I867" t="s">
        <v>21323</v>
      </c>
      <c r="J867" t="s">
        <v>12007</v>
      </c>
      <c r="K867" t="s">
        <v>21324</v>
      </c>
      <c r="L867" t="s">
        <v>21325</v>
      </c>
      <c r="M867" s="2" t="str">
        <f>HYPERLINK(склад2въезд131920212223[[#This Row],[RelativePath]])</f>
        <v>10 Въезд ангар\GA3948333_6_20260323T100046Z.jpg</v>
      </c>
    </row>
    <row r="868" spans="1:13" x14ac:dyDescent="0.25">
      <c r="A868" s="1" t="s">
        <v>13</v>
      </c>
      <c r="B868" s="3">
        <v>46104</v>
      </c>
      <c r="C868" s="4">
        <v>0.42402777777777778</v>
      </c>
      <c r="D868" t="s">
        <v>21726</v>
      </c>
      <c r="E868" t="s">
        <v>21725</v>
      </c>
      <c r="I868" t="s">
        <v>21326</v>
      </c>
      <c r="J868" t="s">
        <v>12007</v>
      </c>
      <c r="K868" t="s">
        <v>21327</v>
      </c>
      <c r="L868" t="s">
        <v>21328</v>
      </c>
      <c r="M868" s="2" t="str">
        <f>HYPERLINK(склад2въезд131920212223[[#This Row],[RelativePath]])</f>
        <v>10 Въезд ангар\GA3948333_6_20260323T101036Z.jpg</v>
      </c>
    </row>
    <row r="869" spans="1:13" x14ac:dyDescent="0.25">
      <c r="A869" s="1" t="s">
        <v>13</v>
      </c>
      <c r="B869" s="3">
        <v>46104</v>
      </c>
      <c r="C869" s="4">
        <v>0.42651620370370369</v>
      </c>
      <c r="D869" t="s">
        <v>21727</v>
      </c>
      <c r="E869" t="s">
        <v>21725</v>
      </c>
      <c r="I869" t="s">
        <v>21329</v>
      </c>
      <c r="J869" t="s">
        <v>12007</v>
      </c>
      <c r="K869" t="s">
        <v>21330</v>
      </c>
      <c r="L869" t="s">
        <v>21331</v>
      </c>
      <c r="M869" s="2" t="str">
        <f>HYPERLINK(склад2въезд131920212223[[#This Row],[RelativePath]])</f>
        <v>10 Въезд ангар\GA3948333_6_20260323T101411Z.jpg</v>
      </c>
    </row>
    <row r="870" spans="1:13" x14ac:dyDescent="0.25">
      <c r="A870" s="1" t="s">
        <v>13</v>
      </c>
      <c r="B870" s="3">
        <v>46104</v>
      </c>
      <c r="C870" s="4">
        <v>0.60721064814814818</v>
      </c>
      <c r="D870" t="s">
        <v>587</v>
      </c>
      <c r="E870" t="s">
        <v>21725</v>
      </c>
      <c r="I870" t="s">
        <v>21332</v>
      </c>
      <c r="J870" t="s">
        <v>12007</v>
      </c>
      <c r="K870" t="s">
        <v>21333</v>
      </c>
      <c r="L870" t="s">
        <v>21334</v>
      </c>
      <c r="M870" s="2" t="str">
        <f>HYPERLINK(склад2въезд131920212223[[#This Row],[RelativePath]])</f>
        <v>10 Въезд ангар\GA3948333_6_20260323T143423Z.jpg</v>
      </c>
    </row>
    <row r="871" spans="1:13" x14ac:dyDescent="0.25">
      <c r="A871" s="1" t="s">
        <v>13</v>
      </c>
      <c r="B871" s="3">
        <v>46104</v>
      </c>
      <c r="C871" s="4">
        <v>0.63810185185185186</v>
      </c>
      <c r="D871" t="s">
        <v>21724</v>
      </c>
      <c r="E871" t="s">
        <v>86</v>
      </c>
      <c r="I871" t="s">
        <v>21335</v>
      </c>
      <c r="J871" t="s">
        <v>12007</v>
      </c>
      <c r="K871" t="s">
        <v>21336</v>
      </c>
      <c r="L871" t="s">
        <v>21337</v>
      </c>
      <c r="M871" s="2" t="str">
        <f>HYPERLINK(склад2въезд131920212223[[#This Row],[RelativePath]])</f>
        <v>10 Въезд ангар\GA3948333_6_20260323T151852Z.jpg</v>
      </c>
    </row>
    <row r="872" spans="1:13" x14ac:dyDescent="0.25">
      <c r="A872" s="1" t="s">
        <v>13</v>
      </c>
      <c r="B872" s="3">
        <v>46104</v>
      </c>
      <c r="C872" s="4">
        <v>0.64385416666666662</v>
      </c>
      <c r="D872" t="s">
        <v>9137</v>
      </c>
      <c r="E872" t="s">
        <v>86</v>
      </c>
      <c r="I872" t="s">
        <v>21338</v>
      </c>
      <c r="J872" t="s">
        <v>12007</v>
      </c>
      <c r="K872" t="s">
        <v>21339</v>
      </c>
      <c r="L872" t="s">
        <v>21340</v>
      </c>
      <c r="M872" s="2" t="str">
        <f>HYPERLINK(склад2въезд131920212223[[#This Row],[RelativePath]])</f>
        <v>10 Въезд ангар\GA3948333_6_20260323T152709Z.jpg</v>
      </c>
    </row>
    <row r="873" spans="1:13" x14ac:dyDescent="0.25">
      <c r="A873" s="1" t="s">
        <v>13</v>
      </c>
      <c r="B873" s="3">
        <v>46104</v>
      </c>
      <c r="C873" s="4">
        <v>0.64465277777777774</v>
      </c>
      <c r="D873" t="s">
        <v>9137</v>
      </c>
      <c r="E873" t="s">
        <v>86</v>
      </c>
      <c r="H873" t="s">
        <v>2352</v>
      </c>
      <c r="I873" t="s">
        <v>21341</v>
      </c>
      <c r="J873" t="s">
        <v>12007</v>
      </c>
      <c r="K873" t="s">
        <v>21342</v>
      </c>
      <c r="L873" t="s">
        <v>21343</v>
      </c>
      <c r="M873" s="2" t="str">
        <f>HYPERLINK(склад2въезд131920212223[[#This Row],[RelativePath]])</f>
        <v>10 Въезд ангар\GA3948333_6_20260323T152818Z.jpg</v>
      </c>
    </row>
    <row r="874" spans="1:13" x14ac:dyDescent="0.25">
      <c r="A874" s="1" t="s">
        <v>13</v>
      </c>
      <c r="B874" s="3">
        <v>46104</v>
      </c>
      <c r="C874" s="4">
        <v>0.69314814814814818</v>
      </c>
      <c r="D874" t="s">
        <v>9137</v>
      </c>
      <c r="E874" t="s">
        <v>86</v>
      </c>
      <c r="I874" t="s">
        <v>21344</v>
      </c>
      <c r="J874" t="s">
        <v>12007</v>
      </c>
      <c r="K874" t="s">
        <v>21345</v>
      </c>
      <c r="L874" t="s">
        <v>21346</v>
      </c>
      <c r="M874" s="2" t="str">
        <f>HYPERLINK(склад2въезд131920212223[[#This Row],[RelativePath]])</f>
        <v>10 Въезд ангар\GA3948333_6_20260323T163808Z.jpg</v>
      </c>
    </row>
    <row r="875" spans="1:13" x14ac:dyDescent="0.25">
      <c r="A875" s="1" t="s">
        <v>13</v>
      </c>
      <c r="B875" s="3">
        <v>46104</v>
      </c>
      <c r="C875" s="4">
        <v>0.82313657407407403</v>
      </c>
      <c r="D875" t="s">
        <v>4</v>
      </c>
      <c r="E875" t="s">
        <v>8</v>
      </c>
      <c r="I875" t="s">
        <v>21347</v>
      </c>
      <c r="J875" t="s">
        <v>12007</v>
      </c>
      <c r="K875" t="s">
        <v>21348</v>
      </c>
      <c r="L875" t="s">
        <v>21349</v>
      </c>
      <c r="M875" s="2" t="str">
        <f>HYPERLINK(склад2въезд131920212223[[#This Row],[RelativePath]])</f>
        <v>10 Въезд ангар\GA3948333_6_20260323T194519Z.jpg</v>
      </c>
    </row>
    <row r="876" spans="1:13" x14ac:dyDescent="0.25">
      <c r="A876" s="1" t="s">
        <v>14</v>
      </c>
      <c r="B876" s="3">
        <v>46105</v>
      </c>
      <c r="C876" s="4">
        <v>0.30436342592592591</v>
      </c>
      <c r="D876" t="s">
        <v>4</v>
      </c>
      <c r="E876" t="s">
        <v>8</v>
      </c>
      <c r="I876" t="s">
        <v>22058</v>
      </c>
      <c r="J876" t="s">
        <v>12007</v>
      </c>
      <c r="K876" t="s">
        <v>22059</v>
      </c>
      <c r="L876" t="s">
        <v>22060</v>
      </c>
      <c r="M876" s="2" t="str">
        <f>HYPERLINK(склад2въезд131920212223[[#This Row],[RelativePath]])</f>
        <v>10 Въезд ангар\GA3948333_6_20260324T071817Z.jpg</v>
      </c>
    </row>
    <row r="877" spans="1:13" x14ac:dyDescent="0.25">
      <c r="A877" s="1" t="s">
        <v>14</v>
      </c>
      <c r="B877" s="3">
        <v>46105</v>
      </c>
      <c r="C877" s="4">
        <v>0.36107638888888888</v>
      </c>
      <c r="D877" t="s">
        <v>7354</v>
      </c>
      <c r="E877" t="s">
        <v>86</v>
      </c>
      <c r="I877" t="s">
        <v>22061</v>
      </c>
      <c r="J877" t="s">
        <v>12007</v>
      </c>
      <c r="K877" t="s">
        <v>22062</v>
      </c>
      <c r="L877" t="s">
        <v>22063</v>
      </c>
      <c r="M877" s="2" t="str">
        <f>HYPERLINK(склад2въезд131920212223[[#This Row],[RelativePath]])</f>
        <v>10 Въезд ангар\GA3948333_6_20260324T083957Z.jpg</v>
      </c>
    </row>
    <row r="878" spans="1:13" x14ac:dyDescent="0.25">
      <c r="A878" s="1" t="s">
        <v>14</v>
      </c>
      <c r="B878" s="3">
        <v>46105</v>
      </c>
      <c r="C878" s="4">
        <v>0.38059027777777776</v>
      </c>
      <c r="D878" t="s">
        <v>22247</v>
      </c>
      <c r="E878" t="s">
        <v>3358</v>
      </c>
      <c r="I878" t="s">
        <v>22064</v>
      </c>
      <c r="J878" t="s">
        <v>12007</v>
      </c>
      <c r="K878" t="s">
        <v>22065</v>
      </c>
      <c r="L878" t="s">
        <v>22066</v>
      </c>
      <c r="M878" s="2" t="str">
        <f>HYPERLINK(склад2въезд131920212223[[#This Row],[RelativePath]])</f>
        <v>10 Въезд ангар\GA3948333_6_20260324T090803Z.jpg</v>
      </c>
    </row>
    <row r="879" spans="1:13" x14ac:dyDescent="0.25">
      <c r="A879" s="1" t="s">
        <v>14</v>
      </c>
      <c r="B879" s="3">
        <v>46105</v>
      </c>
      <c r="C879" s="4">
        <v>0.3807638888888889</v>
      </c>
      <c r="D879" t="s">
        <v>22247</v>
      </c>
      <c r="E879" t="s">
        <v>3358</v>
      </c>
      <c r="H879" t="s">
        <v>2352</v>
      </c>
      <c r="I879" t="s">
        <v>22067</v>
      </c>
      <c r="J879" t="s">
        <v>12007</v>
      </c>
      <c r="K879" t="s">
        <v>22068</v>
      </c>
      <c r="L879" t="s">
        <v>22069</v>
      </c>
      <c r="M879" s="2" t="str">
        <f>HYPERLINK(склад2въезд131920212223[[#This Row],[RelativePath]])</f>
        <v>10 Въезд ангар\GA3948333_6_20260324T090818Z.jpg</v>
      </c>
    </row>
    <row r="880" spans="1:13" x14ac:dyDescent="0.25">
      <c r="A880" s="1" t="s">
        <v>14</v>
      </c>
      <c r="B880" s="3">
        <v>46105</v>
      </c>
      <c r="C880" s="4">
        <v>0.38314814814814813</v>
      </c>
      <c r="D880" t="s">
        <v>22248</v>
      </c>
      <c r="E880" t="s">
        <v>86</v>
      </c>
      <c r="I880" t="s">
        <v>22070</v>
      </c>
      <c r="J880" t="s">
        <v>12007</v>
      </c>
      <c r="K880" t="s">
        <v>22071</v>
      </c>
      <c r="L880" t="s">
        <v>22072</v>
      </c>
      <c r="M880" s="2" t="str">
        <f>HYPERLINK(склад2въезд131920212223[[#This Row],[RelativePath]])</f>
        <v>10 Въезд ангар\GA3948333_6_20260324T091144Z.jpg</v>
      </c>
    </row>
    <row r="881" spans="1:13" x14ac:dyDescent="0.25">
      <c r="A881" s="1" t="s">
        <v>14</v>
      </c>
      <c r="B881" s="3">
        <v>46105</v>
      </c>
      <c r="C881" s="4">
        <v>0.45481481481481484</v>
      </c>
      <c r="D881" t="s">
        <v>226</v>
      </c>
      <c r="E881" t="s">
        <v>22239</v>
      </c>
      <c r="F881" t="s">
        <v>58</v>
      </c>
      <c r="I881" t="s">
        <v>22073</v>
      </c>
      <c r="J881" t="s">
        <v>12007</v>
      </c>
      <c r="K881" t="s">
        <v>22074</v>
      </c>
      <c r="L881" t="s">
        <v>22075</v>
      </c>
      <c r="M881" s="2" t="str">
        <f>HYPERLINK(склад2въезд131920212223[[#This Row],[RelativePath]])</f>
        <v>10 Въезд ангар\GA3948333_6_20260324T105456Z.jpg</v>
      </c>
    </row>
    <row r="882" spans="1:13" x14ac:dyDescent="0.25">
      <c r="A882" s="1" t="s">
        <v>14</v>
      </c>
      <c r="B882" s="3">
        <v>46105</v>
      </c>
      <c r="C882" s="4">
        <v>0.45651620370370372</v>
      </c>
      <c r="D882" t="s">
        <v>226</v>
      </c>
      <c r="E882" t="s">
        <v>22239</v>
      </c>
      <c r="F882" t="s">
        <v>58</v>
      </c>
      <c r="I882" t="s">
        <v>22076</v>
      </c>
      <c r="J882" t="s">
        <v>12007</v>
      </c>
      <c r="K882" t="s">
        <v>22077</v>
      </c>
      <c r="L882" t="s">
        <v>22078</v>
      </c>
      <c r="M882" s="2" t="str">
        <f>HYPERLINK(склад2въезд131920212223[[#This Row],[RelativePath]])</f>
        <v>10 Въезд ангар\GA3948333_6_20260324T105723Z.jpg</v>
      </c>
    </row>
    <row r="883" spans="1:13" x14ac:dyDescent="0.25">
      <c r="A883" s="1" t="s">
        <v>14</v>
      </c>
      <c r="B883" s="3">
        <v>46105</v>
      </c>
      <c r="C883" s="4">
        <v>0.46862268518518518</v>
      </c>
      <c r="D883" t="s">
        <v>226</v>
      </c>
      <c r="E883" t="s">
        <v>21033</v>
      </c>
      <c r="F883" t="s">
        <v>87</v>
      </c>
      <c r="I883" t="s">
        <v>22079</v>
      </c>
      <c r="J883" t="s">
        <v>12007</v>
      </c>
      <c r="K883" t="s">
        <v>22080</v>
      </c>
      <c r="L883" t="s">
        <v>22081</v>
      </c>
      <c r="M883" s="2" t="str">
        <f>HYPERLINK(склад2въезд131920212223[[#This Row],[RelativePath]])</f>
        <v>10 Въезд ангар\GA3948333_6_20260324T111449Z.jpg</v>
      </c>
    </row>
    <row r="884" spans="1:13" x14ac:dyDescent="0.25">
      <c r="A884" s="1" t="s">
        <v>14</v>
      </c>
      <c r="B884" s="3">
        <v>46105</v>
      </c>
      <c r="C884" s="4">
        <v>0.4689699074074074</v>
      </c>
      <c r="D884" t="s">
        <v>226</v>
      </c>
      <c r="E884" t="s">
        <v>21033</v>
      </c>
      <c r="F884" t="s">
        <v>22235</v>
      </c>
      <c r="I884" t="s">
        <v>22082</v>
      </c>
      <c r="J884" t="s">
        <v>12007</v>
      </c>
      <c r="K884" t="s">
        <v>22083</v>
      </c>
      <c r="L884" t="s">
        <v>22084</v>
      </c>
      <c r="M884" s="2" t="str">
        <f>HYPERLINK(склад2въезд131920212223[[#This Row],[RelativePath]])</f>
        <v>10 Въезд ангар\GA3948333_6_20260324T111519Z.jpg</v>
      </c>
    </row>
    <row r="885" spans="1:13" x14ac:dyDescent="0.25">
      <c r="A885" s="1" t="s">
        <v>14</v>
      </c>
      <c r="B885" s="3">
        <v>46105</v>
      </c>
      <c r="C885" s="4">
        <v>0.47270833333333334</v>
      </c>
      <c r="D885" t="s">
        <v>226</v>
      </c>
      <c r="E885" t="s">
        <v>21033</v>
      </c>
      <c r="F885" t="s">
        <v>22235</v>
      </c>
      <c r="I885" t="s">
        <v>22085</v>
      </c>
      <c r="J885" t="s">
        <v>12007</v>
      </c>
      <c r="K885" t="s">
        <v>22086</v>
      </c>
      <c r="L885" t="s">
        <v>22087</v>
      </c>
      <c r="M885" s="2" t="str">
        <f>HYPERLINK(склад2въезд131920212223[[#This Row],[RelativePath]])</f>
        <v>10 Въезд ангар\GA3948333_6_20260324T112042Z.jpg</v>
      </c>
    </row>
    <row r="886" spans="1:13" x14ac:dyDescent="0.25">
      <c r="A886" s="1" t="s">
        <v>14</v>
      </c>
      <c r="B886" s="3">
        <v>46105</v>
      </c>
      <c r="C886" s="4">
        <v>0.47319444444444442</v>
      </c>
      <c r="D886" t="s">
        <v>587</v>
      </c>
      <c r="E886" t="s">
        <v>21033</v>
      </c>
      <c r="F886" t="s">
        <v>22236</v>
      </c>
      <c r="I886" t="s">
        <v>22088</v>
      </c>
      <c r="J886" t="s">
        <v>12007</v>
      </c>
      <c r="K886" t="s">
        <v>22089</v>
      </c>
      <c r="L886" t="s">
        <v>22090</v>
      </c>
      <c r="M886" s="2" t="str">
        <f>HYPERLINK(склад2въезд131920212223[[#This Row],[RelativePath]])</f>
        <v>10 Въезд ангар\GA3948333_6_20260324T112124Z.jpg</v>
      </c>
    </row>
    <row r="887" spans="1:13" x14ac:dyDescent="0.25">
      <c r="A887" s="1" t="s">
        <v>14</v>
      </c>
      <c r="B887" s="3">
        <v>46105</v>
      </c>
      <c r="C887" s="4">
        <v>0.4841550925925926</v>
      </c>
      <c r="D887" t="s">
        <v>22248</v>
      </c>
      <c r="E887" t="s">
        <v>86</v>
      </c>
      <c r="I887" t="s">
        <v>22091</v>
      </c>
      <c r="J887" t="s">
        <v>12007</v>
      </c>
      <c r="K887" t="s">
        <v>22092</v>
      </c>
      <c r="L887" t="s">
        <v>22093</v>
      </c>
      <c r="M887" s="2" t="str">
        <f>HYPERLINK(склад2въезд131920212223[[#This Row],[RelativePath]])</f>
        <v>10 Въезд ангар\GA3948333_6_20260324T113711Z.jpg</v>
      </c>
    </row>
    <row r="888" spans="1:13" x14ac:dyDescent="0.25">
      <c r="A888" s="1" t="s">
        <v>14</v>
      </c>
      <c r="B888" s="3">
        <v>46105</v>
      </c>
      <c r="C888" s="4">
        <v>0.49660879629629628</v>
      </c>
      <c r="D888" t="s">
        <v>22248</v>
      </c>
      <c r="E888" t="s">
        <v>86</v>
      </c>
      <c r="I888" t="s">
        <v>22094</v>
      </c>
      <c r="J888" t="s">
        <v>12007</v>
      </c>
      <c r="K888" t="s">
        <v>22095</v>
      </c>
      <c r="L888" t="s">
        <v>22096</v>
      </c>
      <c r="M888" s="2" t="str">
        <f>HYPERLINK(склад2въезд131920212223[[#This Row],[RelativePath]])</f>
        <v>10 Въезд ангар\GA3948333_6_20260324T115507Z.jpg</v>
      </c>
    </row>
    <row r="889" spans="1:13" x14ac:dyDescent="0.25">
      <c r="A889" s="1" t="s">
        <v>14</v>
      </c>
      <c r="B889" s="3">
        <v>46105</v>
      </c>
      <c r="C889" s="4">
        <v>0.55403935185185182</v>
      </c>
      <c r="D889" t="s">
        <v>587</v>
      </c>
      <c r="E889" t="s">
        <v>3358</v>
      </c>
      <c r="I889" t="s">
        <v>22097</v>
      </c>
      <c r="J889" t="s">
        <v>12007</v>
      </c>
      <c r="K889" t="s">
        <v>22098</v>
      </c>
      <c r="L889" t="s">
        <v>22099</v>
      </c>
      <c r="M889" s="2" t="str">
        <f>HYPERLINK(склад2въезд131920212223[[#This Row],[RelativePath]])</f>
        <v>10 Въезд ангар\GA3948333_6_20260324T131749Z.jpg</v>
      </c>
    </row>
    <row r="890" spans="1:13" x14ac:dyDescent="0.25">
      <c r="A890" s="1" t="s">
        <v>14</v>
      </c>
      <c r="B890" s="3">
        <v>46105</v>
      </c>
      <c r="C890" s="4">
        <v>0.55415509259259255</v>
      </c>
      <c r="D890" t="s">
        <v>587</v>
      </c>
      <c r="E890" t="s">
        <v>3358</v>
      </c>
      <c r="H890" t="s">
        <v>2352</v>
      </c>
      <c r="I890" t="s">
        <v>22100</v>
      </c>
      <c r="J890" t="s">
        <v>12007</v>
      </c>
      <c r="K890" t="s">
        <v>22101</v>
      </c>
      <c r="L890" t="s">
        <v>22102</v>
      </c>
      <c r="M890" s="2" t="str">
        <f>HYPERLINK(склад2въезд131920212223[[#This Row],[RelativePath]])</f>
        <v>10 Въезд ангар\GA3948333_6_20260324T131759Z.jpg</v>
      </c>
    </row>
    <row r="891" spans="1:13" x14ac:dyDescent="0.25">
      <c r="A891" s="1" t="s">
        <v>14</v>
      </c>
      <c r="B891" s="3">
        <v>46105</v>
      </c>
      <c r="C891" s="4">
        <v>0.62812500000000004</v>
      </c>
      <c r="D891" t="s">
        <v>21719</v>
      </c>
      <c r="E891" t="s">
        <v>1274</v>
      </c>
      <c r="I891" t="s">
        <v>22103</v>
      </c>
      <c r="J891" t="s">
        <v>12007</v>
      </c>
      <c r="K891" t="s">
        <v>22104</v>
      </c>
      <c r="L891" t="s">
        <v>22105</v>
      </c>
      <c r="M891" s="2" t="str">
        <f>HYPERLINK(склад2въезд131920212223[[#This Row],[RelativePath]])</f>
        <v>10 Въезд ангар\GA3948333_6_20260324T150430Z.jpg</v>
      </c>
    </row>
    <row r="892" spans="1:13" x14ac:dyDescent="0.25">
      <c r="A892" s="1" t="s">
        <v>14</v>
      </c>
      <c r="B892" s="3">
        <v>46105</v>
      </c>
      <c r="C892" s="4">
        <v>0.64875000000000005</v>
      </c>
      <c r="D892" t="s">
        <v>9137</v>
      </c>
      <c r="E892" t="s">
        <v>86</v>
      </c>
      <c r="I892" t="s">
        <v>22106</v>
      </c>
      <c r="J892" t="s">
        <v>12007</v>
      </c>
      <c r="K892" t="s">
        <v>22107</v>
      </c>
      <c r="L892" t="s">
        <v>22108</v>
      </c>
      <c r="M892" s="2" t="str">
        <f>HYPERLINK(склад2въезд131920212223[[#This Row],[RelativePath]])</f>
        <v>10 Въезд ангар\GA3948333_6_20260324T153412Z.jpg</v>
      </c>
    </row>
    <row r="893" spans="1:13" x14ac:dyDescent="0.25">
      <c r="A893" s="1" t="s">
        <v>14</v>
      </c>
      <c r="B893" s="3">
        <v>46105</v>
      </c>
      <c r="C893" s="4">
        <v>0.71791666666666665</v>
      </c>
      <c r="D893" t="s">
        <v>22249</v>
      </c>
      <c r="E893" t="s">
        <v>86</v>
      </c>
      <c r="I893" t="s">
        <v>22109</v>
      </c>
      <c r="J893" t="s">
        <v>12007</v>
      </c>
      <c r="K893" t="s">
        <v>22110</v>
      </c>
      <c r="L893" t="s">
        <v>22111</v>
      </c>
      <c r="M893" s="2" t="str">
        <f>HYPERLINK(склад2въезд131920212223[[#This Row],[RelativePath]])</f>
        <v>10 Въезд ангар\GA3948333_6_20260324T171348Z.jpg</v>
      </c>
    </row>
    <row r="894" spans="1:13" x14ac:dyDescent="0.25">
      <c r="A894" s="1" t="s">
        <v>14</v>
      </c>
      <c r="B894" s="3">
        <v>46105</v>
      </c>
      <c r="C894" s="4">
        <v>0.71994212962962967</v>
      </c>
      <c r="D894" t="s">
        <v>9137</v>
      </c>
      <c r="E894" t="s">
        <v>86</v>
      </c>
      <c r="H894" t="s">
        <v>2352</v>
      </c>
      <c r="I894" t="s">
        <v>22112</v>
      </c>
      <c r="J894" t="s">
        <v>12007</v>
      </c>
      <c r="K894" t="s">
        <v>22113</v>
      </c>
      <c r="L894" t="s">
        <v>22114</v>
      </c>
      <c r="M894" s="2" t="str">
        <f>HYPERLINK(склад2въезд131920212223[[#This Row],[RelativePath]])</f>
        <v>10 Въезд ангар\GA3948333_6_20260324T171643Z.jpg</v>
      </c>
    </row>
    <row r="895" spans="1:13" x14ac:dyDescent="0.25">
      <c r="A895" s="1" t="s">
        <v>14</v>
      </c>
      <c r="B895" s="3">
        <v>46105</v>
      </c>
      <c r="C895" s="4">
        <v>0.79303240740740744</v>
      </c>
      <c r="D895" t="s">
        <v>4</v>
      </c>
      <c r="E895" t="s">
        <v>8</v>
      </c>
      <c r="I895" t="s">
        <v>22115</v>
      </c>
      <c r="J895" t="s">
        <v>12007</v>
      </c>
      <c r="K895" t="s">
        <v>22116</v>
      </c>
      <c r="L895" t="s">
        <v>22117</v>
      </c>
      <c r="M895" s="2" t="str">
        <f>HYPERLINK(склад2въезд131920212223[[#This Row],[RelativePath]])</f>
        <v>10 Въезд ангар\GA3948333_6_20260324T190158Z.jpg</v>
      </c>
    </row>
    <row r="896" spans="1:13" x14ac:dyDescent="0.25">
      <c r="A896" s="1" t="s">
        <v>15</v>
      </c>
      <c r="B896" s="3">
        <v>46106</v>
      </c>
      <c r="C896" s="4">
        <v>0.3432986111111111</v>
      </c>
      <c r="D896" t="s">
        <v>4</v>
      </c>
      <c r="E896" t="s">
        <v>8</v>
      </c>
      <c r="I896" t="s">
        <v>22411</v>
      </c>
      <c r="J896" t="s">
        <v>12007</v>
      </c>
      <c r="K896" t="s">
        <v>22412</v>
      </c>
      <c r="L896" t="s">
        <v>22413</v>
      </c>
      <c r="M896" s="2" t="str">
        <f>HYPERLINK(склад2въезд131920212223[[#This Row],[RelativePath]])</f>
        <v>10 Въезд ангар\GA3948333_6_20260325T081421Z.jpg</v>
      </c>
    </row>
    <row r="897" spans="1:13" x14ac:dyDescent="0.25">
      <c r="A897" s="1" t="s">
        <v>15</v>
      </c>
      <c r="B897" s="3">
        <v>46106</v>
      </c>
      <c r="C897" s="4">
        <v>0.39782407407407405</v>
      </c>
      <c r="D897" t="s">
        <v>22511</v>
      </c>
      <c r="E897" t="s">
        <v>86</v>
      </c>
      <c r="I897" t="s">
        <v>22414</v>
      </c>
      <c r="J897" t="s">
        <v>12007</v>
      </c>
      <c r="K897" t="s">
        <v>22415</v>
      </c>
      <c r="L897" t="s">
        <v>22416</v>
      </c>
      <c r="M897" s="2" t="str">
        <f>HYPERLINK(склад2въезд131920212223[[#This Row],[RelativePath]])</f>
        <v>10 Въезд ангар\GA3948333_6_20260325T093252Z.jpg</v>
      </c>
    </row>
    <row r="898" spans="1:13" x14ac:dyDescent="0.25">
      <c r="A898" s="1" t="s">
        <v>15</v>
      </c>
      <c r="B898" s="3">
        <v>46106</v>
      </c>
      <c r="C898" s="4">
        <v>0.55920138888888893</v>
      </c>
      <c r="D898" t="s">
        <v>1273</v>
      </c>
      <c r="E898" t="s">
        <v>18882</v>
      </c>
      <c r="I898" t="s">
        <v>22417</v>
      </c>
      <c r="J898" t="s">
        <v>12007</v>
      </c>
      <c r="K898" t="s">
        <v>22418</v>
      </c>
      <c r="L898" t="s">
        <v>22419</v>
      </c>
      <c r="M898" s="2" t="str">
        <f>HYPERLINK(склад2въезд131920212223[[#This Row],[RelativePath]])</f>
        <v>10 Въезд ангар\GA3948333_6_20260325T132515Z.jpg</v>
      </c>
    </row>
    <row r="899" spans="1:13" x14ac:dyDescent="0.25">
      <c r="A899" s="1" t="s">
        <v>15</v>
      </c>
      <c r="B899" s="3">
        <v>46106</v>
      </c>
      <c r="C899" s="4">
        <v>0.56259259259259264</v>
      </c>
      <c r="D899" t="s">
        <v>587</v>
      </c>
      <c r="E899" t="s">
        <v>18882</v>
      </c>
      <c r="I899" t="s">
        <v>22420</v>
      </c>
      <c r="J899" t="s">
        <v>12007</v>
      </c>
      <c r="K899" t="s">
        <v>22421</v>
      </c>
      <c r="L899" t="s">
        <v>22422</v>
      </c>
      <c r="M899" s="2" t="str">
        <f>HYPERLINK(склад2въезд131920212223[[#This Row],[RelativePath]])</f>
        <v>10 Въезд ангар\GA3948333_6_20260325T133008Z.jpg</v>
      </c>
    </row>
    <row r="900" spans="1:13" x14ac:dyDescent="0.25">
      <c r="A900" s="1" t="s">
        <v>15</v>
      </c>
      <c r="B900" s="3">
        <v>46106</v>
      </c>
      <c r="C900" s="4">
        <v>0.60554398148148147</v>
      </c>
      <c r="D900" t="s">
        <v>7354</v>
      </c>
      <c r="E900" t="s">
        <v>1274</v>
      </c>
      <c r="I900" t="s">
        <v>22423</v>
      </c>
      <c r="J900" t="s">
        <v>12007</v>
      </c>
      <c r="K900" t="s">
        <v>22424</v>
      </c>
      <c r="L900" t="s">
        <v>22425</v>
      </c>
      <c r="M900" s="2" t="str">
        <f>HYPERLINK(склад2въезд131920212223[[#This Row],[RelativePath]])</f>
        <v>10 Въезд ангар\GA3948333_6_20260325T143159Z.jpg</v>
      </c>
    </row>
    <row r="901" spans="1:13" x14ac:dyDescent="0.25">
      <c r="A901" s="1" t="s">
        <v>15</v>
      </c>
      <c r="B901" s="3">
        <v>46106</v>
      </c>
      <c r="C901" s="4">
        <v>0.60579861111111111</v>
      </c>
      <c r="D901" t="s">
        <v>7354</v>
      </c>
      <c r="E901" t="s">
        <v>1274</v>
      </c>
      <c r="I901" t="s">
        <v>22426</v>
      </c>
      <c r="J901" t="s">
        <v>12007</v>
      </c>
      <c r="K901" t="s">
        <v>22427</v>
      </c>
      <c r="L901" t="s">
        <v>22428</v>
      </c>
      <c r="M901" s="2" t="str">
        <f>HYPERLINK(склад2въезд131920212223[[#This Row],[RelativePath]])</f>
        <v>10 Въезд ангар\GA3948333_6_20260325T143221Z.jpg</v>
      </c>
    </row>
    <row r="902" spans="1:13" x14ac:dyDescent="0.25">
      <c r="A902" s="1" t="s">
        <v>15</v>
      </c>
      <c r="B902" s="3">
        <v>46106</v>
      </c>
      <c r="C902" s="4">
        <v>0.77828703703703705</v>
      </c>
      <c r="D902" t="s">
        <v>4</v>
      </c>
      <c r="E902" t="s">
        <v>8</v>
      </c>
      <c r="I902" t="s">
        <v>22429</v>
      </c>
      <c r="J902" t="s">
        <v>12007</v>
      </c>
      <c r="K902" t="s">
        <v>22430</v>
      </c>
      <c r="L902" t="s">
        <v>22431</v>
      </c>
      <c r="M902" s="2" t="str">
        <f>HYPERLINK(склад2въезд131920212223[[#This Row],[RelativePath]])</f>
        <v>10 Въезд ангар\GA3948333_6_20260325T184044Z.jpg</v>
      </c>
    </row>
  </sheetData>
  <conditionalFormatting sqref="D903:D913 E903:E916 G2:H902 D2:E902">
    <cfRule type="containsText" dxfId="885" priority="14" operator="containsText" text="Выезд с территории">
      <formula>NOT(ISERROR(SEARCH("Выезд с территории",D2)))</formula>
    </cfRule>
  </conditionalFormatting>
  <conditionalFormatting sqref="F2:F902">
    <cfRule type="notContainsText" dxfId="884" priority="13" operator="notContains" text="порожний">
      <formula>ISERROR(SEARCH("порожний",F2))</formula>
    </cfRule>
  </conditionalFormatting>
  <conditionalFormatting sqref="E2:E916">
    <cfRule type="containsText" dxfId="883" priority="11" operator="containsText" text="Газель базы">
      <formula>NOT(ISERROR(SEARCH("Газель базы",E2)))</formula>
    </cfRule>
    <cfRule type="containsText" dxfId="882" priority="12" operator="containsText" text="Погрузчик базы">
      <formula>NOT(ISERROR(SEARCH("Погрузчик базы",E2)))</formula>
    </cfRule>
  </conditionalFormatting>
  <conditionalFormatting sqref="E2:E916">
    <cfRule type="containsText" dxfId="881" priority="10" operator="containsText" text="Трактор базы">
      <formula>NOT(ISERROR(SEARCH("Трактор базы",E2)))</formula>
    </cfRule>
  </conditionalFormatting>
  <conditionalFormatting sqref="A2:C902">
    <cfRule type="expression" dxfId="880" priority="9">
      <formula>$A2="пн"</formula>
    </cfRule>
  </conditionalFormatting>
  <conditionalFormatting sqref="A2:C904">
    <cfRule type="expression" dxfId="879" priority="3">
      <formula>$A2="вс"</formula>
    </cfRule>
    <cfRule type="expression" dxfId="878" priority="4">
      <formula>$A2="сб"</formula>
    </cfRule>
    <cfRule type="expression" dxfId="877" priority="5">
      <formula>$A2="пт"</formula>
    </cfRule>
    <cfRule type="expression" dxfId="876" priority="6">
      <formula>$A2="чт"</formula>
    </cfRule>
    <cfRule type="expression" dxfId="875" priority="7">
      <formula>$A2="ср"</formula>
    </cfRule>
    <cfRule type="expression" dxfId="874" priority="8">
      <formula>$A2="вт"</formula>
    </cfRule>
  </conditionalFormatting>
  <conditionalFormatting sqref="D2:D913">
    <cfRule type="containsText" dxfId="8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913">
    <cfRule type="containsText" dxfId="8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56"/>
  <sheetViews>
    <sheetView zoomScale="90" zoomScaleNormal="90" workbookViewId="0">
      <pane ySplit="1" topLeftCell="A436" activePane="bottomLeft" state="frozen"/>
      <selection pane="bottomLeft" activeCell="I453" sqref="I453:I45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11077</v>
      </c>
      <c r="E304" t="s">
        <v>86</v>
      </c>
      <c r="I304" t="s">
        <v>10783</v>
      </c>
      <c r="J304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11077</v>
      </c>
      <c r="E305" t="s">
        <v>86</v>
      </c>
      <c r="I305" t="s">
        <v>10785</v>
      </c>
      <c r="J305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10787</v>
      </c>
      <c r="J306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11073</v>
      </c>
      <c r="E307" t="s">
        <v>86</v>
      </c>
      <c r="I307" t="s">
        <v>10789</v>
      </c>
      <c r="J307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11073</v>
      </c>
      <c r="E308" t="s">
        <v>86</v>
      </c>
      <c r="I308" t="s">
        <v>10791</v>
      </c>
      <c r="J30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11073</v>
      </c>
      <c r="E309" t="s">
        <v>86</v>
      </c>
      <c r="I309" t="s">
        <v>10793</v>
      </c>
      <c r="J30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10795</v>
      </c>
      <c r="J310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13536</v>
      </c>
      <c r="J311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11066</v>
      </c>
      <c r="I312" t="s">
        <v>13539</v>
      </c>
      <c r="J312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13542</v>
      </c>
      <c r="J313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13545</v>
      </c>
      <c r="J314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1607</v>
      </c>
      <c r="E315" t="s">
        <v>8</v>
      </c>
      <c r="I315" t="s">
        <v>13548</v>
      </c>
      <c r="J315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1607</v>
      </c>
      <c r="E316" t="s">
        <v>8</v>
      </c>
      <c r="I316" t="s">
        <v>13960</v>
      </c>
      <c r="J316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1607</v>
      </c>
      <c r="E317" t="s">
        <v>8</v>
      </c>
      <c r="I317" t="s">
        <v>13963</v>
      </c>
      <c r="J317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11066</v>
      </c>
      <c r="I318" t="s">
        <v>14292</v>
      </c>
      <c r="J31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11066</v>
      </c>
      <c r="H319" t="s">
        <v>2352</v>
      </c>
      <c r="I319" t="s">
        <v>14295</v>
      </c>
      <c r="J31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11066</v>
      </c>
      <c r="H320" t="s">
        <v>16681</v>
      </c>
      <c r="I320" t="s">
        <v>14298</v>
      </c>
      <c r="J320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14301</v>
      </c>
      <c r="J321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14304</v>
      </c>
      <c r="J322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14307</v>
      </c>
      <c r="J323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1607</v>
      </c>
      <c r="E324" t="s">
        <v>8</v>
      </c>
      <c r="I324" t="s">
        <v>14310</v>
      </c>
      <c r="J324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16420</v>
      </c>
      <c r="J325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588</v>
      </c>
      <c r="E326" t="s">
        <v>86</v>
      </c>
      <c r="I326" t="s">
        <v>16423</v>
      </c>
      <c r="J326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588</v>
      </c>
      <c r="E327" t="s">
        <v>86</v>
      </c>
      <c r="I327" t="s">
        <v>16426</v>
      </c>
      <c r="J327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588</v>
      </c>
      <c r="E328" t="s">
        <v>86</v>
      </c>
      <c r="I328" t="s">
        <v>16429</v>
      </c>
      <c r="J32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1539</v>
      </c>
      <c r="I329" t="s">
        <v>16432</v>
      </c>
      <c r="J32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1539</v>
      </c>
      <c r="I330" t="s">
        <v>16435</v>
      </c>
      <c r="J330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1539</v>
      </c>
      <c r="I331" t="s">
        <v>16438</v>
      </c>
      <c r="J331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1539</v>
      </c>
      <c r="I332" t="s">
        <v>16441</v>
      </c>
      <c r="J332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588</v>
      </c>
      <c r="E333" t="s">
        <v>86</v>
      </c>
      <c r="I333" t="s">
        <v>16444</v>
      </c>
      <c r="J333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16447</v>
      </c>
      <c r="J334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16450</v>
      </c>
      <c r="J335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16453</v>
      </c>
      <c r="J336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11066</v>
      </c>
      <c r="H337" t="s">
        <v>16682</v>
      </c>
      <c r="I337" t="s">
        <v>16456</v>
      </c>
      <c r="J337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16459</v>
      </c>
      <c r="J33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11066</v>
      </c>
      <c r="H339" t="s">
        <v>16681</v>
      </c>
      <c r="I339" t="s">
        <v>16462</v>
      </c>
      <c r="J33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16465</v>
      </c>
      <c r="J340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16661</v>
      </c>
      <c r="F341" t="s">
        <v>16657</v>
      </c>
      <c r="I341" t="s">
        <v>16468</v>
      </c>
      <c r="J341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16471</v>
      </c>
      <c r="J342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16474</v>
      </c>
      <c r="J343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1539</v>
      </c>
      <c r="I344" t="s">
        <v>16477</v>
      </c>
      <c r="J344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1539</v>
      </c>
      <c r="I345" t="s">
        <v>16480</v>
      </c>
      <c r="J345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16483</v>
      </c>
      <c r="J346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16486</v>
      </c>
      <c r="J347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16809</v>
      </c>
      <c r="J34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1607</v>
      </c>
      <c r="E349" t="s">
        <v>8</v>
      </c>
      <c r="I349" t="s">
        <v>16812</v>
      </c>
      <c r="J34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16815</v>
      </c>
      <c r="J350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1607</v>
      </c>
      <c r="E351" t="s">
        <v>8</v>
      </c>
      <c r="I351" t="s">
        <v>16818</v>
      </c>
      <c r="J351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16821</v>
      </c>
      <c r="J352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1607</v>
      </c>
      <c r="E353" t="s">
        <v>8</v>
      </c>
      <c r="I353" t="s">
        <v>16824</v>
      </c>
      <c r="J353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17661</v>
      </c>
      <c r="J354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226</v>
      </c>
      <c r="E355" t="s">
        <v>70</v>
      </c>
      <c r="F355" t="s">
        <v>2345</v>
      </c>
      <c r="I355" t="s">
        <v>17664</v>
      </c>
      <c r="J355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226</v>
      </c>
      <c r="E356" t="s">
        <v>70</v>
      </c>
      <c r="F356" t="s">
        <v>2345</v>
      </c>
      <c r="H356" t="s">
        <v>2352</v>
      </c>
      <c r="I356" t="s">
        <v>17667</v>
      </c>
      <c r="J356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226</v>
      </c>
      <c r="E357" t="s">
        <v>70</v>
      </c>
      <c r="F357" t="s">
        <v>2345</v>
      </c>
      <c r="H357" t="s">
        <v>2352</v>
      </c>
      <c r="I357" t="s">
        <v>17670</v>
      </c>
      <c r="J357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226</v>
      </c>
      <c r="E358" t="s">
        <v>70</v>
      </c>
      <c r="F358" t="s">
        <v>2345</v>
      </c>
      <c r="H358" t="s">
        <v>2352</v>
      </c>
      <c r="I358" t="s">
        <v>17673</v>
      </c>
      <c r="J35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226</v>
      </c>
      <c r="E359" t="s">
        <v>70</v>
      </c>
      <c r="F359" t="s">
        <v>2345</v>
      </c>
      <c r="H359" t="s">
        <v>2352</v>
      </c>
      <c r="I359" t="s">
        <v>17676</v>
      </c>
      <c r="J35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226</v>
      </c>
      <c r="E360" t="s">
        <v>70</v>
      </c>
      <c r="F360" t="s">
        <v>2345</v>
      </c>
      <c r="H360" t="s">
        <v>2352</v>
      </c>
      <c r="I360" t="s">
        <v>17679</v>
      </c>
      <c r="J360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226</v>
      </c>
      <c r="E361" t="s">
        <v>70</v>
      </c>
      <c r="F361" t="s">
        <v>2345</v>
      </c>
      <c r="H361" t="s">
        <v>2352</v>
      </c>
      <c r="I361" t="s">
        <v>17682</v>
      </c>
      <c r="J361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226</v>
      </c>
      <c r="E362" t="s">
        <v>70</v>
      </c>
      <c r="F362" t="s">
        <v>2345</v>
      </c>
      <c r="H362" t="s">
        <v>2352</v>
      </c>
      <c r="I362" t="s">
        <v>17685</v>
      </c>
      <c r="J362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226</v>
      </c>
      <c r="E363" t="s">
        <v>70</v>
      </c>
      <c r="F363" t="s">
        <v>2345</v>
      </c>
      <c r="H363" t="s">
        <v>2352</v>
      </c>
      <c r="I363" t="s">
        <v>17688</v>
      </c>
      <c r="J363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3397</v>
      </c>
      <c r="E364" t="s">
        <v>70</v>
      </c>
      <c r="I364" t="s">
        <v>17691</v>
      </c>
      <c r="J364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587</v>
      </c>
      <c r="E365" t="s">
        <v>70</v>
      </c>
      <c r="I365" t="s">
        <v>17694</v>
      </c>
      <c r="J365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588</v>
      </c>
      <c r="E366" t="s">
        <v>86</v>
      </c>
      <c r="I366" t="s">
        <v>17697</v>
      </c>
      <c r="J366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17700</v>
      </c>
      <c r="J367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18214</v>
      </c>
      <c r="J36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588</v>
      </c>
      <c r="E369" t="s">
        <v>86</v>
      </c>
      <c r="I369" t="s">
        <v>18217</v>
      </c>
      <c r="J36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588</v>
      </c>
      <c r="E370" t="s">
        <v>86</v>
      </c>
      <c r="I370" t="s">
        <v>18220</v>
      </c>
      <c r="J370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588</v>
      </c>
      <c r="E371" t="s">
        <v>86</v>
      </c>
      <c r="I371" t="s">
        <v>18223</v>
      </c>
      <c r="J371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18226</v>
      </c>
      <c r="J372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18351</v>
      </c>
      <c r="E373" t="s">
        <v>86</v>
      </c>
      <c r="I373" t="s">
        <v>18229</v>
      </c>
      <c r="J373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18352</v>
      </c>
      <c r="E374" t="s">
        <v>86</v>
      </c>
      <c r="I374" t="s">
        <v>18232</v>
      </c>
      <c r="J374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18235</v>
      </c>
      <c r="J375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18630</v>
      </c>
      <c r="J376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1607</v>
      </c>
      <c r="E377" t="s">
        <v>8</v>
      </c>
      <c r="I377" t="s">
        <v>18633</v>
      </c>
      <c r="J377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588</v>
      </c>
      <c r="E378" t="s">
        <v>86</v>
      </c>
      <c r="I378" t="s">
        <v>18636</v>
      </c>
      <c r="J37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18639</v>
      </c>
      <c r="J37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19144</v>
      </c>
      <c r="J380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19147</v>
      </c>
      <c r="J381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588</v>
      </c>
      <c r="E382" t="s">
        <v>86</v>
      </c>
      <c r="I382" t="s">
        <v>19150</v>
      </c>
      <c r="J382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19153</v>
      </c>
      <c r="J383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19156</v>
      </c>
      <c r="J384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3381</v>
      </c>
      <c r="E385" t="s">
        <v>19394</v>
      </c>
      <c r="I385" t="s">
        <v>19159</v>
      </c>
      <c r="J385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226</v>
      </c>
      <c r="E386" t="s">
        <v>19394</v>
      </c>
      <c r="F386" t="s">
        <v>58</v>
      </c>
      <c r="I386" t="s">
        <v>19162</v>
      </c>
      <c r="J386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226</v>
      </c>
      <c r="E387" t="s">
        <v>19394</v>
      </c>
      <c r="F387" t="s">
        <v>58</v>
      </c>
      <c r="I387" t="s">
        <v>19165</v>
      </c>
      <c r="J387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226</v>
      </c>
      <c r="E388" t="s">
        <v>19394</v>
      </c>
      <c r="F388" t="s">
        <v>18883</v>
      </c>
      <c r="I388" t="s">
        <v>19168</v>
      </c>
      <c r="J38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226</v>
      </c>
      <c r="E389" t="s">
        <v>19394</v>
      </c>
      <c r="F389" t="s">
        <v>18883</v>
      </c>
      <c r="I389" t="s">
        <v>19171</v>
      </c>
      <c r="J38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226</v>
      </c>
      <c r="E390" t="s">
        <v>19394</v>
      </c>
      <c r="F390" t="s">
        <v>18883</v>
      </c>
      <c r="I390" t="s">
        <v>19174</v>
      </c>
      <c r="J390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226</v>
      </c>
      <c r="E391" t="s">
        <v>19394</v>
      </c>
      <c r="F391" t="s">
        <v>18883</v>
      </c>
      <c r="I391" t="s">
        <v>19177</v>
      </c>
      <c r="J391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226</v>
      </c>
      <c r="E392" t="s">
        <v>19394</v>
      </c>
      <c r="F392" t="s">
        <v>18883</v>
      </c>
      <c r="I392" t="s">
        <v>19180</v>
      </c>
      <c r="J392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3397</v>
      </c>
      <c r="I393" t="s">
        <v>19183</v>
      </c>
      <c r="J393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587</v>
      </c>
      <c r="E394" t="s">
        <v>19394</v>
      </c>
      <c r="F394" t="s">
        <v>4233</v>
      </c>
      <c r="I394" t="s">
        <v>19186</v>
      </c>
      <c r="J394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19530</v>
      </c>
      <c r="J395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1607</v>
      </c>
      <c r="E396" t="s">
        <v>8</v>
      </c>
      <c r="I396" t="s">
        <v>19533</v>
      </c>
      <c r="J396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19536</v>
      </c>
      <c r="J397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19539</v>
      </c>
      <c r="J39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1607</v>
      </c>
      <c r="E399" t="s">
        <v>8</v>
      </c>
      <c r="I399" t="s">
        <v>19542</v>
      </c>
      <c r="J39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19887</v>
      </c>
      <c r="J400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588</v>
      </c>
      <c r="E401" t="s">
        <v>86</v>
      </c>
      <c r="I401" t="s">
        <v>19890</v>
      </c>
      <c r="J401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588</v>
      </c>
      <c r="E402" t="s">
        <v>86</v>
      </c>
      <c r="I402" t="s">
        <v>19893</v>
      </c>
      <c r="J402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588</v>
      </c>
      <c r="E403" t="s">
        <v>86</v>
      </c>
      <c r="I403" t="s">
        <v>19896</v>
      </c>
      <c r="J403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588</v>
      </c>
      <c r="E404" t="s">
        <v>86</v>
      </c>
      <c r="I404" t="s">
        <v>19899</v>
      </c>
      <c r="J404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588</v>
      </c>
      <c r="E405" t="s">
        <v>86</v>
      </c>
      <c r="I405" t="s">
        <v>19902</v>
      </c>
      <c r="J405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19905</v>
      </c>
      <c r="J406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588</v>
      </c>
      <c r="E407" t="s">
        <v>86</v>
      </c>
      <c r="I407" t="s">
        <v>19908</v>
      </c>
      <c r="J407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20324</v>
      </c>
      <c r="J408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20705</v>
      </c>
      <c r="I409" t="s">
        <v>20327</v>
      </c>
      <c r="J40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20035</v>
      </c>
      <c r="I410" t="s">
        <v>20330</v>
      </c>
      <c r="J410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20333</v>
      </c>
      <c r="J411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588</v>
      </c>
      <c r="E412" t="s">
        <v>86</v>
      </c>
      <c r="I412" t="s">
        <v>20336</v>
      </c>
      <c r="J412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20339</v>
      </c>
      <c r="J413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588</v>
      </c>
      <c r="E414" t="s">
        <v>86</v>
      </c>
      <c r="I414" t="s">
        <v>20342</v>
      </c>
      <c r="J414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588</v>
      </c>
      <c r="E415" t="s">
        <v>86</v>
      </c>
      <c r="I415" t="s">
        <v>20345</v>
      </c>
      <c r="J415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226</v>
      </c>
      <c r="E416" t="s">
        <v>4940</v>
      </c>
      <c r="F416" t="s">
        <v>58</v>
      </c>
      <c r="I416" t="s">
        <v>20348</v>
      </c>
      <c r="J416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226</v>
      </c>
      <c r="E417" t="s">
        <v>4940</v>
      </c>
      <c r="F417" t="s">
        <v>58</v>
      </c>
      <c r="I417" t="s">
        <v>20351</v>
      </c>
      <c r="J417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t="s">
        <v>226</v>
      </c>
      <c r="E418" t="s">
        <v>4940</v>
      </c>
      <c r="F418" t="s">
        <v>58</v>
      </c>
      <c r="I418" t="s">
        <v>20354</v>
      </c>
      <c r="J418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t="s">
        <v>226</v>
      </c>
      <c r="E419" t="s">
        <v>4940</v>
      </c>
      <c r="F419" t="s">
        <v>58</v>
      </c>
      <c r="I419" t="s">
        <v>20357</v>
      </c>
      <c r="J41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t="s">
        <v>226</v>
      </c>
      <c r="E420" t="s">
        <v>4940</v>
      </c>
      <c r="F420" t="s">
        <v>58</v>
      </c>
      <c r="I420" t="s">
        <v>20360</v>
      </c>
      <c r="J420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t="s">
        <v>226</v>
      </c>
      <c r="E421" t="s">
        <v>4940</v>
      </c>
      <c r="F421" t="s">
        <v>58</v>
      </c>
      <c r="I421" t="s">
        <v>20363</v>
      </c>
      <c r="J421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t="s">
        <v>3397</v>
      </c>
      <c r="E422" t="s">
        <v>4940</v>
      </c>
      <c r="I422" t="s">
        <v>20366</v>
      </c>
      <c r="J422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t="s">
        <v>4</v>
      </c>
      <c r="E423" t="s">
        <v>8</v>
      </c>
      <c r="I423" t="s">
        <v>20369</v>
      </c>
      <c r="J423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t="s">
        <v>4</v>
      </c>
      <c r="E424" t="s">
        <v>8</v>
      </c>
      <c r="I424" t="s">
        <v>20372</v>
      </c>
      <c r="J424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t="s">
        <v>20706</v>
      </c>
      <c r="E425" t="s">
        <v>86</v>
      </c>
      <c r="I425" t="s">
        <v>20375</v>
      </c>
      <c r="J425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t="s">
        <v>20694</v>
      </c>
      <c r="I426" t="s">
        <v>20378</v>
      </c>
      <c r="J426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t="s">
        <v>4</v>
      </c>
      <c r="E427" t="s">
        <v>8</v>
      </c>
      <c r="I427" t="s">
        <v>20381</v>
      </c>
      <c r="J427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t="s">
        <v>588</v>
      </c>
      <c r="E428" t="s">
        <v>86</v>
      </c>
      <c r="I428" t="s">
        <v>20384</v>
      </c>
      <c r="J428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t="s">
        <v>4</v>
      </c>
      <c r="E429" t="s">
        <v>8</v>
      </c>
      <c r="I429" t="s">
        <v>20387</v>
      </c>
      <c r="J42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t="s">
        <v>4</v>
      </c>
      <c r="E430" t="s">
        <v>8</v>
      </c>
      <c r="I430" t="s">
        <v>20870</v>
      </c>
      <c r="J430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t="s">
        <v>1607</v>
      </c>
      <c r="E431" t="s">
        <v>8</v>
      </c>
      <c r="I431" t="s">
        <v>20873</v>
      </c>
      <c r="J431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t="s">
        <v>4</v>
      </c>
      <c r="E432" t="s">
        <v>8</v>
      </c>
      <c r="I432" t="s">
        <v>20876</v>
      </c>
      <c r="J432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t="s">
        <v>1607</v>
      </c>
      <c r="E433" t="s">
        <v>8</v>
      </c>
      <c r="I433" t="s">
        <v>20879</v>
      </c>
      <c r="J433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  <row r="434" spans="1:13" x14ac:dyDescent="0.25">
      <c r="A434" s="1" t="s">
        <v>22</v>
      </c>
      <c r="B434" s="3">
        <v>46103</v>
      </c>
      <c r="C434" s="4">
        <v>0.33644675925925926</v>
      </c>
      <c r="D434" t="s">
        <v>4</v>
      </c>
      <c r="E434" t="s">
        <v>8</v>
      </c>
      <c r="I434" t="s">
        <v>21350</v>
      </c>
      <c r="J434" t="s">
        <v>11697</v>
      </c>
      <c r="K434" t="s">
        <v>21351</v>
      </c>
      <c r="L434" t="s">
        <v>21352</v>
      </c>
      <c r="M434" s="2" t="str">
        <f>HYPERLINK(склад2въезд1319202122237[[#This Row],[RelativePath]])</f>
        <v>11 Навес пилмат\GA3948333_5_20260322T080429Z.jpg</v>
      </c>
    </row>
    <row r="435" spans="1:13" x14ac:dyDescent="0.25">
      <c r="A435" s="1" t="s">
        <v>22</v>
      </c>
      <c r="B435" s="3">
        <v>46103</v>
      </c>
      <c r="C435" s="4">
        <v>0.83138888888888884</v>
      </c>
      <c r="D435" t="s">
        <v>1607</v>
      </c>
      <c r="E435" t="s">
        <v>8</v>
      </c>
      <c r="I435" t="s">
        <v>21353</v>
      </c>
      <c r="J435" t="s">
        <v>11697</v>
      </c>
      <c r="K435" t="s">
        <v>21354</v>
      </c>
      <c r="L435" t="s">
        <v>21355</v>
      </c>
      <c r="M435" s="2" t="str">
        <f>HYPERLINK(склад2въезд1319202122237[[#This Row],[RelativePath]])</f>
        <v>11 Навес пилмат\GA3948333_5_20260322T195712Z.jpg</v>
      </c>
    </row>
    <row r="436" spans="1:13" x14ac:dyDescent="0.25">
      <c r="A436" s="1" t="s">
        <v>13</v>
      </c>
      <c r="B436" s="3">
        <v>46104</v>
      </c>
      <c r="C436" s="4">
        <v>0.35574074074074075</v>
      </c>
      <c r="D436" t="s">
        <v>4</v>
      </c>
      <c r="E436" t="s">
        <v>8</v>
      </c>
      <c r="I436" t="s">
        <v>21356</v>
      </c>
      <c r="J436" t="s">
        <v>11697</v>
      </c>
      <c r="K436" t="s">
        <v>21357</v>
      </c>
      <c r="L436" t="s">
        <v>21358</v>
      </c>
      <c r="M436" s="2" t="str">
        <f>HYPERLINK(склад2въезд1319202122237[[#This Row],[RelativePath]])</f>
        <v>11 Навес пилмат\GA3948333_5_20260323T083216Z.jpg</v>
      </c>
    </row>
    <row r="437" spans="1:13" x14ac:dyDescent="0.25">
      <c r="A437" s="1" t="s">
        <v>13</v>
      </c>
      <c r="B437" s="3">
        <v>46104</v>
      </c>
      <c r="C437" s="4">
        <v>0.41192129629629631</v>
      </c>
      <c r="D437" t="s">
        <v>588</v>
      </c>
      <c r="E437" t="s">
        <v>86</v>
      </c>
      <c r="I437" t="s">
        <v>21359</v>
      </c>
      <c r="J437" t="s">
        <v>11697</v>
      </c>
      <c r="K437" t="s">
        <v>21360</v>
      </c>
      <c r="L437" t="s">
        <v>21361</v>
      </c>
      <c r="M437" s="2" t="str">
        <f>HYPERLINK(склад2въезд1319202122237[[#This Row],[RelativePath]])</f>
        <v>11 Навес пилмат\GA3948333_5_20260323T095310Z.jpg</v>
      </c>
    </row>
    <row r="438" spans="1:13" x14ac:dyDescent="0.25">
      <c r="A438" s="1" t="s">
        <v>13</v>
      </c>
      <c r="B438" s="3">
        <v>46104</v>
      </c>
      <c r="C438" s="4">
        <v>0.4120949074074074</v>
      </c>
      <c r="D438" t="s">
        <v>588</v>
      </c>
      <c r="E438" t="s">
        <v>86</v>
      </c>
      <c r="I438" t="s">
        <v>21362</v>
      </c>
      <c r="J438" t="s">
        <v>11697</v>
      </c>
      <c r="K438" t="s">
        <v>21363</v>
      </c>
      <c r="L438" t="s">
        <v>21364</v>
      </c>
      <c r="M438" s="2" t="str">
        <f>HYPERLINK(склад2въезд1319202122237[[#This Row],[RelativePath]])</f>
        <v>11 Навес пилмат\GA3948333_5_20260323T095325Z.jpg</v>
      </c>
    </row>
    <row r="439" spans="1:13" x14ac:dyDescent="0.25">
      <c r="A439" s="1" t="s">
        <v>13</v>
      </c>
      <c r="B439" s="3">
        <v>46104</v>
      </c>
      <c r="C439" s="4">
        <v>0.41423611111111114</v>
      </c>
      <c r="D439" t="s">
        <v>588</v>
      </c>
      <c r="E439" t="s">
        <v>86</v>
      </c>
      <c r="I439" t="s">
        <v>21365</v>
      </c>
      <c r="J439" t="s">
        <v>11697</v>
      </c>
      <c r="K439" t="s">
        <v>21366</v>
      </c>
      <c r="L439" t="s">
        <v>21367</v>
      </c>
      <c r="M439" s="2" t="str">
        <f>HYPERLINK(склад2въезд1319202122237[[#This Row],[RelativePath]])</f>
        <v>11 Навес пилмат\GA3948333_5_20260323T095630Z.jpg</v>
      </c>
    </row>
    <row r="440" spans="1:13" x14ac:dyDescent="0.25">
      <c r="A440" s="1" t="s">
        <v>13</v>
      </c>
      <c r="B440" s="3">
        <v>46104</v>
      </c>
      <c r="C440" s="4">
        <v>0.48723379629629632</v>
      </c>
      <c r="D440" t="s">
        <v>588</v>
      </c>
      <c r="E440" t="s">
        <v>86</v>
      </c>
      <c r="I440" t="s">
        <v>21368</v>
      </c>
      <c r="J440" t="s">
        <v>11697</v>
      </c>
      <c r="K440" t="s">
        <v>21369</v>
      </c>
      <c r="L440" t="s">
        <v>21370</v>
      </c>
      <c r="M440" s="2" t="str">
        <f>HYPERLINK(склад2въезд1319202122237[[#This Row],[RelativePath]])</f>
        <v>11 Навес пилмат\GA3948333_5_20260323T114137Z.jpg</v>
      </c>
    </row>
    <row r="441" spans="1:13" x14ac:dyDescent="0.25">
      <c r="A441" s="1" t="s">
        <v>13</v>
      </c>
      <c r="B441" s="3">
        <v>46104</v>
      </c>
      <c r="C441" s="4">
        <v>0.63895833333333329</v>
      </c>
      <c r="D441" t="s">
        <v>588</v>
      </c>
      <c r="E441" t="s">
        <v>86</v>
      </c>
      <c r="I441" t="s">
        <v>21371</v>
      </c>
      <c r="J441" t="s">
        <v>11697</v>
      </c>
      <c r="K441" t="s">
        <v>21372</v>
      </c>
      <c r="L441" t="s">
        <v>21373</v>
      </c>
      <c r="M441" s="2" t="str">
        <f>HYPERLINK(склад2въезд1319202122237[[#This Row],[RelativePath]])</f>
        <v>11 Навес пилмат\GA3948333_5_20260323T152006Z.jpg</v>
      </c>
    </row>
    <row r="442" spans="1:13" x14ac:dyDescent="0.25">
      <c r="A442" s="1" t="s">
        <v>13</v>
      </c>
      <c r="B442" s="3">
        <v>46104</v>
      </c>
      <c r="C442" s="4">
        <v>0.78417824074074072</v>
      </c>
      <c r="D442" t="s">
        <v>588</v>
      </c>
      <c r="E442" t="s">
        <v>86</v>
      </c>
      <c r="I442" t="s">
        <v>21374</v>
      </c>
      <c r="J442" t="s">
        <v>11697</v>
      </c>
      <c r="K442" t="s">
        <v>21375</v>
      </c>
      <c r="L442" t="s">
        <v>21376</v>
      </c>
      <c r="M442" s="2" t="str">
        <f>HYPERLINK(склад2въезд1319202122237[[#This Row],[RelativePath]])</f>
        <v>11 Навес пилмат\GA3948333_5_20260323T184913Z.jpg</v>
      </c>
    </row>
    <row r="443" spans="1:13" x14ac:dyDescent="0.25">
      <c r="A443" s="1" t="s">
        <v>13</v>
      </c>
      <c r="B443" s="3">
        <v>46104</v>
      </c>
      <c r="C443" s="4">
        <v>0.83277777777777773</v>
      </c>
      <c r="D443" t="s">
        <v>4</v>
      </c>
      <c r="E443" t="s">
        <v>8</v>
      </c>
      <c r="I443" t="s">
        <v>21377</v>
      </c>
      <c r="J443" t="s">
        <v>11697</v>
      </c>
      <c r="K443" t="s">
        <v>21378</v>
      </c>
      <c r="L443" t="s">
        <v>21379</v>
      </c>
      <c r="M443" s="2" t="str">
        <f>HYPERLINK(склад2въезд1319202122237[[#This Row],[RelativePath]])</f>
        <v>11 Навес пилмат\GA3948333_5_20260323T195912Z.jpg</v>
      </c>
    </row>
    <row r="444" spans="1:13" x14ac:dyDescent="0.25">
      <c r="A444" s="1" t="s">
        <v>14</v>
      </c>
      <c r="B444" s="3">
        <v>46105</v>
      </c>
      <c r="C444" s="4">
        <v>0.36125000000000002</v>
      </c>
      <c r="D444" t="s">
        <v>22250</v>
      </c>
      <c r="E444" t="s">
        <v>86</v>
      </c>
      <c r="I444" t="s">
        <v>22118</v>
      </c>
      <c r="J444" t="s">
        <v>11697</v>
      </c>
      <c r="K444" t="s">
        <v>22119</v>
      </c>
      <c r="L444" t="s">
        <v>22120</v>
      </c>
      <c r="M444" s="2" t="str">
        <f>HYPERLINK(склад2въезд1319202122237[[#This Row],[RelativePath]])</f>
        <v>11 Навес пилмат\GA3948333_5_20260324T084012Z.jpg</v>
      </c>
    </row>
    <row r="445" spans="1:13" x14ac:dyDescent="0.25">
      <c r="A445" s="1" t="s">
        <v>14</v>
      </c>
      <c r="B445" s="3">
        <v>46105</v>
      </c>
      <c r="C445" s="4">
        <v>0.45483796296296297</v>
      </c>
      <c r="D445" t="s">
        <v>226</v>
      </c>
      <c r="E445" t="s">
        <v>22239</v>
      </c>
      <c r="F445" t="s">
        <v>58</v>
      </c>
      <c r="I445" t="s">
        <v>22121</v>
      </c>
      <c r="J445" t="s">
        <v>11697</v>
      </c>
      <c r="K445" t="s">
        <v>22122</v>
      </c>
      <c r="L445" t="s">
        <v>22123</v>
      </c>
      <c r="M445" s="2" t="str">
        <f>HYPERLINK(склад2въезд1319202122237[[#This Row],[RelativePath]])</f>
        <v>11 Навес пилмат\GA3948333_5_20260324T105458Z.jpg</v>
      </c>
    </row>
    <row r="446" spans="1:13" x14ac:dyDescent="0.25">
      <c r="A446" s="1" t="s">
        <v>14</v>
      </c>
      <c r="B446" s="3">
        <v>46105</v>
      </c>
      <c r="C446" s="4">
        <v>0.45503472222222224</v>
      </c>
      <c r="D446" t="s">
        <v>226</v>
      </c>
      <c r="E446" t="s">
        <v>22239</v>
      </c>
      <c r="F446" t="s">
        <v>58</v>
      </c>
      <c r="I446" t="s">
        <v>22124</v>
      </c>
      <c r="J446" t="s">
        <v>11697</v>
      </c>
      <c r="K446" t="s">
        <v>22125</v>
      </c>
      <c r="L446" t="s">
        <v>22126</v>
      </c>
      <c r="M446" s="2" t="str">
        <f>HYPERLINK(склад2въезд1319202122237[[#This Row],[RelativePath]])</f>
        <v>11 Навес пилмат\GA3948333_5_20260324T105515Z.jpg</v>
      </c>
    </row>
    <row r="447" spans="1:13" x14ac:dyDescent="0.25">
      <c r="A447" s="1" t="s">
        <v>14</v>
      </c>
      <c r="B447" s="3">
        <v>46105</v>
      </c>
      <c r="C447" s="4">
        <v>0.4566898148148148</v>
      </c>
      <c r="D447" t="s">
        <v>226</v>
      </c>
      <c r="E447" t="s">
        <v>22239</v>
      </c>
      <c r="F447" t="s">
        <v>58</v>
      </c>
      <c r="I447" t="s">
        <v>22127</v>
      </c>
      <c r="J447" t="s">
        <v>11697</v>
      </c>
      <c r="K447" t="s">
        <v>22128</v>
      </c>
      <c r="L447" t="s">
        <v>22129</v>
      </c>
      <c r="M447" s="2" t="str">
        <f>HYPERLINK(склад2въезд1319202122237[[#This Row],[RelativePath]])</f>
        <v>11 Навес пилмат\GA3948333_5_20260324T105738Z.jpg</v>
      </c>
    </row>
    <row r="448" spans="1:13" x14ac:dyDescent="0.25">
      <c r="A448" s="1" t="s">
        <v>14</v>
      </c>
      <c r="B448" s="3">
        <v>46105</v>
      </c>
      <c r="C448" s="4">
        <v>0.45839120370370373</v>
      </c>
      <c r="D448" t="s">
        <v>226</v>
      </c>
      <c r="E448" t="s">
        <v>22239</v>
      </c>
      <c r="F448" t="s">
        <v>58</v>
      </c>
      <c r="I448" t="s">
        <v>22130</v>
      </c>
      <c r="J448" t="s">
        <v>11697</v>
      </c>
      <c r="K448" t="s">
        <v>22131</v>
      </c>
      <c r="L448" t="s">
        <v>22132</v>
      </c>
      <c r="M448" s="2" t="str">
        <f>HYPERLINK(склад2въезд1319202122237[[#This Row],[RelativePath]])</f>
        <v>11 Навес пилмат\GA3948333_5_20260324T110005Z.jpg</v>
      </c>
    </row>
    <row r="449" spans="1:13" x14ac:dyDescent="0.25">
      <c r="A449" s="1" t="s">
        <v>14</v>
      </c>
      <c r="B449" s="3">
        <v>46105</v>
      </c>
      <c r="C449" s="4">
        <v>0.46159722222222221</v>
      </c>
      <c r="D449" t="s">
        <v>4</v>
      </c>
      <c r="E449" t="s">
        <v>8</v>
      </c>
      <c r="I449" t="s">
        <v>22133</v>
      </c>
      <c r="J449" t="s">
        <v>11697</v>
      </c>
      <c r="K449" t="s">
        <v>22134</v>
      </c>
      <c r="L449" t="s">
        <v>22135</v>
      </c>
      <c r="M449" s="2" t="str">
        <f>HYPERLINK(склад2въезд1319202122237[[#This Row],[RelativePath]])</f>
        <v>11 Навес пилмат\GA3948333_5_20260324T110442Z.jpg</v>
      </c>
    </row>
    <row r="450" spans="1:13" x14ac:dyDescent="0.25">
      <c r="A450" s="1" t="s">
        <v>14</v>
      </c>
      <c r="B450" s="3">
        <v>46105</v>
      </c>
      <c r="C450" s="4">
        <v>0.5849537037037037</v>
      </c>
      <c r="D450" t="s">
        <v>588</v>
      </c>
      <c r="E450" t="s">
        <v>86</v>
      </c>
      <c r="I450" t="s">
        <v>22136</v>
      </c>
      <c r="J450" t="s">
        <v>11697</v>
      </c>
      <c r="K450" t="s">
        <v>22137</v>
      </c>
      <c r="L450" t="s">
        <v>22138</v>
      </c>
      <c r="M450" s="2" t="str">
        <f>HYPERLINK(склад2въезд1319202122237[[#This Row],[RelativePath]])</f>
        <v>11 Навес пилмат\GA3948333_5_20260324T140220Z.jpg</v>
      </c>
    </row>
    <row r="451" spans="1:13" x14ac:dyDescent="0.25">
      <c r="A451" s="1" t="s">
        <v>14</v>
      </c>
      <c r="B451" s="3">
        <v>46105</v>
      </c>
      <c r="C451" s="4">
        <v>0.80064814814814811</v>
      </c>
      <c r="D451" t="s">
        <v>4</v>
      </c>
      <c r="E451" t="s">
        <v>8</v>
      </c>
      <c r="I451" t="s">
        <v>22139</v>
      </c>
      <c r="J451" t="s">
        <v>11697</v>
      </c>
      <c r="K451" t="s">
        <v>22140</v>
      </c>
      <c r="L451" t="s">
        <v>22141</v>
      </c>
      <c r="M451" s="2" t="str">
        <f>HYPERLINK(склад2въезд1319202122237[[#This Row],[RelativePath]])</f>
        <v>11 Навес пилмат\GA3948333_5_20260324T191256Z.jpg</v>
      </c>
    </row>
    <row r="452" spans="1:13" x14ac:dyDescent="0.25">
      <c r="A452" s="1" t="s">
        <v>14</v>
      </c>
      <c r="B452" s="3">
        <v>46105</v>
      </c>
      <c r="C452" s="4">
        <v>0.83064814814814814</v>
      </c>
      <c r="D452" t="s">
        <v>4</v>
      </c>
      <c r="E452" t="s">
        <v>8</v>
      </c>
      <c r="I452" t="s">
        <v>22142</v>
      </c>
      <c r="J452" t="s">
        <v>11697</v>
      </c>
      <c r="K452" t="s">
        <v>22143</v>
      </c>
      <c r="L452" t="s">
        <v>22144</v>
      </c>
      <c r="M452" s="2" t="str">
        <f>HYPERLINK(склад2въезд1319202122237[[#This Row],[RelativePath]])</f>
        <v>11 Навес пилмат\GA3948333_5_20260324T195608Z.jpg</v>
      </c>
    </row>
    <row r="453" spans="1:13" x14ac:dyDescent="0.25">
      <c r="A453" s="1" t="s">
        <v>15</v>
      </c>
      <c r="B453" s="3">
        <v>46106</v>
      </c>
      <c r="C453" s="4">
        <v>0.33781250000000002</v>
      </c>
      <c r="D453" t="s">
        <v>4</v>
      </c>
      <c r="E453" t="s">
        <v>8</v>
      </c>
      <c r="I453" t="s">
        <v>22432</v>
      </c>
      <c r="J453" t="s">
        <v>11697</v>
      </c>
      <c r="K453" t="s">
        <v>22433</v>
      </c>
      <c r="L453" t="s">
        <v>22434</v>
      </c>
      <c r="M453" s="2" t="str">
        <f>HYPERLINK(склад2въезд1319202122237[[#This Row],[RelativePath]])</f>
        <v>11 Навес пилмат\GA3948333_5_20260325T080627Z.jpg</v>
      </c>
    </row>
    <row r="454" spans="1:13" x14ac:dyDescent="0.25">
      <c r="A454" s="1" t="s">
        <v>15</v>
      </c>
      <c r="B454" s="3">
        <v>46106</v>
      </c>
      <c r="C454" s="4">
        <v>0.46188657407407407</v>
      </c>
      <c r="D454" t="s">
        <v>588</v>
      </c>
      <c r="E454" t="s">
        <v>86</v>
      </c>
      <c r="I454" t="s">
        <v>22435</v>
      </c>
      <c r="J454" t="s">
        <v>11697</v>
      </c>
      <c r="K454" t="s">
        <v>22436</v>
      </c>
      <c r="L454" t="s">
        <v>22437</v>
      </c>
      <c r="M454" s="2" t="str">
        <f>HYPERLINK(склад2въезд1319202122237[[#This Row],[RelativePath]])</f>
        <v>11 Навес пилмат\GA3948333_5_20260325T110507Z.jpg</v>
      </c>
    </row>
    <row r="455" spans="1:13" x14ac:dyDescent="0.25">
      <c r="A455" s="1" t="s">
        <v>15</v>
      </c>
      <c r="B455" s="3">
        <v>46106</v>
      </c>
      <c r="C455" s="4">
        <v>0.79704861111111114</v>
      </c>
      <c r="D455" t="s">
        <v>588</v>
      </c>
      <c r="E455" t="s">
        <v>86</v>
      </c>
      <c r="I455" t="s">
        <v>22438</v>
      </c>
      <c r="J455" t="s">
        <v>11697</v>
      </c>
      <c r="K455" t="s">
        <v>22439</v>
      </c>
      <c r="L455" t="s">
        <v>22440</v>
      </c>
      <c r="M455" s="2" t="str">
        <f>HYPERLINK(склад2въезд1319202122237[[#This Row],[RelativePath]])</f>
        <v>11 Навес пилмат\GA3948333_5_20260325T190745Z.jpg</v>
      </c>
    </row>
    <row r="456" spans="1:13" x14ac:dyDescent="0.25">
      <c r="A456" s="1" t="s">
        <v>15</v>
      </c>
      <c r="B456" s="3">
        <v>46106</v>
      </c>
      <c r="C456" s="4">
        <v>0.82829861111111114</v>
      </c>
      <c r="D456" t="s">
        <v>4</v>
      </c>
      <c r="E456" t="s">
        <v>8</v>
      </c>
      <c r="I456" t="s">
        <v>22441</v>
      </c>
      <c r="J456" t="s">
        <v>11697</v>
      </c>
      <c r="K456" t="s">
        <v>22442</v>
      </c>
      <c r="L456" t="s">
        <v>22443</v>
      </c>
      <c r="M456" s="2" t="str">
        <f>HYPERLINK(склад2въезд1319202122237[[#This Row],[RelativePath]])</f>
        <v>11 Навес пилмат\GA3948333_5_20260325T195245Z.jpg</v>
      </c>
    </row>
  </sheetData>
  <conditionalFormatting sqref="D457:D467 E457:E470 G2:H456 D2:E456">
    <cfRule type="containsText" dxfId="865" priority="14" operator="containsText" text="Выезд с территории">
      <formula>NOT(ISERROR(SEARCH("Выезд с территории",D2)))</formula>
    </cfRule>
  </conditionalFormatting>
  <conditionalFormatting sqref="F2:F456">
    <cfRule type="notContainsText" dxfId="864" priority="13" operator="notContains" text="порожний">
      <formula>ISERROR(SEARCH("порожний",F2))</formula>
    </cfRule>
  </conditionalFormatting>
  <conditionalFormatting sqref="E2:E470">
    <cfRule type="containsText" dxfId="863" priority="11" operator="containsText" text="Газель базы">
      <formula>NOT(ISERROR(SEARCH("Газель базы",E2)))</formula>
    </cfRule>
    <cfRule type="containsText" dxfId="862" priority="12" operator="containsText" text="Погрузчик базы">
      <formula>NOT(ISERROR(SEARCH("Погрузчик базы",E2)))</formula>
    </cfRule>
  </conditionalFormatting>
  <conditionalFormatting sqref="E2:E470">
    <cfRule type="containsText" dxfId="861" priority="10" operator="containsText" text="Трактор базы">
      <formula>NOT(ISERROR(SEARCH("Трактор базы",E2)))</formula>
    </cfRule>
  </conditionalFormatting>
  <conditionalFormatting sqref="A2:C456">
    <cfRule type="expression" dxfId="860" priority="9">
      <formula>$A2="пн"</formula>
    </cfRule>
  </conditionalFormatting>
  <conditionalFormatting sqref="A2:C458">
    <cfRule type="expression" dxfId="859" priority="3">
      <formula>$A2="вс"</formula>
    </cfRule>
    <cfRule type="expression" dxfId="858" priority="4">
      <formula>$A2="сб"</formula>
    </cfRule>
    <cfRule type="expression" dxfId="857" priority="5">
      <formula>$A2="пт"</formula>
    </cfRule>
    <cfRule type="expression" dxfId="856" priority="6">
      <formula>$A2="чт"</formula>
    </cfRule>
    <cfRule type="expression" dxfId="855" priority="7">
      <formula>$A2="ср"</formula>
    </cfRule>
    <cfRule type="expression" dxfId="854" priority="8">
      <formula>$A2="вт"</formula>
    </cfRule>
  </conditionalFormatting>
  <conditionalFormatting sqref="D2:D467">
    <cfRule type="containsText" dxfId="8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7">
    <cfRule type="containsText" dxfId="8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83"/>
  <sheetViews>
    <sheetView zoomScale="90" zoomScaleNormal="90" workbookViewId="0">
      <pane ySplit="1" topLeftCell="A359" activePane="bottomLeft" state="frozen"/>
      <selection pane="bottomLeft" activeCell="I378" sqref="I378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32.1406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10820</v>
      </c>
      <c r="J240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10823</v>
      </c>
      <c r="J241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10826</v>
      </c>
      <c r="J242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10829</v>
      </c>
      <c r="J243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10832</v>
      </c>
      <c r="J244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10835</v>
      </c>
      <c r="J245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13551</v>
      </c>
      <c r="J246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13847</v>
      </c>
      <c r="E247" t="s">
        <v>468</v>
      </c>
      <c r="I247" t="s">
        <v>13554</v>
      </c>
      <c r="J247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13847</v>
      </c>
      <c r="E248" t="s">
        <v>468</v>
      </c>
      <c r="I248" t="s">
        <v>13557</v>
      </c>
      <c r="J24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13560</v>
      </c>
      <c r="J24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13563</v>
      </c>
      <c r="J250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13847</v>
      </c>
      <c r="E251" t="s">
        <v>468</v>
      </c>
      <c r="I251" t="s">
        <v>13566</v>
      </c>
      <c r="J251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13569</v>
      </c>
      <c r="J252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13966</v>
      </c>
      <c r="J253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13969</v>
      </c>
      <c r="J254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13972</v>
      </c>
      <c r="J255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13975</v>
      </c>
      <c r="J256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13978</v>
      </c>
      <c r="J257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13981</v>
      </c>
      <c r="J25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13984</v>
      </c>
      <c r="J25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13987</v>
      </c>
      <c r="J260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14415</v>
      </c>
      <c r="J261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2352</v>
      </c>
      <c r="I262" t="s">
        <v>14418</v>
      </c>
      <c r="J262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14421</v>
      </c>
      <c r="J263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14424</v>
      </c>
      <c r="J264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14427</v>
      </c>
      <c r="J265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14430</v>
      </c>
      <c r="J266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14433</v>
      </c>
      <c r="J267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14436</v>
      </c>
      <c r="J26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14439</v>
      </c>
      <c r="J26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14442</v>
      </c>
      <c r="J270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14445</v>
      </c>
      <c r="J271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14448</v>
      </c>
      <c r="J272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14451</v>
      </c>
      <c r="J273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14454</v>
      </c>
      <c r="J274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14457</v>
      </c>
      <c r="J275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14460</v>
      </c>
      <c r="J276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14463</v>
      </c>
      <c r="J277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14466</v>
      </c>
      <c r="J27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14469</v>
      </c>
      <c r="J27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14472</v>
      </c>
      <c r="J280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14475</v>
      </c>
      <c r="J281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14478</v>
      </c>
      <c r="J282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14481</v>
      </c>
      <c r="J283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14484</v>
      </c>
      <c r="J284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14487</v>
      </c>
      <c r="J285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14490</v>
      </c>
      <c r="J286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14493</v>
      </c>
      <c r="J287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14496</v>
      </c>
      <c r="J28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14499</v>
      </c>
      <c r="J28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14502</v>
      </c>
      <c r="J290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14505</v>
      </c>
      <c r="J291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14508</v>
      </c>
      <c r="J292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14511</v>
      </c>
      <c r="J293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14514</v>
      </c>
      <c r="J294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17446</v>
      </c>
      <c r="J295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2352</v>
      </c>
      <c r="I296" t="s">
        <v>17449</v>
      </c>
      <c r="J296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10020</v>
      </c>
      <c r="I297" t="s">
        <v>17452</v>
      </c>
      <c r="J297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10020</v>
      </c>
      <c r="I298" t="s">
        <v>17455</v>
      </c>
      <c r="J29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10020</v>
      </c>
      <c r="I299" t="s">
        <v>17458</v>
      </c>
      <c r="J29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17461</v>
      </c>
      <c r="J300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17464</v>
      </c>
      <c r="J301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17467</v>
      </c>
      <c r="J302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17470</v>
      </c>
      <c r="J303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1607</v>
      </c>
      <c r="E304" t="s">
        <v>8</v>
      </c>
      <c r="I304" t="s">
        <v>17473</v>
      </c>
      <c r="J304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17703</v>
      </c>
      <c r="J305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1539</v>
      </c>
      <c r="I306" t="s">
        <v>17706</v>
      </c>
      <c r="J306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17709</v>
      </c>
      <c r="J307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17911</v>
      </c>
      <c r="I308" t="s">
        <v>17712</v>
      </c>
      <c r="J30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17911</v>
      </c>
      <c r="I309" t="s">
        <v>17715</v>
      </c>
      <c r="J30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17911</v>
      </c>
      <c r="I310" t="s">
        <v>17718</v>
      </c>
      <c r="J310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17911</v>
      </c>
      <c r="I311" t="s">
        <v>17721</v>
      </c>
      <c r="J311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17911</v>
      </c>
      <c r="I312" t="s">
        <v>17724</v>
      </c>
      <c r="J312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17911</v>
      </c>
      <c r="I313" t="s">
        <v>18238</v>
      </c>
      <c r="J313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18241</v>
      </c>
      <c r="J314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18244</v>
      </c>
      <c r="J315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18247</v>
      </c>
      <c r="J316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18250</v>
      </c>
      <c r="J317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1539</v>
      </c>
      <c r="E318" t="s">
        <v>1274</v>
      </c>
      <c r="I318" t="s">
        <v>18253</v>
      </c>
      <c r="J31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1539</v>
      </c>
      <c r="E319" t="s">
        <v>1274</v>
      </c>
      <c r="I319" t="s">
        <v>18256</v>
      </c>
      <c r="J31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1539</v>
      </c>
      <c r="E320" t="s">
        <v>1274</v>
      </c>
      <c r="I320" t="s">
        <v>18259</v>
      </c>
      <c r="J320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18642</v>
      </c>
      <c r="J321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10020</v>
      </c>
      <c r="I322" t="s">
        <v>18645</v>
      </c>
      <c r="J322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10020</v>
      </c>
      <c r="I323" t="s">
        <v>18648</v>
      </c>
      <c r="J323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10020</v>
      </c>
      <c r="I324" t="s">
        <v>18651</v>
      </c>
      <c r="J324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18654</v>
      </c>
      <c r="J325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19225</v>
      </c>
      <c r="J326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10020</v>
      </c>
      <c r="I327" t="s">
        <v>19228</v>
      </c>
      <c r="J327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10020</v>
      </c>
      <c r="I328" t="s">
        <v>19231</v>
      </c>
      <c r="J32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10020</v>
      </c>
      <c r="I329" t="s">
        <v>19234</v>
      </c>
      <c r="J32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10020</v>
      </c>
      <c r="I330" t="s">
        <v>19237</v>
      </c>
      <c r="J330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19240</v>
      </c>
      <c r="J331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19545</v>
      </c>
      <c r="J332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10020</v>
      </c>
      <c r="I333" t="s">
        <v>19548</v>
      </c>
      <c r="J333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10020</v>
      </c>
      <c r="I334" t="s">
        <v>19551</v>
      </c>
      <c r="J334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10020</v>
      </c>
      <c r="I335" t="s">
        <v>19554</v>
      </c>
      <c r="J335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10020</v>
      </c>
      <c r="I336" t="s">
        <v>19557</v>
      </c>
      <c r="J336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10020</v>
      </c>
      <c r="I337" t="s">
        <v>19560</v>
      </c>
      <c r="J337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10020</v>
      </c>
      <c r="I338" t="s">
        <v>19563</v>
      </c>
      <c r="J33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19566</v>
      </c>
      <c r="J33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10020</v>
      </c>
      <c r="I340" t="s">
        <v>19569</v>
      </c>
      <c r="J340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19572</v>
      </c>
      <c r="J341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10020</v>
      </c>
      <c r="I342" t="s">
        <v>19911</v>
      </c>
      <c r="J342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10020</v>
      </c>
      <c r="I343" t="s">
        <v>19914</v>
      </c>
      <c r="J343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19917</v>
      </c>
      <c r="J344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20390</v>
      </c>
      <c r="J345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20393</v>
      </c>
      <c r="J346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20396</v>
      </c>
      <c r="J347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20399</v>
      </c>
      <c r="J348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20402</v>
      </c>
      <c r="J34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20693</v>
      </c>
      <c r="I350" t="s">
        <v>20405</v>
      </c>
      <c r="J350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20694</v>
      </c>
      <c r="I351" t="s">
        <v>20408</v>
      </c>
      <c r="J351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20411</v>
      </c>
      <c r="J352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20414</v>
      </c>
      <c r="J353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20417</v>
      </c>
      <c r="J354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20882</v>
      </c>
      <c r="J355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1607</v>
      </c>
      <c r="E356" t="s">
        <v>8</v>
      </c>
      <c r="I356" t="s">
        <v>20885</v>
      </c>
      <c r="J356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20888</v>
      </c>
      <c r="J357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10020</v>
      </c>
      <c r="I358" t="s">
        <v>20891</v>
      </c>
      <c r="J358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10020</v>
      </c>
      <c r="I359" t="s">
        <v>20894</v>
      </c>
      <c r="J35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20897</v>
      </c>
      <c r="J360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  <row r="361" spans="1:13" x14ac:dyDescent="0.25">
      <c r="A361" s="1" t="s">
        <v>22</v>
      </c>
      <c r="B361" s="3">
        <v>46103</v>
      </c>
      <c r="C361" s="4">
        <v>0.35510416666666667</v>
      </c>
      <c r="D361" t="s">
        <v>4</v>
      </c>
      <c r="E361" t="s">
        <v>8</v>
      </c>
      <c r="I361" t="s">
        <v>21380</v>
      </c>
      <c r="J361" t="s">
        <v>2399</v>
      </c>
      <c r="K361" t="s">
        <v>21381</v>
      </c>
      <c r="L361" t="s">
        <v>21382</v>
      </c>
      <c r="M361" s="2" t="str">
        <f>HYPERLINK(склад2въезд13192021222378[[#This Row],[RelativePath]])</f>
        <v>12 Площадка 3 кран\K07156189_20_20260322T083121Z.jpg</v>
      </c>
    </row>
    <row r="362" spans="1:13" x14ac:dyDescent="0.25">
      <c r="A362" s="1" t="s">
        <v>22</v>
      </c>
      <c r="B362" s="3">
        <v>46103</v>
      </c>
      <c r="C362" s="4">
        <v>0.71666666666666667</v>
      </c>
      <c r="D362" t="s">
        <v>7</v>
      </c>
      <c r="E362" t="s">
        <v>21728</v>
      </c>
      <c r="H362" t="s">
        <v>21729</v>
      </c>
      <c r="I362" t="s">
        <v>21383</v>
      </c>
      <c r="J362" t="s">
        <v>2399</v>
      </c>
      <c r="K362" t="s">
        <v>21384</v>
      </c>
      <c r="L362" t="s">
        <v>21385</v>
      </c>
      <c r="M362" s="2" t="str">
        <f>HYPERLINK(склад2въезд13192021222378[[#This Row],[RelativePath]])</f>
        <v>12 Площадка 3 кран\K07156189_20_20260322T171200Z.jpg</v>
      </c>
    </row>
    <row r="363" spans="1:13" x14ac:dyDescent="0.25">
      <c r="A363" s="1" t="s">
        <v>22</v>
      </c>
      <c r="B363" s="3">
        <v>46103</v>
      </c>
      <c r="C363" s="4">
        <v>0.7877777777777778</v>
      </c>
      <c r="D363" t="s">
        <v>7</v>
      </c>
      <c r="I363" t="s">
        <v>21386</v>
      </c>
      <c r="J363" t="s">
        <v>2399</v>
      </c>
      <c r="K363" t="s">
        <v>21387</v>
      </c>
      <c r="L363" t="s">
        <v>21388</v>
      </c>
      <c r="M363" s="2" t="str">
        <f>HYPERLINK(склад2въезд13192021222378[[#This Row],[RelativePath]])</f>
        <v>12 Площадка 3 кран\K07156189_20_20260322T185424Z.jpg</v>
      </c>
    </row>
    <row r="364" spans="1:13" x14ac:dyDescent="0.25">
      <c r="A364" s="1" t="s">
        <v>22</v>
      </c>
      <c r="B364" s="3">
        <v>46103</v>
      </c>
      <c r="C364" s="4">
        <v>0.81740740740740736</v>
      </c>
      <c r="D364" t="s">
        <v>4</v>
      </c>
      <c r="E364" t="s">
        <v>8</v>
      </c>
      <c r="I364" t="s">
        <v>21389</v>
      </c>
      <c r="J364" t="s">
        <v>2399</v>
      </c>
      <c r="K364" t="s">
        <v>21390</v>
      </c>
      <c r="L364" t="s">
        <v>21391</v>
      </c>
      <c r="M364" s="2" t="str">
        <f>HYPERLINK(склад2въезд13192021222378[[#This Row],[RelativePath]])</f>
        <v>12 Площадка 3 кран\K07156189_20_20260322T193704Z.jpg</v>
      </c>
    </row>
    <row r="365" spans="1:13" x14ac:dyDescent="0.25">
      <c r="A365" s="1" t="s">
        <v>13</v>
      </c>
      <c r="B365" s="3">
        <v>46104</v>
      </c>
      <c r="C365" s="4">
        <v>0.39307870370370368</v>
      </c>
      <c r="D365" t="s">
        <v>1539</v>
      </c>
      <c r="I365" t="s">
        <v>21392</v>
      </c>
      <c r="J365" t="s">
        <v>2399</v>
      </c>
      <c r="K365" t="s">
        <v>21393</v>
      </c>
      <c r="L365" t="s">
        <v>21394</v>
      </c>
      <c r="M365" s="2" t="str">
        <f>HYPERLINK(склад2въезд13192021222378[[#This Row],[RelativePath]])</f>
        <v>12 Площадка 3 кран\K07156189_20_20260323T092602Z.jpg</v>
      </c>
    </row>
    <row r="366" spans="1:13" x14ac:dyDescent="0.25">
      <c r="A366" s="1" t="s">
        <v>13</v>
      </c>
      <c r="B366" s="3">
        <v>46104</v>
      </c>
      <c r="C366" s="4">
        <v>0.47968749999999999</v>
      </c>
      <c r="D366" t="s">
        <v>1539</v>
      </c>
      <c r="I366" t="s">
        <v>21395</v>
      </c>
      <c r="J366" t="s">
        <v>2399</v>
      </c>
      <c r="K366" t="s">
        <v>21396</v>
      </c>
      <c r="L366" t="s">
        <v>21397</v>
      </c>
      <c r="M366" s="2" t="str">
        <f>HYPERLINK(склад2въезд13192021222378[[#This Row],[RelativePath]])</f>
        <v>12 Площадка 3 кран\K07156189_20_20260323T113045Z.jpg</v>
      </c>
    </row>
    <row r="367" spans="1:13" x14ac:dyDescent="0.25">
      <c r="A367" s="1" t="s">
        <v>13</v>
      </c>
      <c r="B367" s="3">
        <v>46104</v>
      </c>
      <c r="C367" s="4">
        <v>0.50130787037037039</v>
      </c>
      <c r="D367" t="s">
        <v>7</v>
      </c>
      <c r="I367" t="s">
        <v>21398</v>
      </c>
      <c r="J367" t="s">
        <v>2399</v>
      </c>
      <c r="K367" t="s">
        <v>21399</v>
      </c>
      <c r="L367" t="s">
        <v>21400</v>
      </c>
      <c r="M367" s="2" t="str">
        <f>HYPERLINK(склад2въезд13192021222378[[#This Row],[RelativePath]])</f>
        <v>12 Площадка 3 кран\K07156189_20_20260323T120153Z.jpg</v>
      </c>
    </row>
    <row r="368" spans="1:13" x14ac:dyDescent="0.25">
      <c r="A368" s="1" t="s">
        <v>13</v>
      </c>
      <c r="B368" s="3">
        <v>46104</v>
      </c>
      <c r="C368" s="4">
        <v>0.52119212962962957</v>
      </c>
      <c r="D368" t="s">
        <v>7</v>
      </c>
      <c r="I368" t="s">
        <v>21401</v>
      </c>
      <c r="J368" t="s">
        <v>2399</v>
      </c>
      <c r="K368" t="s">
        <v>21402</v>
      </c>
      <c r="L368" t="s">
        <v>21403</v>
      </c>
      <c r="M368" s="2" t="str">
        <f>HYPERLINK(склад2въезд13192021222378[[#This Row],[RelativePath]])</f>
        <v>12 Площадка 3 кран\K07156189_20_20260323T123031Z.jpg</v>
      </c>
    </row>
    <row r="369" spans="1:13" x14ac:dyDescent="0.25">
      <c r="A369" s="1" t="s">
        <v>13</v>
      </c>
      <c r="B369" s="3">
        <v>46104</v>
      </c>
      <c r="C369" s="4">
        <v>0.5511342592592593</v>
      </c>
      <c r="D369" t="s">
        <v>4</v>
      </c>
      <c r="E369" t="s">
        <v>8</v>
      </c>
      <c r="I369" t="s">
        <v>21404</v>
      </c>
      <c r="J369" t="s">
        <v>2399</v>
      </c>
      <c r="K369" t="s">
        <v>21405</v>
      </c>
      <c r="L369" t="s">
        <v>21406</v>
      </c>
      <c r="M369" s="2" t="str">
        <f>HYPERLINK(склад2въезд13192021222378[[#This Row],[RelativePath]])</f>
        <v>12 Площадка 3 кран\K07156189_20_20260323T131338Z.jpg</v>
      </c>
    </row>
    <row r="370" spans="1:13" x14ac:dyDescent="0.25">
      <c r="A370" s="1" t="s">
        <v>13</v>
      </c>
      <c r="B370" s="3">
        <v>46104</v>
      </c>
      <c r="C370" s="4">
        <v>0.63454861111111116</v>
      </c>
      <c r="D370" t="s">
        <v>1539</v>
      </c>
      <c r="I370" t="s">
        <v>21407</v>
      </c>
      <c r="J370" t="s">
        <v>2399</v>
      </c>
      <c r="K370" t="s">
        <v>21408</v>
      </c>
      <c r="L370" t="s">
        <v>21409</v>
      </c>
      <c r="M370" s="2" t="str">
        <f>HYPERLINK(склад2въезд13192021222378[[#This Row],[RelativePath]])</f>
        <v>12 Площадка 3 кран\K07156189_20_20260323T151345Z.jpg</v>
      </c>
    </row>
    <row r="371" spans="1:13" x14ac:dyDescent="0.25">
      <c r="A371" s="1" t="s">
        <v>13</v>
      </c>
      <c r="B371" s="3">
        <v>46104</v>
      </c>
      <c r="C371" s="4">
        <v>0.79202546296296295</v>
      </c>
      <c r="D371" t="s">
        <v>21730</v>
      </c>
      <c r="I371" t="s">
        <v>21410</v>
      </c>
      <c r="J371" t="s">
        <v>2399</v>
      </c>
      <c r="K371" t="s">
        <v>21411</v>
      </c>
      <c r="L371" t="s">
        <v>21412</v>
      </c>
      <c r="M371" s="2" t="str">
        <f>HYPERLINK(склад2въезд13192021222378[[#This Row],[RelativePath]])</f>
        <v>12 Площадка 3 кран\K07156189_20_20260323T190031Z.jpg</v>
      </c>
    </row>
    <row r="372" spans="1:13" x14ac:dyDescent="0.25">
      <c r="A372" s="1" t="s">
        <v>13</v>
      </c>
      <c r="B372" s="3">
        <v>46104</v>
      </c>
      <c r="C372" s="4">
        <v>0.8389699074074074</v>
      </c>
      <c r="D372" t="s">
        <v>10020</v>
      </c>
      <c r="I372" t="s">
        <v>21413</v>
      </c>
      <c r="J372" t="s">
        <v>2399</v>
      </c>
      <c r="K372" t="s">
        <v>21414</v>
      </c>
      <c r="L372" t="s">
        <v>21415</v>
      </c>
      <c r="M372" s="2" t="str">
        <f>HYPERLINK(склад2въезд13192021222378[[#This Row],[RelativePath]])</f>
        <v>12 Площадка 3 кран\K07156189_20_20260323T200807Z.jpg</v>
      </c>
    </row>
    <row r="373" spans="1:13" x14ac:dyDescent="0.25">
      <c r="A373" s="1" t="s">
        <v>13</v>
      </c>
      <c r="B373" s="3">
        <v>46104</v>
      </c>
      <c r="C373" s="4">
        <v>0.85653935185185182</v>
      </c>
      <c r="D373" t="s">
        <v>10020</v>
      </c>
      <c r="I373" t="s">
        <v>21416</v>
      </c>
      <c r="J373" t="s">
        <v>2399</v>
      </c>
      <c r="K373" t="s">
        <v>21417</v>
      </c>
      <c r="L373" t="s">
        <v>21418</v>
      </c>
      <c r="M373" s="2" t="str">
        <f>HYPERLINK(склад2въезд13192021222378[[#This Row],[RelativePath]])</f>
        <v>12 Площадка 3 кран\K07156189_20_20260323T203325Z.jpg</v>
      </c>
    </row>
    <row r="374" spans="1:13" x14ac:dyDescent="0.25">
      <c r="A374" s="1" t="s">
        <v>13</v>
      </c>
      <c r="B374" s="3">
        <v>46104</v>
      </c>
      <c r="C374" s="4">
        <v>0.90175925925925926</v>
      </c>
      <c r="D374" t="s">
        <v>4</v>
      </c>
      <c r="E374" t="s">
        <v>8</v>
      </c>
      <c r="I374" t="s">
        <v>21419</v>
      </c>
      <c r="J374" t="s">
        <v>2399</v>
      </c>
      <c r="K374" t="s">
        <v>21420</v>
      </c>
      <c r="L374" t="s">
        <v>21421</v>
      </c>
      <c r="M374" s="2" t="str">
        <f>HYPERLINK(склад2въезд13192021222378[[#This Row],[RelativePath]])</f>
        <v>12 Площадка 3 кран\K07156189_20_20260323T213832Z.jpg</v>
      </c>
    </row>
    <row r="375" spans="1:13" x14ac:dyDescent="0.25">
      <c r="A375" s="1" t="s">
        <v>14</v>
      </c>
      <c r="B375" s="3">
        <v>46105</v>
      </c>
      <c r="C375" s="4">
        <v>0.3696875</v>
      </c>
      <c r="D375" t="s">
        <v>4</v>
      </c>
      <c r="E375" t="s">
        <v>8</v>
      </c>
      <c r="I375" t="s">
        <v>22145</v>
      </c>
      <c r="J375" t="s">
        <v>2399</v>
      </c>
      <c r="K375" t="s">
        <v>22146</v>
      </c>
      <c r="L375" t="s">
        <v>22147</v>
      </c>
      <c r="M375" s="2" t="str">
        <f>HYPERLINK(склад2въезд13192021222378[[#This Row],[RelativePath]])</f>
        <v>12 Площадка 3 кран\K07156189_20_20260324T085221Z.jpg</v>
      </c>
    </row>
    <row r="376" spans="1:13" x14ac:dyDescent="0.25">
      <c r="A376" s="1" t="s">
        <v>14</v>
      </c>
      <c r="B376" s="3">
        <v>46105</v>
      </c>
      <c r="C376" s="4">
        <v>0.53355324074074073</v>
      </c>
      <c r="D376" t="s">
        <v>4</v>
      </c>
      <c r="E376" t="s">
        <v>8</v>
      </c>
      <c r="I376" t="s">
        <v>22148</v>
      </c>
      <c r="J376" t="s">
        <v>2399</v>
      </c>
      <c r="K376" t="s">
        <v>22149</v>
      </c>
      <c r="L376" t="s">
        <v>22150</v>
      </c>
      <c r="M376" s="2" t="str">
        <f>HYPERLINK(склад2въезд13192021222378[[#This Row],[RelativePath]])</f>
        <v>12 Площадка 3 кран\K07156189_20_20260324T124819Z.jpg</v>
      </c>
    </row>
    <row r="377" spans="1:13" x14ac:dyDescent="0.25">
      <c r="A377" s="1" t="s">
        <v>14</v>
      </c>
      <c r="B377" s="3">
        <v>46105</v>
      </c>
      <c r="C377" s="4">
        <v>0.81224537037037037</v>
      </c>
      <c r="D377" t="s">
        <v>4</v>
      </c>
      <c r="E377" t="s">
        <v>8</v>
      </c>
      <c r="I377" t="s">
        <v>22151</v>
      </c>
      <c r="J377" t="s">
        <v>2399</v>
      </c>
      <c r="K377" t="s">
        <v>22152</v>
      </c>
      <c r="L377" t="s">
        <v>22153</v>
      </c>
      <c r="M377" s="2" t="str">
        <f>HYPERLINK(склад2въезд13192021222378[[#This Row],[RelativePath]])</f>
        <v>12 Площадка 3 кран\K07156189_20_20260324T192938Z.jpg</v>
      </c>
    </row>
    <row r="378" spans="1:13" x14ac:dyDescent="0.25">
      <c r="A378" s="1" t="s">
        <v>15</v>
      </c>
      <c r="B378" s="3">
        <v>46106</v>
      </c>
      <c r="C378" s="4">
        <v>0.32015046296296296</v>
      </c>
      <c r="D378" t="s">
        <v>10020</v>
      </c>
      <c r="I378" t="s">
        <v>22444</v>
      </c>
      <c r="J378" t="s">
        <v>2399</v>
      </c>
      <c r="K378" t="s">
        <v>22445</v>
      </c>
      <c r="L378" t="s">
        <v>22446</v>
      </c>
      <c r="M378" s="2" t="str">
        <f>HYPERLINK(склад2въезд13192021222378[[#This Row],[RelativePath]])</f>
        <v>12 Площадка 3 кран\K07156189_20_20260325T074101Z.jpg</v>
      </c>
    </row>
    <row r="379" spans="1:13" x14ac:dyDescent="0.25">
      <c r="A379" s="1" t="s">
        <v>15</v>
      </c>
      <c r="B379" s="3">
        <v>46106</v>
      </c>
      <c r="C379" s="4">
        <v>0.61098379629629629</v>
      </c>
      <c r="D379" t="s">
        <v>4</v>
      </c>
      <c r="E379" t="s">
        <v>8</v>
      </c>
      <c r="I379" t="s">
        <v>22447</v>
      </c>
      <c r="J379" t="s">
        <v>2399</v>
      </c>
      <c r="K379" t="s">
        <v>22448</v>
      </c>
      <c r="L379" t="s">
        <v>22449</v>
      </c>
      <c r="M379" s="2" t="str">
        <f>HYPERLINK(склад2въезд13192021222378[[#This Row],[RelativePath]])</f>
        <v>12 Площадка 3 кран\K07156189_20_20260325T143949Z.jpg</v>
      </c>
    </row>
    <row r="380" spans="1:13" x14ac:dyDescent="0.25">
      <c r="A380" s="1" t="s">
        <v>15</v>
      </c>
      <c r="B380" s="3">
        <v>46106</v>
      </c>
      <c r="C380" s="4">
        <v>0.71190972222222226</v>
      </c>
      <c r="D380" t="s">
        <v>10020</v>
      </c>
      <c r="I380" t="s">
        <v>22450</v>
      </c>
      <c r="J380" t="s">
        <v>2399</v>
      </c>
      <c r="K380" t="s">
        <v>22451</v>
      </c>
      <c r="L380" t="s">
        <v>22452</v>
      </c>
      <c r="M380" s="2" t="str">
        <f>HYPERLINK(склад2въезд13192021222378[[#This Row],[RelativePath]])</f>
        <v>12 Площадка 3 кран\K07156189_20_20260325T170509Z.jpg</v>
      </c>
    </row>
    <row r="381" spans="1:13" x14ac:dyDescent="0.25">
      <c r="A381" s="1" t="s">
        <v>15</v>
      </c>
      <c r="B381" s="3">
        <v>46106</v>
      </c>
      <c r="C381" s="4">
        <v>0.73341435185185189</v>
      </c>
      <c r="D381" t="s">
        <v>10020</v>
      </c>
      <c r="I381" t="s">
        <v>22453</v>
      </c>
      <c r="J381" t="s">
        <v>2399</v>
      </c>
      <c r="K381" t="s">
        <v>22454</v>
      </c>
      <c r="L381" t="s">
        <v>22455</v>
      </c>
      <c r="M381" s="2" t="str">
        <f>HYPERLINK(склад2въезд13192021222378[[#This Row],[RelativePath]])</f>
        <v>12 Площадка 3 кран\K07156189_20_20260325T173607Z.jpg</v>
      </c>
    </row>
    <row r="382" spans="1:13" x14ac:dyDescent="0.25">
      <c r="A382" s="1" t="s">
        <v>15</v>
      </c>
      <c r="B382" s="3">
        <v>46106</v>
      </c>
      <c r="C382" s="4">
        <v>0.79415509259259254</v>
      </c>
      <c r="D382" t="s">
        <v>10020</v>
      </c>
      <c r="I382" t="s">
        <v>22456</v>
      </c>
      <c r="J382" t="s">
        <v>2399</v>
      </c>
      <c r="K382" t="s">
        <v>22457</v>
      </c>
      <c r="L382" t="s">
        <v>22458</v>
      </c>
      <c r="M382" s="2" t="str">
        <f>HYPERLINK(склад2въезд13192021222378[[#This Row],[RelativePath]])</f>
        <v>12 Площадка 3 кран\K07156189_20_20260325T190335Z.jpg</v>
      </c>
    </row>
    <row r="383" spans="1:13" x14ac:dyDescent="0.25">
      <c r="A383" s="1" t="s">
        <v>15</v>
      </c>
      <c r="B383" s="3">
        <v>46106</v>
      </c>
      <c r="C383" s="4">
        <v>0.80728009259259259</v>
      </c>
      <c r="D383" t="s">
        <v>10020</v>
      </c>
      <c r="I383" t="s">
        <v>22459</v>
      </c>
      <c r="J383" t="s">
        <v>2399</v>
      </c>
      <c r="K383" t="s">
        <v>22460</v>
      </c>
      <c r="L383" t="s">
        <v>22461</v>
      </c>
      <c r="M383" s="2" t="str">
        <f>HYPERLINK(склад2въезд13192021222378[[#This Row],[RelativePath]])</f>
        <v>12 Площадка 3 кран\K07156189_20_20260325T192229Z.jpg</v>
      </c>
    </row>
  </sheetData>
  <conditionalFormatting sqref="D384:D394 E384:E397 G2:H383 D2:E383">
    <cfRule type="containsText" dxfId="845" priority="14" operator="containsText" text="Выезд с территории">
      <formula>NOT(ISERROR(SEARCH("Выезд с территории",D2)))</formula>
    </cfRule>
  </conditionalFormatting>
  <conditionalFormatting sqref="F2:F383">
    <cfRule type="notContainsText" dxfId="844" priority="13" operator="notContains" text="порожний">
      <formula>ISERROR(SEARCH("порожний",F2))</formula>
    </cfRule>
  </conditionalFormatting>
  <conditionalFormatting sqref="E2:E397">
    <cfRule type="containsText" dxfId="843" priority="11" operator="containsText" text="Газель базы">
      <formula>NOT(ISERROR(SEARCH("Газель базы",E2)))</formula>
    </cfRule>
    <cfRule type="containsText" dxfId="842" priority="12" operator="containsText" text="Погрузчик базы">
      <formula>NOT(ISERROR(SEARCH("Погрузчик базы",E2)))</formula>
    </cfRule>
  </conditionalFormatting>
  <conditionalFormatting sqref="E2:E397">
    <cfRule type="containsText" dxfId="841" priority="10" operator="containsText" text="Трактор базы">
      <formula>NOT(ISERROR(SEARCH("Трактор базы",E2)))</formula>
    </cfRule>
  </conditionalFormatting>
  <conditionalFormatting sqref="A2:C383">
    <cfRule type="expression" dxfId="840" priority="9">
      <formula>$A2="пн"</formula>
    </cfRule>
  </conditionalFormatting>
  <conditionalFormatting sqref="A2:C385">
    <cfRule type="expression" dxfId="839" priority="3">
      <formula>$A2="вс"</formula>
    </cfRule>
    <cfRule type="expression" dxfId="838" priority="4">
      <formula>$A2="сб"</formula>
    </cfRule>
    <cfRule type="expression" dxfId="837" priority="5">
      <formula>$A2="пт"</formula>
    </cfRule>
    <cfRule type="expression" dxfId="836" priority="6">
      <formula>$A2="чт"</formula>
    </cfRule>
    <cfRule type="expression" dxfId="835" priority="7">
      <formula>$A2="ср"</formula>
    </cfRule>
    <cfRule type="expression" dxfId="834" priority="8">
      <formula>$A2="вт"</formula>
    </cfRule>
  </conditionalFormatting>
  <conditionalFormatting sqref="D2:D394">
    <cfRule type="containsText" dxfId="8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4">
    <cfRule type="containsText" dxfId="8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83"/>
  <sheetViews>
    <sheetView zoomScale="90" zoomScaleNormal="90" workbookViewId="0">
      <pane ySplit="1" topLeftCell="A266" activePane="bottomLeft" state="frozen"/>
      <selection pane="bottomLeft" activeCell="I282" sqref="I282:I2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10853</v>
      </c>
      <c r="J204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11073</v>
      </c>
      <c r="E205" t="s">
        <v>86</v>
      </c>
      <c r="I205" t="s">
        <v>10856</v>
      </c>
      <c r="J205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11073</v>
      </c>
      <c r="E206" t="s">
        <v>86</v>
      </c>
      <c r="I206" t="s">
        <v>10859</v>
      </c>
      <c r="J206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10862</v>
      </c>
      <c r="J207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588</v>
      </c>
      <c r="E208" t="s">
        <v>86</v>
      </c>
      <c r="I208" t="s">
        <v>13572</v>
      </c>
      <c r="J20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588</v>
      </c>
      <c r="E209" t="s">
        <v>86</v>
      </c>
      <c r="I209" t="s">
        <v>13575</v>
      </c>
      <c r="J20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13578</v>
      </c>
      <c r="J210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588</v>
      </c>
      <c r="E211" t="s">
        <v>86</v>
      </c>
      <c r="I211" t="s">
        <v>13581</v>
      </c>
      <c r="J211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13584</v>
      </c>
      <c r="J212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13990</v>
      </c>
      <c r="J213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1607</v>
      </c>
      <c r="E214" t="s">
        <v>8</v>
      </c>
      <c r="I214" t="s">
        <v>13993</v>
      </c>
      <c r="J214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1607</v>
      </c>
      <c r="E215" t="s">
        <v>8</v>
      </c>
      <c r="I215" t="s">
        <v>13996</v>
      </c>
      <c r="J215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14517</v>
      </c>
      <c r="J216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14520</v>
      </c>
      <c r="J217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1607</v>
      </c>
      <c r="E218" t="s">
        <v>8</v>
      </c>
      <c r="I218" t="s">
        <v>14523</v>
      </c>
      <c r="J21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9603</v>
      </c>
      <c r="E219" t="s">
        <v>86</v>
      </c>
      <c r="I219" t="s">
        <v>14526</v>
      </c>
      <c r="J21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14529</v>
      </c>
      <c r="J220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588</v>
      </c>
      <c r="E221" t="s">
        <v>86</v>
      </c>
      <c r="I221" t="s">
        <v>14532</v>
      </c>
      <c r="J221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588</v>
      </c>
      <c r="E222" t="s">
        <v>86</v>
      </c>
      <c r="I222" t="s">
        <v>14535</v>
      </c>
      <c r="J222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14538</v>
      </c>
      <c r="J223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14541</v>
      </c>
      <c r="J224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14544</v>
      </c>
      <c r="J225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16683</v>
      </c>
      <c r="E226" t="s">
        <v>86</v>
      </c>
      <c r="I226" t="s">
        <v>14547</v>
      </c>
      <c r="J226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11066</v>
      </c>
      <c r="I227" t="s">
        <v>14550</v>
      </c>
      <c r="J227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11066</v>
      </c>
      <c r="H228" t="s">
        <v>2352</v>
      </c>
      <c r="I228" t="s">
        <v>14552</v>
      </c>
      <c r="J22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11066</v>
      </c>
      <c r="H229" t="s">
        <v>2352</v>
      </c>
      <c r="I229" t="s">
        <v>14555</v>
      </c>
      <c r="J22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11066</v>
      </c>
      <c r="H230" t="s">
        <v>16684</v>
      </c>
      <c r="I230" t="s">
        <v>14558</v>
      </c>
      <c r="J230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14561</v>
      </c>
      <c r="J231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1617</v>
      </c>
      <c r="I232" t="s">
        <v>14564</v>
      </c>
      <c r="J232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1607</v>
      </c>
      <c r="E233" t="s">
        <v>8</v>
      </c>
      <c r="I233" t="s">
        <v>16878</v>
      </c>
      <c r="J233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16881</v>
      </c>
      <c r="J234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1607</v>
      </c>
      <c r="E235" t="s">
        <v>8</v>
      </c>
      <c r="I235" t="s">
        <v>16884</v>
      </c>
      <c r="J235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16887</v>
      </c>
      <c r="J236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1607</v>
      </c>
      <c r="E237" t="s">
        <v>8</v>
      </c>
      <c r="I237" t="s">
        <v>16890</v>
      </c>
      <c r="J237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17727</v>
      </c>
      <c r="J23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1607</v>
      </c>
      <c r="E239" t="s">
        <v>8</v>
      </c>
      <c r="I239" t="s">
        <v>17730</v>
      </c>
      <c r="J23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1607</v>
      </c>
      <c r="E240" t="s">
        <v>8</v>
      </c>
      <c r="I240" t="s">
        <v>18262</v>
      </c>
      <c r="J240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588</v>
      </c>
      <c r="E241" t="s">
        <v>86</v>
      </c>
      <c r="I241" t="s">
        <v>18657</v>
      </c>
      <c r="J241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18660</v>
      </c>
      <c r="J242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19381</v>
      </c>
      <c r="J243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19384</v>
      </c>
      <c r="J244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19394</v>
      </c>
      <c r="I245" t="s">
        <v>19387</v>
      </c>
      <c r="J245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19575</v>
      </c>
      <c r="J246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1607</v>
      </c>
      <c r="E247" t="s">
        <v>8</v>
      </c>
      <c r="I247" t="s">
        <v>19578</v>
      </c>
      <c r="J247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1607</v>
      </c>
      <c r="E248" t="s">
        <v>8</v>
      </c>
      <c r="I248" t="s">
        <v>19581</v>
      </c>
      <c r="J24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19947</v>
      </c>
      <c r="J24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588</v>
      </c>
      <c r="E250" t="s">
        <v>86</v>
      </c>
      <c r="I250" t="s">
        <v>19950</v>
      </c>
      <c r="J250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588</v>
      </c>
      <c r="E251" t="s">
        <v>86</v>
      </c>
      <c r="I251" t="s">
        <v>19953</v>
      </c>
      <c r="J251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588</v>
      </c>
      <c r="E252" t="s">
        <v>86</v>
      </c>
      <c r="I252" t="s">
        <v>19956</v>
      </c>
      <c r="J252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588</v>
      </c>
      <c r="E253" t="s">
        <v>86</v>
      </c>
      <c r="I253" t="s">
        <v>19959</v>
      </c>
      <c r="J253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588</v>
      </c>
      <c r="E254" t="s">
        <v>86</v>
      </c>
      <c r="I254" t="s">
        <v>19962</v>
      </c>
      <c r="J254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588</v>
      </c>
      <c r="E255" t="s">
        <v>86</v>
      </c>
      <c r="I255" t="s">
        <v>19965</v>
      </c>
      <c r="J255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19968</v>
      </c>
      <c r="J256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20453</v>
      </c>
      <c r="J257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588</v>
      </c>
      <c r="E258" t="s">
        <v>86</v>
      </c>
      <c r="I258" t="s">
        <v>20456</v>
      </c>
      <c r="J258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588</v>
      </c>
      <c r="E259" t="s">
        <v>86</v>
      </c>
      <c r="I259" t="s">
        <v>20459</v>
      </c>
      <c r="J25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588</v>
      </c>
      <c r="E260" t="s">
        <v>86</v>
      </c>
      <c r="I260" t="s">
        <v>20462</v>
      </c>
      <c r="J260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20465</v>
      </c>
      <c r="J261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588</v>
      </c>
      <c r="E262" t="s">
        <v>86</v>
      </c>
      <c r="I262" t="s">
        <v>20468</v>
      </c>
      <c r="J262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588</v>
      </c>
      <c r="E263" t="s">
        <v>86</v>
      </c>
      <c r="I263" t="s">
        <v>20471</v>
      </c>
      <c r="J263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20474</v>
      </c>
      <c r="J264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20900</v>
      </c>
      <c r="J265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1607</v>
      </c>
      <c r="E266" t="s">
        <v>8</v>
      </c>
      <c r="I266" t="s">
        <v>20903</v>
      </c>
      <c r="J266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20906</v>
      </c>
      <c r="J267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1607</v>
      </c>
      <c r="E268" t="s">
        <v>8</v>
      </c>
      <c r="I268" t="s">
        <v>20909</v>
      </c>
      <c r="J268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  <row r="269" spans="1:13" x14ac:dyDescent="0.25">
      <c r="A269" s="1" t="s">
        <v>22</v>
      </c>
      <c r="B269" s="3">
        <v>46103</v>
      </c>
      <c r="C269" s="4">
        <v>0.37048611111111113</v>
      </c>
      <c r="D269" t="s">
        <v>4</v>
      </c>
      <c r="E269" t="s">
        <v>8</v>
      </c>
      <c r="I269" t="s">
        <v>21422</v>
      </c>
      <c r="J269" t="s">
        <v>2400</v>
      </c>
      <c r="K269" t="s">
        <v>21423</v>
      </c>
      <c r="L269" t="s">
        <v>21424</v>
      </c>
      <c r="M269" s="2" t="str">
        <f>HYPERLINK(склад2въезд131920212223789[[#This Row],[RelativePath]])</f>
        <v>13 Склад хол\K07156189_23_20260322T085330Z.jpg</v>
      </c>
    </row>
    <row r="270" spans="1:13" x14ac:dyDescent="0.25">
      <c r="A270" s="1" t="s">
        <v>22</v>
      </c>
      <c r="B270" s="3">
        <v>46103</v>
      </c>
      <c r="C270" s="4">
        <v>0.70233796296296291</v>
      </c>
      <c r="D270" t="s">
        <v>1607</v>
      </c>
      <c r="E270" t="s">
        <v>8</v>
      </c>
      <c r="I270" t="s">
        <v>21425</v>
      </c>
      <c r="J270" t="s">
        <v>2400</v>
      </c>
      <c r="K270" t="s">
        <v>21426</v>
      </c>
      <c r="L270" t="s">
        <v>21427</v>
      </c>
      <c r="M270" s="2" t="str">
        <f>HYPERLINK(склад2въезд131920212223789[[#This Row],[RelativePath]])</f>
        <v>13 Склад хол\K07156189_23_20260322T165122Z.jpg</v>
      </c>
    </row>
    <row r="271" spans="1:13" x14ac:dyDescent="0.25">
      <c r="A271" s="1" t="s">
        <v>13</v>
      </c>
      <c r="B271" s="3">
        <v>46104</v>
      </c>
      <c r="C271" s="4">
        <v>0.3668865740740741</v>
      </c>
      <c r="D271" t="s">
        <v>4</v>
      </c>
      <c r="E271" t="s">
        <v>8</v>
      </c>
      <c r="I271" t="s">
        <v>21428</v>
      </c>
      <c r="J271" t="s">
        <v>2400</v>
      </c>
      <c r="K271" t="s">
        <v>21429</v>
      </c>
      <c r="L271" t="s">
        <v>21430</v>
      </c>
      <c r="M271" s="2" t="str">
        <f>HYPERLINK(склад2въезд131920212223789[[#This Row],[RelativePath]])</f>
        <v>13 Склад хол\K07156189_23_20260323T084819Z.jpg</v>
      </c>
    </row>
    <row r="272" spans="1:13" x14ac:dyDescent="0.25">
      <c r="A272" s="1" t="s">
        <v>13</v>
      </c>
      <c r="B272" s="3">
        <v>46104</v>
      </c>
      <c r="C272" s="4">
        <v>0.40653935185185186</v>
      </c>
      <c r="D272" t="s">
        <v>588</v>
      </c>
      <c r="E272" t="s">
        <v>86</v>
      </c>
      <c r="I272" t="s">
        <v>21431</v>
      </c>
      <c r="J272" t="s">
        <v>2400</v>
      </c>
      <c r="K272" t="s">
        <v>21432</v>
      </c>
      <c r="L272" t="s">
        <v>21433</v>
      </c>
      <c r="M272" s="2" t="str">
        <f>HYPERLINK(склад2въезд131920212223789[[#This Row],[RelativePath]])</f>
        <v>13 Склад хол\K07156189_23_20260323T094525Z.jpg</v>
      </c>
    </row>
    <row r="273" spans="1:13" x14ac:dyDescent="0.25">
      <c r="A273" s="1" t="s">
        <v>13</v>
      </c>
      <c r="B273" s="3">
        <v>46104</v>
      </c>
      <c r="C273" s="4">
        <v>0.41707175925925927</v>
      </c>
      <c r="D273" t="s">
        <v>588</v>
      </c>
      <c r="E273" t="s">
        <v>86</v>
      </c>
      <c r="I273" t="s">
        <v>21434</v>
      </c>
      <c r="J273" t="s">
        <v>2400</v>
      </c>
      <c r="K273" t="s">
        <v>21435</v>
      </c>
      <c r="L273" t="s">
        <v>21436</v>
      </c>
      <c r="M273" s="2" t="str">
        <f>HYPERLINK(склад2въезд131920212223789[[#This Row],[RelativePath]])</f>
        <v>13 Склад хол\K07156189_23_20260323T100035Z.jpg</v>
      </c>
    </row>
    <row r="274" spans="1:13" x14ac:dyDescent="0.25">
      <c r="A274" s="1" t="s">
        <v>13</v>
      </c>
      <c r="B274" s="3">
        <v>46104</v>
      </c>
      <c r="C274" s="4">
        <v>0.52756944444444442</v>
      </c>
      <c r="D274" t="s">
        <v>21731</v>
      </c>
      <c r="I274" t="s">
        <v>21437</v>
      </c>
      <c r="J274" t="s">
        <v>2400</v>
      </c>
      <c r="K274" t="s">
        <v>21438</v>
      </c>
      <c r="L274" t="s">
        <v>21439</v>
      </c>
      <c r="M274" s="2" t="str">
        <f>HYPERLINK(склад2въезд131920212223789[[#This Row],[RelativePath]])</f>
        <v>13 Склад хол\K07156189_23_20260323T123942Z.jpg</v>
      </c>
    </row>
    <row r="275" spans="1:13" x14ac:dyDescent="0.25">
      <c r="A275" s="1" t="s">
        <v>13</v>
      </c>
      <c r="B275" s="3">
        <v>46104</v>
      </c>
      <c r="C275" s="4">
        <v>0.56218749999999995</v>
      </c>
      <c r="D275" t="s">
        <v>21732</v>
      </c>
      <c r="I275" t="s">
        <v>21440</v>
      </c>
      <c r="J275" t="s">
        <v>2400</v>
      </c>
      <c r="K275" t="s">
        <v>21441</v>
      </c>
      <c r="L275" t="s">
        <v>21442</v>
      </c>
      <c r="M275" s="2" t="str">
        <f>HYPERLINK(склад2въезд131920212223789[[#This Row],[RelativePath]])</f>
        <v>13 Склад хол\K07156189_23_20260323T132933Z.jpg</v>
      </c>
    </row>
    <row r="276" spans="1:13" x14ac:dyDescent="0.25">
      <c r="A276" s="1" t="s">
        <v>13</v>
      </c>
      <c r="B276" s="3">
        <v>46104</v>
      </c>
      <c r="C276" s="4">
        <v>0.63912037037037039</v>
      </c>
      <c r="D276" t="s">
        <v>21733</v>
      </c>
      <c r="I276" t="s">
        <v>21443</v>
      </c>
      <c r="J276" t="s">
        <v>2400</v>
      </c>
      <c r="K276" t="s">
        <v>21444</v>
      </c>
      <c r="L276" t="s">
        <v>21445</v>
      </c>
      <c r="M276" s="2" t="str">
        <f>HYPERLINK(склад2въезд131920212223789[[#This Row],[RelativePath]])</f>
        <v>13 Склад хол\K07156189_23_20260323T152020Z.jpg</v>
      </c>
    </row>
    <row r="277" spans="1:13" x14ac:dyDescent="0.25">
      <c r="A277" s="1" t="s">
        <v>13</v>
      </c>
      <c r="B277" s="3">
        <v>46104</v>
      </c>
      <c r="C277" s="4">
        <v>0.81212962962962965</v>
      </c>
      <c r="D277" t="s">
        <v>4</v>
      </c>
      <c r="E277" t="s">
        <v>8</v>
      </c>
      <c r="I277" t="s">
        <v>21446</v>
      </c>
      <c r="J277" t="s">
        <v>2400</v>
      </c>
      <c r="K277" t="s">
        <v>21447</v>
      </c>
      <c r="L277" t="s">
        <v>21448</v>
      </c>
      <c r="M277" s="2" t="str">
        <f>HYPERLINK(склад2въезд131920212223789[[#This Row],[RelativePath]])</f>
        <v>13 Склад хол\K07156189_23_20260323T192928Z.jpg</v>
      </c>
    </row>
    <row r="278" spans="1:13" x14ac:dyDescent="0.25">
      <c r="A278" s="1" t="s">
        <v>13</v>
      </c>
      <c r="B278" s="3">
        <v>46104</v>
      </c>
      <c r="C278" s="4">
        <v>0.84062499999999996</v>
      </c>
      <c r="D278" t="s">
        <v>4</v>
      </c>
      <c r="E278" t="s">
        <v>8</v>
      </c>
      <c r="I278" t="s">
        <v>21449</v>
      </c>
      <c r="J278" t="s">
        <v>2400</v>
      </c>
      <c r="K278" t="s">
        <v>21450</v>
      </c>
      <c r="L278" t="s">
        <v>21451</v>
      </c>
      <c r="M278" s="2" t="str">
        <f>HYPERLINK(склад2въезд131920212223789[[#This Row],[RelativePath]])</f>
        <v>13 Склад хол\K07156189_23_20260323T201030Z.jpg</v>
      </c>
    </row>
    <row r="279" spans="1:13" x14ac:dyDescent="0.25">
      <c r="A279" s="1" t="s">
        <v>14</v>
      </c>
      <c r="B279" s="3">
        <v>46105</v>
      </c>
      <c r="C279" s="4">
        <v>0.36375000000000002</v>
      </c>
      <c r="D279" t="s">
        <v>4</v>
      </c>
      <c r="E279" t="s">
        <v>8</v>
      </c>
      <c r="I279" t="s">
        <v>22154</v>
      </c>
      <c r="J279" t="s">
        <v>2400</v>
      </c>
      <c r="K279" t="s">
        <v>22155</v>
      </c>
      <c r="L279" t="s">
        <v>22156</v>
      </c>
      <c r="M279" s="2" t="str">
        <f>HYPERLINK(склад2въезд131920212223789[[#This Row],[RelativePath]])</f>
        <v>13 Склад хол\K07156189_23_20260324T084348Z.jpg</v>
      </c>
    </row>
    <row r="280" spans="1:13" x14ac:dyDescent="0.25">
      <c r="A280" s="1" t="s">
        <v>14</v>
      </c>
      <c r="B280" s="3">
        <v>46105</v>
      </c>
      <c r="C280" s="4">
        <v>0.4729976851851852</v>
      </c>
      <c r="D280" t="s">
        <v>4</v>
      </c>
      <c r="E280" t="s">
        <v>8</v>
      </c>
      <c r="I280" t="s">
        <v>22157</v>
      </c>
      <c r="J280" t="s">
        <v>2400</v>
      </c>
      <c r="K280" t="s">
        <v>22158</v>
      </c>
      <c r="L280" t="s">
        <v>22159</v>
      </c>
      <c r="M280" s="2" t="str">
        <f>HYPERLINK(склад2въезд131920212223789[[#This Row],[RelativePath]])</f>
        <v>13 Склад хол\K07156189_23_20260324T112107Z.jpg</v>
      </c>
    </row>
    <row r="281" spans="1:13" x14ac:dyDescent="0.25">
      <c r="A281" s="1" t="s">
        <v>14</v>
      </c>
      <c r="B281" s="3">
        <v>46105</v>
      </c>
      <c r="C281" s="4">
        <v>0.73989583333333331</v>
      </c>
      <c r="D281" t="s">
        <v>4</v>
      </c>
      <c r="E281" t="s">
        <v>8</v>
      </c>
      <c r="I281" t="s">
        <v>22160</v>
      </c>
      <c r="J281" t="s">
        <v>2400</v>
      </c>
      <c r="K281" t="s">
        <v>22161</v>
      </c>
      <c r="L281" t="s">
        <v>22162</v>
      </c>
      <c r="M281" s="2" t="str">
        <f>HYPERLINK(склад2въезд131920212223789[[#This Row],[RelativePath]])</f>
        <v>13 Склад хол\K07156189_23_20260324T174527Z.jpg</v>
      </c>
    </row>
    <row r="282" spans="1:13" x14ac:dyDescent="0.25">
      <c r="A282" s="1" t="s">
        <v>15</v>
      </c>
      <c r="B282" s="3">
        <v>46106</v>
      </c>
      <c r="C282" s="4">
        <v>0.41456018518518517</v>
      </c>
      <c r="D282" t="s">
        <v>4</v>
      </c>
      <c r="E282" t="s">
        <v>8</v>
      </c>
      <c r="I282" t="s">
        <v>22462</v>
      </c>
      <c r="J282" t="s">
        <v>2400</v>
      </c>
      <c r="K282" t="s">
        <v>22463</v>
      </c>
      <c r="L282" t="s">
        <v>22464</v>
      </c>
      <c r="M282" s="2" t="str">
        <f>HYPERLINK(склад2въезд131920212223789[[#This Row],[RelativePath]])</f>
        <v>13 Склад хол\K07156189_23_20260325T095658Z.jpg</v>
      </c>
    </row>
    <row r="283" spans="1:13" x14ac:dyDescent="0.25">
      <c r="A283" s="1" t="s">
        <v>15</v>
      </c>
      <c r="B283" s="3">
        <v>46106</v>
      </c>
      <c r="C283" s="4">
        <v>0.7948263888888889</v>
      </c>
      <c r="D283" t="s">
        <v>1607</v>
      </c>
      <c r="E283" t="s">
        <v>8</v>
      </c>
      <c r="I283" t="s">
        <v>22465</v>
      </c>
      <c r="J283" t="s">
        <v>2400</v>
      </c>
      <c r="K283" t="s">
        <v>22466</v>
      </c>
      <c r="L283" t="s">
        <v>22467</v>
      </c>
      <c r="M283" s="2" t="str">
        <f>HYPERLINK(склад2въезд131920212223789[[#This Row],[RelativePath]])</f>
        <v>13 Склад хол\K07156189_23_20260325T190433Z.jpg</v>
      </c>
    </row>
  </sheetData>
  <conditionalFormatting sqref="D284:D294 E284:E297 G2:H283 D2:E283">
    <cfRule type="containsText" dxfId="825" priority="14" operator="containsText" text="Выезд с территории">
      <formula>NOT(ISERROR(SEARCH("Выезд с территории",D2)))</formula>
    </cfRule>
  </conditionalFormatting>
  <conditionalFormatting sqref="F2:F283">
    <cfRule type="notContainsText" dxfId="824" priority="13" operator="notContains" text="порожний">
      <formula>ISERROR(SEARCH("порожний",F2))</formula>
    </cfRule>
  </conditionalFormatting>
  <conditionalFormatting sqref="E2:E297">
    <cfRule type="containsText" dxfId="823" priority="11" operator="containsText" text="Газель базы">
      <formula>NOT(ISERROR(SEARCH("Газель базы",E2)))</formula>
    </cfRule>
    <cfRule type="containsText" dxfId="822" priority="12" operator="containsText" text="Погрузчик базы">
      <formula>NOT(ISERROR(SEARCH("Погрузчик базы",E2)))</formula>
    </cfRule>
  </conditionalFormatting>
  <conditionalFormatting sqref="E2:E297">
    <cfRule type="containsText" dxfId="821" priority="10" operator="containsText" text="Трактор базы">
      <formula>NOT(ISERROR(SEARCH("Трактор базы",E2)))</formula>
    </cfRule>
  </conditionalFormatting>
  <conditionalFormatting sqref="A2:C283">
    <cfRule type="expression" dxfId="820" priority="9">
      <formula>$A2="пн"</formula>
    </cfRule>
  </conditionalFormatting>
  <conditionalFormatting sqref="A2:C285">
    <cfRule type="expression" dxfId="819" priority="3">
      <formula>$A2="вс"</formula>
    </cfRule>
    <cfRule type="expression" dxfId="818" priority="4">
      <formula>$A2="сб"</formula>
    </cfRule>
    <cfRule type="expression" dxfId="817" priority="5">
      <formula>$A2="пт"</formula>
    </cfRule>
    <cfRule type="expression" dxfId="816" priority="6">
      <formula>$A2="чт"</formula>
    </cfRule>
    <cfRule type="expression" dxfId="815" priority="7">
      <formula>$A2="ср"</formula>
    </cfRule>
    <cfRule type="expression" dxfId="814" priority="8">
      <formula>$A2="вт"</formula>
    </cfRule>
  </conditionalFormatting>
  <conditionalFormatting sqref="D2:D294">
    <cfRule type="containsText" dxfId="8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4">
    <cfRule type="containsText" dxfId="8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214"/>
  <sheetViews>
    <sheetView zoomScale="90" zoomScaleNormal="90" workbookViewId="0">
      <pane ySplit="1" topLeftCell="A202" activePane="bottomLeft" state="frozen"/>
      <selection pane="bottomLeft" activeCell="I213" sqref="I213:I21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10838</v>
      </c>
      <c r="J32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10841</v>
      </c>
      <c r="J33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10844</v>
      </c>
      <c r="J34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10847</v>
      </c>
      <c r="J35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10850</v>
      </c>
      <c r="J36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13587</v>
      </c>
      <c r="J37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1607</v>
      </c>
      <c r="E38" t="s">
        <v>8</v>
      </c>
      <c r="I38" t="s">
        <v>13590</v>
      </c>
      <c r="J3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13593</v>
      </c>
      <c r="J3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13898</v>
      </c>
      <c r="E40" t="s">
        <v>13843</v>
      </c>
      <c r="I40" t="s">
        <v>13596</v>
      </c>
      <c r="J40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13898</v>
      </c>
      <c r="E41" t="s">
        <v>13843</v>
      </c>
      <c r="I41" t="s">
        <v>13599</v>
      </c>
      <c r="J41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13843</v>
      </c>
      <c r="F42" t="s">
        <v>13899</v>
      </c>
      <c r="I42" t="s">
        <v>13602</v>
      </c>
      <c r="J42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13605</v>
      </c>
      <c r="J43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13999</v>
      </c>
      <c r="J44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14002</v>
      </c>
      <c r="J45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10020</v>
      </c>
      <c r="E46" t="s">
        <v>8</v>
      </c>
      <c r="I46" t="s">
        <v>14005</v>
      </c>
      <c r="J46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14008</v>
      </c>
      <c r="J47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10020</v>
      </c>
      <c r="E48" t="s">
        <v>8</v>
      </c>
      <c r="I48" t="s">
        <v>14011</v>
      </c>
      <c r="J4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10020</v>
      </c>
      <c r="E49" t="s">
        <v>8</v>
      </c>
      <c r="I49" t="s">
        <v>14014</v>
      </c>
      <c r="J4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10020</v>
      </c>
      <c r="E50" t="s">
        <v>8</v>
      </c>
      <c r="I50" t="s">
        <v>14017</v>
      </c>
      <c r="J50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10020</v>
      </c>
      <c r="E51" t="s">
        <v>8</v>
      </c>
      <c r="I51" t="s">
        <v>14020</v>
      </c>
      <c r="J51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14023</v>
      </c>
      <c r="J52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14567</v>
      </c>
      <c r="J53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10020</v>
      </c>
      <c r="I54" t="s">
        <v>14570</v>
      </c>
      <c r="J54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14573</v>
      </c>
      <c r="J55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10020</v>
      </c>
      <c r="I56" t="s">
        <v>14576</v>
      </c>
      <c r="J56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10020</v>
      </c>
      <c r="I57" t="s">
        <v>14579</v>
      </c>
      <c r="J57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14582</v>
      </c>
      <c r="J5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10020</v>
      </c>
      <c r="I59" t="s">
        <v>14585</v>
      </c>
      <c r="J5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10020</v>
      </c>
      <c r="I60" t="s">
        <v>14588</v>
      </c>
      <c r="J60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9597</v>
      </c>
      <c r="I61" t="s">
        <v>14591</v>
      </c>
      <c r="J61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10020</v>
      </c>
      <c r="I62" t="s">
        <v>14594</v>
      </c>
      <c r="J62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14597</v>
      </c>
      <c r="J63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14600</v>
      </c>
      <c r="J64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10020</v>
      </c>
      <c r="I65" t="s">
        <v>14603</v>
      </c>
      <c r="J65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14606</v>
      </c>
      <c r="J66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10020</v>
      </c>
      <c r="I67" t="s">
        <v>14609</v>
      </c>
      <c r="J67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14612</v>
      </c>
      <c r="J6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14615</v>
      </c>
      <c r="J6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10020</v>
      </c>
      <c r="I70" t="s">
        <v>14618</v>
      </c>
      <c r="J70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10020</v>
      </c>
      <c r="I71" t="s">
        <v>14621</v>
      </c>
      <c r="J71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10020</v>
      </c>
      <c r="I72" t="s">
        <v>14624</v>
      </c>
      <c r="J72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10020</v>
      </c>
      <c r="I73" t="s">
        <v>14627</v>
      </c>
      <c r="J73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t="s">
        <v>10020</v>
      </c>
      <c r="I74" t="s">
        <v>16935</v>
      </c>
      <c r="J74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t="s">
        <v>17481</v>
      </c>
      <c r="E75" t="s">
        <v>468</v>
      </c>
      <c r="I75" t="s">
        <v>16938</v>
      </c>
      <c r="J75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t="s">
        <v>17481</v>
      </c>
      <c r="E76" t="s">
        <v>468</v>
      </c>
      <c r="I76" t="s">
        <v>16941</v>
      </c>
      <c r="J76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t="s">
        <v>17481</v>
      </c>
      <c r="E77" t="s">
        <v>468</v>
      </c>
      <c r="I77" t="s">
        <v>16944</v>
      </c>
      <c r="J77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t="s">
        <v>17481</v>
      </c>
      <c r="E78" t="s">
        <v>468</v>
      </c>
      <c r="I78" t="s">
        <v>16947</v>
      </c>
      <c r="J7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t="s">
        <v>17481</v>
      </c>
      <c r="E79" t="s">
        <v>468</v>
      </c>
      <c r="I79" t="s">
        <v>16950</v>
      </c>
      <c r="J7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t="s">
        <v>17481</v>
      </c>
      <c r="E80" t="s">
        <v>468</v>
      </c>
      <c r="I80" t="s">
        <v>16953</v>
      </c>
      <c r="J80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t="s">
        <v>17481</v>
      </c>
      <c r="E81" t="s">
        <v>468</v>
      </c>
      <c r="I81" t="s">
        <v>16956</v>
      </c>
      <c r="J81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t="s">
        <v>17481</v>
      </c>
      <c r="E82" t="s">
        <v>468</v>
      </c>
      <c r="I82" t="s">
        <v>16959</v>
      </c>
      <c r="J82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t="s">
        <v>17481</v>
      </c>
      <c r="E83" t="s">
        <v>468</v>
      </c>
      <c r="I83" t="s">
        <v>16962</v>
      </c>
      <c r="J83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t="s">
        <v>17481</v>
      </c>
      <c r="E84" t="s">
        <v>468</v>
      </c>
      <c r="I84" t="s">
        <v>16965</v>
      </c>
      <c r="J84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t="s">
        <v>17481</v>
      </c>
      <c r="E85" t="s">
        <v>468</v>
      </c>
      <c r="I85" t="s">
        <v>16968</v>
      </c>
      <c r="J85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t="s">
        <v>17481</v>
      </c>
      <c r="E86" t="s">
        <v>468</v>
      </c>
      <c r="I86" t="s">
        <v>16971</v>
      </c>
      <c r="J86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t="s">
        <v>10020</v>
      </c>
      <c r="I87" t="s">
        <v>16974</v>
      </c>
      <c r="J87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t="s">
        <v>10020</v>
      </c>
      <c r="I88" t="s">
        <v>16977</v>
      </c>
      <c r="J8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t="s">
        <v>10020</v>
      </c>
      <c r="I89" t="s">
        <v>16980</v>
      </c>
      <c r="J8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t="s">
        <v>4</v>
      </c>
      <c r="E90" t="s">
        <v>8</v>
      </c>
      <c r="I90" t="s">
        <v>16983</v>
      </c>
      <c r="J90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t="s">
        <v>10020</v>
      </c>
      <c r="I91" t="s">
        <v>16986</v>
      </c>
      <c r="J91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t="s">
        <v>10020</v>
      </c>
      <c r="I92" t="s">
        <v>16989</v>
      </c>
      <c r="J92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t="s">
        <v>10020</v>
      </c>
      <c r="I93" t="s">
        <v>16992</v>
      </c>
      <c r="J93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t="s">
        <v>10020</v>
      </c>
      <c r="I94" t="s">
        <v>16995</v>
      </c>
      <c r="J94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t="s">
        <v>10020</v>
      </c>
      <c r="I95" t="s">
        <v>16998</v>
      </c>
      <c r="J95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t="s">
        <v>4</v>
      </c>
      <c r="E96" t="s">
        <v>8</v>
      </c>
      <c r="I96" t="s">
        <v>17001</v>
      </c>
      <c r="J96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t="s">
        <v>10020</v>
      </c>
      <c r="I97" t="s">
        <v>17004</v>
      </c>
      <c r="J97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t="s">
        <v>10020</v>
      </c>
      <c r="I98" t="s">
        <v>17007</v>
      </c>
      <c r="J9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t="s">
        <v>10020</v>
      </c>
      <c r="I99" t="s">
        <v>17010</v>
      </c>
      <c r="J9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t="s">
        <v>4</v>
      </c>
      <c r="E100" t="s">
        <v>8</v>
      </c>
      <c r="I100" t="s">
        <v>17013</v>
      </c>
      <c r="J100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t="s">
        <v>10020</v>
      </c>
      <c r="I101" t="s">
        <v>17016</v>
      </c>
      <c r="J101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t="s">
        <v>4</v>
      </c>
      <c r="E102" t="s">
        <v>8</v>
      </c>
      <c r="I102" t="s">
        <v>17019</v>
      </c>
      <c r="J102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t="s">
        <v>10020</v>
      </c>
      <c r="I103" t="s">
        <v>17022</v>
      </c>
      <c r="J103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t="s">
        <v>10020</v>
      </c>
      <c r="I104" t="s">
        <v>17025</v>
      </c>
      <c r="J104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t="s">
        <v>10020</v>
      </c>
      <c r="I105" t="s">
        <v>17028</v>
      </c>
      <c r="J105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t="s">
        <v>10020</v>
      </c>
      <c r="I106" t="s">
        <v>17031</v>
      </c>
      <c r="J106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t="s">
        <v>10020</v>
      </c>
      <c r="I107" t="s">
        <v>17034</v>
      </c>
      <c r="J107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t="s">
        <v>10020</v>
      </c>
      <c r="I108" t="s">
        <v>17037</v>
      </c>
      <c r="J10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t="s">
        <v>10020</v>
      </c>
      <c r="I109" t="s">
        <v>17040</v>
      </c>
      <c r="J10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t="s">
        <v>10020</v>
      </c>
      <c r="I110" t="s">
        <v>17043</v>
      </c>
      <c r="J110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t="s">
        <v>4</v>
      </c>
      <c r="E111" t="s">
        <v>8</v>
      </c>
      <c r="I111" t="s">
        <v>17046</v>
      </c>
      <c r="J111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t="s">
        <v>4</v>
      </c>
      <c r="E112" t="s">
        <v>8</v>
      </c>
      <c r="I112" t="s">
        <v>17049</v>
      </c>
      <c r="J112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t="s">
        <v>1607</v>
      </c>
      <c r="E113" t="s">
        <v>8</v>
      </c>
      <c r="I113" t="s">
        <v>17052</v>
      </c>
      <c r="J113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t="s">
        <v>4</v>
      </c>
      <c r="E114" t="s">
        <v>8</v>
      </c>
      <c r="I114" t="s">
        <v>17733</v>
      </c>
      <c r="J114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t="s">
        <v>91</v>
      </c>
      <c r="E115" t="s">
        <v>17898</v>
      </c>
      <c r="I115" t="s">
        <v>17736</v>
      </c>
      <c r="J115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t="s">
        <v>1607</v>
      </c>
      <c r="E116" t="s">
        <v>8</v>
      </c>
      <c r="I116" t="s">
        <v>17739</v>
      </c>
      <c r="J116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t="s">
        <v>4</v>
      </c>
      <c r="E117" t="s">
        <v>8</v>
      </c>
      <c r="I117" t="s">
        <v>18265</v>
      </c>
      <c r="J117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t="s">
        <v>1607</v>
      </c>
      <c r="E118" t="s">
        <v>8</v>
      </c>
      <c r="I118" t="s">
        <v>18268</v>
      </c>
      <c r="J11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t="s">
        <v>1607</v>
      </c>
      <c r="E119" t="s">
        <v>8</v>
      </c>
      <c r="I119" t="s">
        <v>18271</v>
      </c>
      <c r="J11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t="s">
        <v>4</v>
      </c>
      <c r="E120" t="s">
        <v>8</v>
      </c>
      <c r="I120" t="s">
        <v>18663</v>
      </c>
      <c r="J120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t="s">
        <v>1273</v>
      </c>
      <c r="E121" t="s">
        <v>70</v>
      </c>
      <c r="I121" t="s">
        <v>18666</v>
      </c>
      <c r="J121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t="s">
        <v>227</v>
      </c>
      <c r="E122" t="s">
        <v>70</v>
      </c>
      <c r="F122" t="s">
        <v>18883</v>
      </c>
      <c r="I122" t="s">
        <v>18669</v>
      </c>
      <c r="J122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t="s">
        <v>227</v>
      </c>
      <c r="E123" t="s">
        <v>70</v>
      </c>
      <c r="F123" t="s">
        <v>18883</v>
      </c>
      <c r="I123" t="s">
        <v>18672</v>
      </c>
      <c r="J123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t="s">
        <v>227</v>
      </c>
      <c r="E124" t="s">
        <v>70</v>
      </c>
      <c r="F124" t="s">
        <v>18883</v>
      </c>
      <c r="I124" t="s">
        <v>18675</v>
      </c>
      <c r="J124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t="s">
        <v>227</v>
      </c>
      <c r="E125" t="s">
        <v>70</v>
      </c>
      <c r="F125" t="s">
        <v>18883</v>
      </c>
      <c r="I125" t="s">
        <v>18678</v>
      </c>
      <c r="J125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t="s">
        <v>227</v>
      </c>
      <c r="E126" t="s">
        <v>70</v>
      </c>
      <c r="F126" t="s">
        <v>18883</v>
      </c>
      <c r="I126" t="s">
        <v>18681</v>
      </c>
      <c r="J126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t="s">
        <v>227</v>
      </c>
      <c r="E127" t="s">
        <v>70</v>
      </c>
      <c r="F127" t="s">
        <v>18883</v>
      </c>
      <c r="I127" t="s">
        <v>18684</v>
      </c>
      <c r="J127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t="s">
        <v>227</v>
      </c>
      <c r="E128" t="s">
        <v>70</v>
      </c>
      <c r="F128" t="s">
        <v>18883</v>
      </c>
      <c r="I128" t="s">
        <v>18687</v>
      </c>
      <c r="J12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t="s">
        <v>227</v>
      </c>
      <c r="E129" t="s">
        <v>70</v>
      </c>
      <c r="F129" t="s">
        <v>18883</v>
      </c>
      <c r="I129" t="s">
        <v>18690</v>
      </c>
      <c r="J12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t="s">
        <v>227</v>
      </c>
      <c r="E130" t="s">
        <v>70</v>
      </c>
      <c r="F130" t="s">
        <v>18883</v>
      </c>
      <c r="I130" t="s">
        <v>18693</v>
      </c>
      <c r="J130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t="s">
        <v>227</v>
      </c>
      <c r="E131" t="s">
        <v>70</v>
      </c>
      <c r="F131" t="s">
        <v>18883</v>
      </c>
      <c r="I131" t="s">
        <v>18696</v>
      </c>
      <c r="J131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t="s">
        <v>227</v>
      </c>
      <c r="E132" t="s">
        <v>70</v>
      </c>
      <c r="F132" t="s">
        <v>18883</v>
      </c>
      <c r="I132" t="s">
        <v>18699</v>
      </c>
      <c r="J132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t="s">
        <v>227</v>
      </c>
      <c r="E133" t="s">
        <v>70</v>
      </c>
      <c r="F133" t="s">
        <v>18883</v>
      </c>
      <c r="I133" t="s">
        <v>18702</v>
      </c>
      <c r="J133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t="s">
        <v>4099</v>
      </c>
      <c r="I134" t="s">
        <v>18705</v>
      </c>
      <c r="J134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t="s">
        <v>62</v>
      </c>
      <c r="E135" t="s">
        <v>70</v>
      </c>
      <c r="F135" t="s">
        <v>51</v>
      </c>
      <c r="I135" t="s">
        <v>18708</v>
      </c>
      <c r="J135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t="s">
        <v>227</v>
      </c>
      <c r="E136" t="s">
        <v>18867</v>
      </c>
      <c r="F136" t="s">
        <v>18883</v>
      </c>
      <c r="I136" t="s">
        <v>18711</v>
      </c>
      <c r="J136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t="s">
        <v>227</v>
      </c>
      <c r="E137" t="s">
        <v>18867</v>
      </c>
      <c r="F137" t="s">
        <v>18883</v>
      </c>
      <c r="I137" t="s">
        <v>18714</v>
      </c>
      <c r="J137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t="s">
        <v>227</v>
      </c>
      <c r="E138" t="s">
        <v>18867</v>
      </c>
      <c r="F138" t="s">
        <v>18883</v>
      </c>
      <c r="I138" t="s">
        <v>18717</v>
      </c>
      <c r="J13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t="s">
        <v>227</v>
      </c>
      <c r="E139" t="s">
        <v>18867</v>
      </c>
      <c r="F139" t="s">
        <v>18883</v>
      </c>
      <c r="I139" t="s">
        <v>18720</v>
      </c>
      <c r="J13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t="s">
        <v>227</v>
      </c>
      <c r="E140" t="s">
        <v>18867</v>
      </c>
      <c r="F140" t="s">
        <v>18883</v>
      </c>
      <c r="I140" t="s">
        <v>18723</v>
      </c>
      <c r="J140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t="s">
        <v>227</v>
      </c>
      <c r="E141" t="s">
        <v>18867</v>
      </c>
      <c r="F141" t="s">
        <v>18883</v>
      </c>
      <c r="I141" t="s">
        <v>18726</v>
      </c>
      <c r="J141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t="s">
        <v>227</v>
      </c>
      <c r="E142" t="s">
        <v>18867</v>
      </c>
      <c r="F142" t="s">
        <v>18883</v>
      </c>
      <c r="I142" t="s">
        <v>18729</v>
      </c>
      <c r="J142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t="s">
        <v>227</v>
      </c>
      <c r="E143" t="s">
        <v>18867</v>
      </c>
      <c r="F143" t="s">
        <v>18883</v>
      </c>
      <c r="I143" t="s">
        <v>18732</v>
      </c>
      <c r="J143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t="s">
        <v>227</v>
      </c>
      <c r="E144" t="s">
        <v>18867</v>
      </c>
      <c r="F144" t="s">
        <v>18883</v>
      </c>
      <c r="I144" t="s">
        <v>18735</v>
      </c>
      <c r="J144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t="s">
        <v>227</v>
      </c>
      <c r="E145" t="s">
        <v>18867</v>
      </c>
      <c r="F145" t="s">
        <v>18883</v>
      </c>
      <c r="I145" t="s">
        <v>18738</v>
      </c>
      <c r="J145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t="s">
        <v>227</v>
      </c>
      <c r="E146" t="s">
        <v>18867</v>
      </c>
      <c r="F146" t="s">
        <v>18883</v>
      </c>
      <c r="I146" t="s">
        <v>18741</v>
      </c>
      <c r="J146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t="s">
        <v>227</v>
      </c>
      <c r="E147" t="s">
        <v>18867</v>
      </c>
      <c r="F147" t="s">
        <v>18883</v>
      </c>
      <c r="I147" t="s">
        <v>18744</v>
      </c>
      <c r="J147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t="s">
        <v>227</v>
      </c>
      <c r="E148" t="s">
        <v>18867</v>
      </c>
      <c r="F148" t="s">
        <v>18883</v>
      </c>
      <c r="I148" t="s">
        <v>18747</v>
      </c>
      <c r="J14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t="s">
        <v>62</v>
      </c>
      <c r="E149" t="s">
        <v>18867</v>
      </c>
      <c r="F149" t="s">
        <v>51</v>
      </c>
      <c r="I149" t="s">
        <v>18750</v>
      </c>
      <c r="J14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t="s">
        <v>7</v>
      </c>
      <c r="I150" t="s">
        <v>18753</v>
      </c>
      <c r="J150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t="s">
        <v>4</v>
      </c>
      <c r="E151" t="s">
        <v>8</v>
      </c>
      <c r="I151" t="s">
        <v>18756</v>
      </c>
      <c r="J151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t="s">
        <v>4</v>
      </c>
      <c r="E152" t="s">
        <v>8</v>
      </c>
      <c r="I152" t="s">
        <v>19243</v>
      </c>
      <c r="J152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t="s">
        <v>10020</v>
      </c>
      <c r="I153" t="s">
        <v>19246</v>
      </c>
      <c r="J153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t="s">
        <v>10020</v>
      </c>
      <c r="I154" t="s">
        <v>19249</v>
      </c>
      <c r="J154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t="s">
        <v>62</v>
      </c>
      <c r="E155" t="s">
        <v>19391</v>
      </c>
      <c r="F155" t="s">
        <v>60</v>
      </c>
      <c r="I155" t="s">
        <v>19252</v>
      </c>
      <c r="J155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t="s">
        <v>4</v>
      </c>
      <c r="E156" t="s">
        <v>8</v>
      </c>
      <c r="I156" t="s">
        <v>19255</v>
      </c>
      <c r="J156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t="s">
        <v>10020</v>
      </c>
      <c r="I157" t="s">
        <v>19258</v>
      </c>
      <c r="J157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t="s">
        <v>10020</v>
      </c>
      <c r="I158" t="s">
        <v>19261</v>
      </c>
      <c r="J15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t="s">
        <v>10020</v>
      </c>
      <c r="I159" t="s">
        <v>19264</v>
      </c>
      <c r="J15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t="s">
        <v>4</v>
      </c>
      <c r="E160" t="s">
        <v>8</v>
      </c>
      <c r="I160" t="s">
        <v>19584</v>
      </c>
      <c r="J160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t="s">
        <v>10020</v>
      </c>
      <c r="I161" t="s">
        <v>19587</v>
      </c>
      <c r="J161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t="s">
        <v>4</v>
      </c>
      <c r="E162" t="s">
        <v>8</v>
      </c>
      <c r="I162" t="s">
        <v>19590</v>
      </c>
      <c r="J162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t="s">
        <v>4</v>
      </c>
      <c r="E163" t="s">
        <v>8</v>
      </c>
      <c r="I163" t="s">
        <v>19593</v>
      </c>
      <c r="J163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t="s">
        <v>4</v>
      </c>
      <c r="E164" t="s">
        <v>8</v>
      </c>
      <c r="I164" t="s">
        <v>19596</v>
      </c>
      <c r="J164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t="s">
        <v>10020</v>
      </c>
      <c r="I165" t="s">
        <v>19599</v>
      </c>
      <c r="J165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t="s">
        <v>10020</v>
      </c>
      <c r="I166" t="s">
        <v>19602</v>
      </c>
      <c r="J166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t="s">
        <v>4</v>
      </c>
      <c r="E167" t="s">
        <v>8</v>
      </c>
      <c r="I167" t="s">
        <v>19605</v>
      </c>
      <c r="J167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t="s">
        <v>4</v>
      </c>
      <c r="E168" t="s">
        <v>8</v>
      </c>
      <c r="I168" t="s">
        <v>19920</v>
      </c>
      <c r="J168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t="s">
        <v>10020</v>
      </c>
      <c r="I169" t="s">
        <v>19923</v>
      </c>
      <c r="J16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t="s">
        <v>10020</v>
      </c>
      <c r="I170" t="s">
        <v>19926</v>
      </c>
      <c r="J170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t="s">
        <v>10020</v>
      </c>
      <c r="I171" t="s">
        <v>19929</v>
      </c>
      <c r="J171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t="s">
        <v>4</v>
      </c>
      <c r="E172" t="s">
        <v>8</v>
      </c>
      <c r="I172" t="s">
        <v>19932</v>
      </c>
      <c r="J172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t="s">
        <v>4</v>
      </c>
      <c r="E173" t="s">
        <v>8</v>
      </c>
      <c r="I173" t="s">
        <v>20420</v>
      </c>
      <c r="J173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t="s">
        <v>10020</v>
      </c>
      <c r="I174" t="s">
        <v>20423</v>
      </c>
      <c r="J174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t="s">
        <v>10020</v>
      </c>
      <c r="I175" t="s">
        <v>20426</v>
      </c>
      <c r="J175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t="s">
        <v>4</v>
      </c>
      <c r="E176" t="s">
        <v>8</v>
      </c>
      <c r="I176" t="s">
        <v>20429</v>
      </c>
      <c r="J176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t="s">
        <v>4</v>
      </c>
      <c r="E177" t="s">
        <v>8</v>
      </c>
      <c r="I177" t="s">
        <v>20432</v>
      </c>
      <c r="J177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t="s">
        <v>20693</v>
      </c>
      <c r="I178" t="s">
        <v>20435</v>
      </c>
      <c r="J178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t="s">
        <v>20694</v>
      </c>
      <c r="I179" t="s">
        <v>20438</v>
      </c>
      <c r="J17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t="s">
        <v>4</v>
      </c>
      <c r="E180" t="s">
        <v>8</v>
      </c>
      <c r="I180" t="s">
        <v>20441</v>
      </c>
      <c r="J180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t="s">
        <v>10020</v>
      </c>
      <c r="I181" t="s">
        <v>20444</v>
      </c>
      <c r="J181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t="s">
        <v>62</v>
      </c>
      <c r="E182" t="s">
        <v>19391</v>
      </c>
      <c r="F182" t="s">
        <v>51</v>
      </c>
      <c r="I182" t="s">
        <v>20447</v>
      </c>
      <c r="J182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t="s">
        <v>4</v>
      </c>
      <c r="E183" t="s">
        <v>8</v>
      </c>
      <c r="I183" t="s">
        <v>20450</v>
      </c>
      <c r="J183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t="s">
        <v>4</v>
      </c>
      <c r="E184" t="s">
        <v>8</v>
      </c>
      <c r="I184" t="s">
        <v>20912</v>
      </c>
      <c r="J184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t="s">
        <v>1539</v>
      </c>
      <c r="I185" t="s">
        <v>20915</v>
      </c>
      <c r="J185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t="s">
        <v>1539</v>
      </c>
      <c r="I186" t="s">
        <v>20918</v>
      </c>
      <c r="J186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t="s">
        <v>4</v>
      </c>
      <c r="E187" t="s">
        <v>8</v>
      </c>
      <c r="I187" t="s">
        <v>20921</v>
      </c>
      <c r="J187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t="s">
        <v>4</v>
      </c>
      <c r="E188" t="s">
        <v>8</v>
      </c>
      <c r="I188" t="s">
        <v>20924</v>
      </c>
      <c r="J188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t="s">
        <v>10020</v>
      </c>
      <c r="I189" t="s">
        <v>20927</v>
      </c>
      <c r="J18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t="s">
        <v>10020</v>
      </c>
      <c r="I190" t="s">
        <v>20930</v>
      </c>
      <c r="J190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t="s">
        <v>10020</v>
      </c>
      <c r="I191" t="s">
        <v>20933</v>
      </c>
      <c r="J191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t="s">
        <v>10020</v>
      </c>
      <c r="I192" t="s">
        <v>20936</v>
      </c>
      <c r="J192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t="s">
        <v>10020</v>
      </c>
      <c r="I193" t="s">
        <v>20939</v>
      </c>
      <c r="J193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t="s">
        <v>4</v>
      </c>
      <c r="E194" t="s">
        <v>8</v>
      </c>
      <c r="I194" t="s">
        <v>20942</v>
      </c>
      <c r="J194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  <row r="195" spans="1:13" x14ac:dyDescent="0.25">
      <c r="A195" s="1" t="s">
        <v>22</v>
      </c>
      <c r="B195" s="3">
        <v>46103</v>
      </c>
      <c r="C195" s="4">
        <v>0.33944444444444444</v>
      </c>
      <c r="D195" t="s">
        <v>4</v>
      </c>
      <c r="E195" t="s">
        <v>8</v>
      </c>
      <c r="I195" t="s">
        <v>21452</v>
      </c>
      <c r="J195" t="s">
        <v>10066</v>
      </c>
      <c r="K195" t="s">
        <v>21453</v>
      </c>
      <c r="L195" t="s">
        <v>21454</v>
      </c>
      <c r="M195" s="2" t="str">
        <f>HYPERLINK(склад2въезд131920212223789106[[#This Row],[RelativePath]])</f>
        <v>14 На гаражи\GD7678666_1_20260322T080848Z.jpg</v>
      </c>
    </row>
    <row r="196" spans="1:13" x14ac:dyDescent="0.25">
      <c r="A196" s="1" t="s">
        <v>22</v>
      </c>
      <c r="B196" s="3">
        <v>46103</v>
      </c>
      <c r="C196" s="4">
        <v>0.42887731481481484</v>
      </c>
      <c r="D196" t="s">
        <v>10020</v>
      </c>
      <c r="I196" t="s">
        <v>21455</v>
      </c>
      <c r="J196" t="s">
        <v>10066</v>
      </c>
      <c r="K196" t="s">
        <v>21456</v>
      </c>
      <c r="L196" t="s">
        <v>21457</v>
      </c>
      <c r="M196" s="2" t="str">
        <f>HYPERLINK(склад2въезд131920212223789106[[#This Row],[RelativePath]])</f>
        <v>14 На гаражи\GD7678666_1_20260322T101735Z.jpg</v>
      </c>
    </row>
    <row r="197" spans="1:13" x14ac:dyDescent="0.25">
      <c r="A197" s="1" t="s">
        <v>22</v>
      </c>
      <c r="B197" s="3">
        <v>46103</v>
      </c>
      <c r="C197" s="4">
        <v>0.46428240740740739</v>
      </c>
      <c r="D197" t="s">
        <v>10020</v>
      </c>
      <c r="I197" t="s">
        <v>21458</v>
      </c>
      <c r="J197" t="s">
        <v>10066</v>
      </c>
      <c r="K197" t="s">
        <v>21459</v>
      </c>
      <c r="L197" t="s">
        <v>21460</v>
      </c>
      <c r="M197" s="2" t="str">
        <f>HYPERLINK(склад2въезд131920212223789106[[#This Row],[RelativePath]])</f>
        <v>14 На гаражи\GD7678666_1_20260322T110834Z.jpg</v>
      </c>
    </row>
    <row r="198" spans="1:13" x14ac:dyDescent="0.25">
      <c r="A198" s="1" t="s">
        <v>22</v>
      </c>
      <c r="B198" s="3">
        <v>46103</v>
      </c>
      <c r="C198" s="4">
        <v>0.67151620370370368</v>
      </c>
      <c r="D198" t="s">
        <v>10020</v>
      </c>
      <c r="I198" t="s">
        <v>21461</v>
      </c>
      <c r="J198" t="s">
        <v>10066</v>
      </c>
      <c r="K198" t="s">
        <v>21462</v>
      </c>
      <c r="L198" t="s">
        <v>21463</v>
      </c>
      <c r="M198" s="2" t="str">
        <f>HYPERLINK(склад2въезд131920212223789106[[#This Row],[RelativePath]])</f>
        <v>14 На гаражи\GD7678666_1_20260322T160659Z.jpg</v>
      </c>
    </row>
    <row r="199" spans="1:13" x14ac:dyDescent="0.25">
      <c r="A199" s="1" t="s">
        <v>22</v>
      </c>
      <c r="B199" s="3">
        <v>46103</v>
      </c>
      <c r="C199" s="4">
        <v>0.79519675925925926</v>
      </c>
      <c r="D199" t="s">
        <v>10020</v>
      </c>
      <c r="I199" t="s">
        <v>21464</v>
      </c>
      <c r="J199" t="s">
        <v>10066</v>
      </c>
      <c r="K199" t="s">
        <v>21465</v>
      </c>
      <c r="L199" t="s">
        <v>21466</v>
      </c>
      <c r="M199" s="2" t="str">
        <f>HYPERLINK(склад2въезд131920212223789106[[#This Row],[RelativePath]])</f>
        <v>14 На гаражи\GD7678666_1_20260322T190505Z.jpg</v>
      </c>
    </row>
    <row r="200" spans="1:13" x14ac:dyDescent="0.25">
      <c r="A200" s="1" t="s">
        <v>22</v>
      </c>
      <c r="B200" s="3">
        <v>46103</v>
      </c>
      <c r="C200" s="4">
        <v>0.83907407407407408</v>
      </c>
      <c r="D200" t="s">
        <v>4</v>
      </c>
      <c r="E200" t="s">
        <v>8</v>
      </c>
      <c r="I200" t="s">
        <v>21467</v>
      </c>
      <c r="J200" t="s">
        <v>10066</v>
      </c>
      <c r="K200" t="s">
        <v>21468</v>
      </c>
      <c r="L200" t="s">
        <v>21469</v>
      </c>
      <c r="M200" s="2" t="str">
        <f>HYPERLINK(склад2въезд131920212223789106[[#This Row],[RelativePath]])</f>
        <v>14 На гаражи\GD7678666_1_20260322T200816Z.jpg</v>
      </c>
    </row>
    <row r="201" spans="1:13" x14ac:dyDescent="0.25">
      <c r="A201" s="1" t="s">
        <v>13</v>
      </c>
      <c r="B201" s="3">
        <v>46104</v>
      </c>
      <c r="C201" s="4">
        <v>0.34293981481481484</v>
      </c>
      <c r="D201" t="s">
        <v>4</v>
      </c>
      <c r="E201" t="s">
        <v>8</v>
      </c>
      <c r="I201" t="s">
        <v>21470</v>
      </c>
      <c r="J201" t="s">
        <v>10066</v>
      </c>
      <c r="K201" t="s">
        <v>21471</v>
      </c>
      <c r="L201" t="s">
        <v>21472</v>
      </c>
      <c r="M201" s="2" t="str">
        <f>HYPERLINK(склад2въезд131920212223789106[[#This Row],[RelativePath]])</f>
        <v>14 На гаражи\GD7678666_1_20260323T081350Z.jpg</v>
      </c>
    </row>
    <row r="202" spans="1:13" x14ac:dyDescent="0.25">
      <c r="A202" s="1" t="s">
        <v>13</v>
      </c>
      <c r="B202" s="3">
        <v>46104</v>
      </c>
      <c r="C202" s="4">
        <v>0.39341435185185186</v>
      </c>
      <c r="D202" t="s">
        <v>10020</v>
      </c>
      <c r="I202" t="s">
        <v>21473</v>
      </c>
      <c r="J202" t="s">
        <v>10066</v>
      </c>
      <c r="K202" t="s">
        <v>21474</v>
      </c>
      <c r="L202" t="s">
        <v>21475</v>
      </c>
      <c r="M202" s="2" t="str">
        <f>HYPERLINK(склад2въезд131920212223789106[[#This Row],[RelativePath]])</f>
        <v>14 На гаражи\GD7678666_1_20260323T092631Z.jpg</v>
      </c>
    </row>
    <row r="203" spans="1:13" x14ac:dyDescent="0.25">
      <c r="A203" s="1" t="s">
        <v>13</v>
      </c>
      <c r="B203" s="3">
        <v>46104</v>
      </c>
      <c r="C203" s="4">
        <v>0.53260416666666666</v>
      </c>
      <c r="D203" t="s">
        <v>10020</v>
      </c>
      <c r="I203" t="s">
        <v>21476</v>
      </c>
      <c r="J203" t="s">
        <v>10066</v>
      </c>
      <c r="K203" t="s">
        <v>21477</v>
      </c>
      <c r="L203" t="s">
        <v>21478</v>
      </c>
      <c r="M203" s="2" t="str">
        <f>HYPERLINK(склад2въезд131920212223789106[[#This Row],[RelativePath]])</f>
        <v>14 На гаражи\GD7678666_1_20260323T124657Z.jpg</v>
      </c>
    </row>
    <row r="204" spans="1:13" x14ac:dyDescent="0.25">
      <c r="A204" s="1" t="s">
        <v>13</v>
      </c>
      <c r="B204" s="3">
        <v>46104</v>
      </c>
      <c r="C204" s="4">
        <v>0.65641203703703699</v>
      </c>
      <c r="D204" t="s">
        <v>10020</v>
      </c>
      <c r="I204" t="s">
        <v>21479</v>
      </c>
      <c r="J204" t="s">
        <v>10066</v>
      </c>
      <c r="K204" t="s">
        <v>21480</v>
      </c>
      <c r="L204" t="s">
        <v>21481</v>
      </c>
      <c r="M204" s="2" t="str">
        <f>HYPERLINK(склад2въезд131920212223789106[[#This Row],[RelativePath]])</f>
        <v>14 На гаражи\GD7678666_1_20260323T154514Z.jpg</v>
      </c>
    </row>
    <row r="205" spans="1:13" x14ac:dyDescent="0.25">
      <c r="A205" s="1" t="s">
        <v>13</v>
      </c>
      <c r="B205" s="3">
        <v>46104</v>
      </c>
      <c r="C205" s="4">
        <v>0.81290509259259258</v>
      </c>
      <c r="D205" t="s">
        <v>10020</v>
      </c>
      <c r="I205" t="s">
        <v>21482</v>
      </c>
      <c r="J205" t="s">
        <v>10066</v>
      </c>
      <c r="K205" t="s">
        <v>21483</v>
      </c>
      <c r="L205" t="s">
        <v>21484</v>
      </c>
      <c r="M205" s="2" t="str">
        <f>HYPERLINK(склад2въезд131920212223789106[[#This Row],[RelativePath]])</f>
        <v>14 На гаражи\GD7678666_1_20260323T193035Z.jpg</v>
      </c>
    </row>
    <row r="206" spans="1:13" x14ac:dyDescent="0.25">
      <c r="A206" s="1" t="s">
        <v>13</v>
      </c>
      <c r="B206" s="3">
        <v>46104</v>
      </c>
      <c r="C206" s="4">
        <v>0.89943287037037034</v>
      </c>
      <c r="D206" t="s">
        <v>4</v>
      </c>
      <c r="E206" t="s">
        <v>8</v>
      </c>
      <c r="I206" t="s">
        <v>21485</v>
      </c>
      <c r="J206" t="s">
        <v>10066</v>
      </c>
      <c r="K206" t="s">
        <v>21486</v>
      </c>
      <c r="L206" t="s">
        <v>21487</v>
      </c>
      <c r="M206" s="2" t="str">
        <f>HYPERLINK(склад2въезд131920212223789106[[#This Row],[RelativePath]])</f>
        <v>14 На гаражи\GD7678666_1_20260323T213511Z.jpg</v>
      </c>
    </row>
    <row r="207" spans="1:13" x14ac:dyDescent="0.25">
      <c r="A207" s="1" t="s">
        <v>14</v>
      </c>
      <c r="B207" s="3">
        <v>46105</v>
      </c>
      <c r="C207" s="4">
        <v>0.30777777777777776</v>
      </c>
      <c r="D207" t="s">
        <v>4</v>
      </c>
      <c r="E207" t="s">
        <v>8</v>
      </c>
      <c r="I207" t="s">
        <v>22163</v>
      </c>
      <c r="J207" t="s">
        <v>10066</v>
      </c>
      <c r="K207" t="s">
        <v>22164</v>
      </c>
      <c r="L207" t="s">
        <v>22165</v>
      </c>
      <c r="M207" s="2" t="str">
        <f>HYPERLINK(склад2въезд131920212223789106[[#This Row],[RelativePath]])</f>
        <v>14 На гаражи\GD7678666_1_20260324T072312Z.jpg</v>
      </c>
    </row>
    <row r="208" spans="1:13" x14ac:dyDescent="0.25">
      <c r="A208" s="1" t="s">
        <v>14</v>
      </c>
      <c r="B208" s="3">
        <v>46105</v>
      </c>
      <c r="C208" s="4">
        <v>0.63812500000000005</v>
      </c>
      <c r="D208" t="s">
        <v>4</v>
      </c>
      <c r="E208" t="s">
        <v>8</v>
      </c>
      <c r="I208" t="s">
        <v>22166</v>
      </c>
      <c r="J208" t="s">
        <v>10066</v>
      </c>
      <c r="K208" t="s">
        <v>22167</v>
      </c>
      <c r="L208" t="s">
        <v>22168</v>
      </c>
      <c r="M208" s="2" t="str">
        <f>HYPERLINK(склад2въезд131920212223789106[[#This Row],[RelativePath]])</f>
        <v>14 На гаражи\GD7678666_1_20260324T151854Z.jpg</v>
      </c>
    </row>
    <row r="209" spans="1:13" x14ac:dyDescent="0.25">
      <c r="A209" s="1" t="s">
        <v>14</v>
      </c>
      <c r="B209" s="3">
        <v>46105</v>
      </c>
      <c r="C209" s="4">
        <v>0.68527777777777776</v>
      </c>
      <c r="D209" t="s">
        <v>10020</v>
      </c>
      <c r="I209" t="s">
        <v>22169</v>
      </c>
      <c r="J209" t="s">
        <v>10066</v>
      </c>
      <c r="K209" t="s">
        <v>22170</v>
      </c>
      <c r="L209" t="s">
        <v>22171</v>
      </c>
      <c r="M209" s="2" t="str">
        <f>HYPERLINK(склад2въезд131920212223789106[[#This Row],[RelativePath]])</f>
        <v>14 На гаражи\GD7678666_1_20260324T162648Z.jpg</v>
      </c>
    </row>
    <row r="210" spans="1:13" x14ac:dyDescent="0.25">
      <c r="A210" s="1" t="s">
        <v>14</v>
      </c>
      <c r="B210" s="3">
        <v>46105</v>
      </c>
      <c r="C210" s="4">
        <v>0.71127314814814813</v>
      </c>
      <c r="D210" t="s">
        <v>10020</v>
      </c>
      <c r="I210" t="s">
        <v>22172</v>
      </c>
      <c r="J210" t="s">
        <v>10066</v>
      </c>
      <c r="K210" t="s">
        <v>22173</v>
      </c>
      <c r="L210" t="s">
        <v>22174</v>
      </c>
      <c r="M210" s="2" t="str">
        <f>HYPERLINK(склад2въезд131920212223789106[[#This Row],[RelativePath]])</f>
        <v>14 На гаражи\GD7678666_1_20260324T170414Z.jpg</v>
      </c>
    </row>
    <row r="211" spans="1:13" x14ac:dyDescent="0.25">
      <c r="A211" s="1" t="s">
        <v>14</v>
      </c>
      <c r="B211" s="3">
        <v>46105</v>
      </c>
      <c r="C211" s="4">
        <v>0.77641203703703698</v>
      </c>
      <c r="D211" t="s">
        <v>4</v>
      </c>
      <c r="E211" t="s">
        <v>8</v>
      </c>
      <c r="I211" t="s">
        <v>22175</v>
      </c>
      <c r="J211" t="s">
        <v>10066</v>
      </c>
      <c r="K211" t="s">
        <v>22176</v>
      </c>
      <c r="L211" t="s">
        <v>22177</v>
      </c>
      <c r="M211" s="2" t="str">
        <f>HYPERLINK(склад2въезд131920212223789106[[#This Row],[RelativePath]])</f>
        <v>14 На гаражи\GD7678666_1_20260324T183802Z.jpg</v>
      </c>
    </row>
    <row r="212" spans="1:13" x14ac:dyDescent="0.25">
      <c r="A212" s="1" t="s">
        <v>14</v>
      </c>
      <c r="B212" s="3">
        <v>46105</v>
      </c>
      <c r="C212" s="4">
        <v>0.84072916666666664</v>
      </c>
      <c r="D212" t="s">
        <v>4</v>
      </c>
      <c r="E212" t="s">
        <v>8</v>
      </c>
      <c r="I212" t="s">
        <v>22178</v>
      </c>
      <c r="J212" t="s">
        <v>10066</v>
      </c>
      <c r="K212" t="s">
        <v>22179</v>
      </c>
      <c r="L212" t="s">
        <v>22180</v>
      </c>
      <c r="M212" s="2" t="str">
        <f>HYPERLINK(склад2въезд131920212223789106[[#This Row],[RelativePath]])</f>
        <v>14 На гаражи\GD7678666_1_20260324T201039Z.jpg</v>
      </c>
    </row>
    <row r="213" spans="1:13" x14ac:dyDescent="0.25">
      <c r="A213" s="1" t="s">
        <v>15</v>
      </c>
      <c r="B213" s="3">
        <v>46106</v>
      </c>
      <c r="C213" s="4">
        <v>0.33466435185185184</v>
      </c>
      <c r="D213" t="s">
        <v>4</v>
      </c>
      <c r="E213" t="s">
        <v>8</v>
      </c>
      <c r="I213" t="s">
        <v>22468</v>
      </c>
      <c r="J213" t="s">
        <v>10066</v>
      </c>
      <c r="K213" t="s">
        <v>22469</v>
      </c>
      <c r="L213" t="s">
        <v>22470</v>
      </c>
      <c r="M213" s="2" t="str">
        <f>HYPERLINK(склад2въезд131920212223789106[[#This Row],[RelativePath]])</f>
        <v>14 На гаражи\GD7678666_1_20260325T080155Z.jpg</v>
      </c>
    </row>
    <row r="214" spans="1:13" x14ac:dyDescent="0.25">
      <c r="A214" s="1" t="s">
        <v>15</v>
      </c>
      <c r="B214" s="3">
        <v>46106</v>
      </c>
      <c r="C214" s="4">
        <v>0.8078819444444445</v>
      </c>
      <c r="D214" t="s">
        <v>1607</v>
      </c>
      <c r="E214" t="s">
        <v>8</v>
      </c>
      <c r="I214" t="s">
        <v>22471</v>
      </c>
      <c r="J214" t="s">
        <v>10066</v>
      </c>
      <c r="K214" t="s">
        <v>22472</v>
      </c>
      <c r="L214" t="s">
        <v>22473</v>
      </c>
      <c r="M214" s="2" t="str">
        <f>HYPERLINK(склад2въезд131920212223789106[[#This Row],[RelativePath]])</f>
        <v>14 На гаражи\GD7678666_1_20260325T192321Z.jpg</v>
      </c>
    </row>
  </sheetData>
  <conditionalFormatting sqref="D215:D225 E215:E228 D2:E214 G2:H214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214">
    <cfRule type="notContainsText" dxfId="804" priority="13" operator="notContains" text="порожний">
      <formula>ISERROR(SEARCH("порожний",F2))</formula>
    </cfRule>
  </conditionalFormatting>
  <conditionalFormatting sqref="E2:E228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228">
    <cfRule type="containsText" dxfId="801" priority="10" operator="containsText" text="Трактор базы">
      <formula>NOT(ISERROR(SEARCH("Трактор базы",E2)))</formula>
    </cfRule>
  </conditionalFormatting>
  <conditionalFormatting sqref="A2:C214">
    <cfRule type="expression" dxfId="800" priority="9">
      <formula>$A2="пн"</formula>
    </cfRule>
  </conditionalFormatting>
  <conditionalFormatting sqref="A2:C216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225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5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114"/>
  <sheetViews>
    <sheetView zoomScale="90" zoomScaleNormal="90" workbookViewId="0">
      <pane ySplit="1" topLeftCell="A101" activePane="bottomLeft" state="frozen"/>
      <selection pane="bottomLeft" activeCell="I112" sqref="I112:I11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10865</v>
      </c>
      <c r="J2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8</v>
      </c>
      <c r="I3" t="s">
        <v>10573</v>
      </c>
      <c r="J3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11066</v>
      </c>
      <c r="I4" t="s">
        <v>10576</v>
      </c>
      <c r="J4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8</v>
      </c>
      <c r="I5" t="s">
        <v>10579</v>
      </c>
      <c r="J5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13614</v>
      </c>
      <c r="J6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13617</v>
      </c>
      <c r="J7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13620</v>
      </c>
      <c r="J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13623</v>
      </c>
      <c r="J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13626</v>
      </c>
      <c r="J10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13629</v>
      </c>
      <c r="J11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13632</v>
      </c>
      <c r="J12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13635</v>
      </c>
      <c r="J13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1607</v>
      </c>
      <c r="E14" t="s">
        <v>8</v>
      </c>
      <c r="I14" t="s">
        <v>14026</v>
      </c>
      <c r="J14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1607</v>
      </c>
      <c r="E15" t="s">
        <v>8</v>
      </c>
      <c r="I15" t="s">
        <v>14029</v>
      </c>
      <c r="J15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16685</v>
      </c>
      <c r="E16" t="s">
        <v>86</v>
      </c>
      <c r="I16" t="s">
        <v>14630</v>
      </c>
      <c r="J16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14633</v>
      </c>
      <c r="J17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14636</v>
      </c>
      <c r="J1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11070</v>
      </c>
      <c r="H19" t="s">
        <v>4390</v>
      </c>
      <c r="I19" t="s">
        <v>14639</v>
      </c>
      <c r="J1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14642</v>
      </c>
      <c r="J20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1607</v>
      </c>
      <c r="E21" t="s">
        <v>8</v>
      </c>
      <c r="I21" t="s">
        <v>14645</v>
      </c>
      <c r="J21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1607</v>
      </c>
      <c r="E22" t="s">
        <v>8</v>
      </c>
      <c r="I22" t="s">
        <v>14648</v>
      </c>
      <c r="J22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16594</v>
      </c>
      <c r="J23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16597</v>
      </c>
      <c r="J24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1607</v>
      </c>
      <c r="E25" t="s">
        <v>8</v>
      </c>
      <c r="I25" t="s">
        <v>16600</v>
      </c>
      <c r="J25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16603</v>
      </c>
      <c r="J26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16685</v>
      </c>
      <c r="E27" t="s">
        <v>1274</v>
      </c>
      <c r="I27" t="s">
        <v>16606</v>
      </c>
      <c r="J27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16609</v>
      </c>
      <c r="J2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16656</v>
      </c>
      <c r="I29" t="s">
        <v>16612</v>
      </c>
      <c r="J2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468</v>
      </c>
      <c r="I30" t="s">
        <v>16615</v>
      </c>
      <c r="J30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16686</v>
      </c>
      <c r="E31" t="s">
        <v>1274</v>
      </c>
      <c r="I31" t="s">
        <v>16618</v>
      </c>
      <c r="J31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1273</v>
      </c>
      <c r="E32" t="s">
        <v>16661</v>
      </c>
      <c r="I32" t="s">
        <v>16621</v>
      </c>
      <c r="J32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226</v>
      </c>
      <c r="E33" t="s">
        <v>16661</v>
      </c>
      <c r="F33" t="s">
        <v>58</v>
      </c>
      <c r="I33" t="s">
        <v>16624</v>
      </c>
      <c r="J33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226</v>
      </c>
      <c r="E34" t="s">
        <v>16661</v>
      </c>
      <c r="F34" t="s">
        <v>58</v>
      </c>
      <c r="H34" t="s">
        <v>16681</v>
      </c>
      <c r="I34" t="s">
        <v>16627</v>
      </c>
      <c r="J34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t="s">
        <v>4</v>
      </c>
      <c r="E35" t="s">
        <v>8</v>
      </c>
      <c r="I35" t="s">
        <v>16893</v>
      </c>
      <c r="J35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t="s">
        <v>17483</v>
      </c>
      <c r="E36" t="s">
        <v>86</v>
      </c>
      <c r="I36" t="s">
        <v>16896</v>
      </c>
      <c r="J36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t="s">
        <v>17482</v>
      </c>
      <c r="E37" t="s">
        <v>86</v>
      </c>
      <c r="I37" t="s">
        <v>16899</v>
      </c>
      <c r="J37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t="s">
        <v>4</v>
      </c>
      <c r="E38" t="s">
        <v>16656</v>
      </c>
      <c r="H38" t="s">
        <v>17484</v>
      </c>
      <c r="I38" t="s">
        <v>16902</v>
      </c>
      <c r="J3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t="s">
        <v>17485</v>
      </c>
      <c r="E39" t="s">
        <v>1274</v>
      </c>
      <c r="I39" t="s">
        <v>16905</v>
      </c>
      <c r="J3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t="s">
        <v>17485</v>
      </c>
      <c r="E40" t="s">
        <v>1274</v>
      </c>
      <c r="H40" t="s">
        <v>2352</v>
      </c>
      <c r="I40" t="s">
        <v>16908</v>
      </c>
      <c r="J40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t="s">
        <v>4</v>
      </c>
      <c r="E41" t="s">
        <v>8</v>
      </c>
      <c r="I41" t="s">
        <v>16911</v>
      </c>
      <c r="J41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t="s">
        <v>1607</v>
      </c>
      <c r="E42" t="s">
        <v>8</v>
      </c>
      <c r="I42" t="s">
        <v>16914</v>
      </c>
      <c r="J42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t="s">
        <v>4</v>
      </c>
      <c r="E43" t="s">
        <v>8</v>
      </c>
      <c r="I43" t="s">
        <v>16917</v>
      </c>
      <c r="J43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t="s">
        <v>1607</v>
      </c>
      <c r="E44" t="s">
        <v>8</v>
      </c>
      <c r="I44" t="s">
        <v>16920</v>
      </c>
      <c r="J44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t="s">
        <v>4</v>
      </c>
      <c r="E45" t="s">
        <v>8</v>
      </c>
      <c r="I45" t="s">
        <v>16923</v>
      </c>
      <c r="J45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t="s">
        <v>17480</v>
      </c>
      <c r="E46" t="s">
        <v>1274</v>
      </c>
      <c r="I46" t="s">
        <v>16926</v>
      </c>
      <c r="J46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t="s">
        <v>4</v>
      </c>
      <c r="E47" t="s">
        <v>8</v>
      </c>
      <c r="I47" t="s">
        <v>16929</v>
      </c>
      <c r="J47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t="s">
        <v>17480</v>
      </c>
      <c r="E48" t="s">
        <v>1274</v>
      </c>
      <c r="I48" t="s">
        <v>16932</v>
      </c>
      <c r="J4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t="s">
        <v>17912</v>
      </c>
      <c r="E49" t="s">
        <v>468</v>
      </c>
      <c r="I49" t="s">
        <v>17742</v>
      </c>
      <c r="J4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t="s">
        <v>17912</v>
      </c>
      <c r="E50" t="s">
        <v>468</v>
      </c>
      <c r="I50" t="s">
        <v>17745</v>
      </c>
      <c r="J50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t="s">
        <v>17912</v>
      </c>
      <c r="E51" t="s">
        <v>468</v>
      </c>
      <c r="I51" t="s">
        <v>17748</v>
      </c>
      <c r="J51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t="s">
        <v>17912</v>
      </c>
      <c r="E52" t="s">
        <v>468</v>
      </c>
      <c r="I52" t="s">
        <v>17751</v>
      </c>
      <c r="J52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t="s">
        <v>226</v>
      </c>
      <c r="E53" t="s">
        <v>70</v>
      </c>
      <c r="F53" t="s">
        <v>2377</v>
      </c>
      <c r="I53" t="s">
        <v>17754</v>
      </c>
      <c r="J53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t="s">
        <v>226</v>
      </c>
      <c r="E54" t="s">
        <v>70</v>
      </c>
      <c r="F54" t="s">
        <v>2377</v>
      </c>
      <c r="H54" t="s">
        <v>2352</v>
      </c>
      <c r="I54" t="s">
        <v>17757</v>
      </c>
      <c r="J54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t="s">
        <v>226</v>
      </c>
      <c r="E55" t="s">
        <v>70</v>
      </c>
      <c r="F55" t="s">
        <v>2377</v>
      </c>
      <c r="H55" t="s">
        <v>2352</v>
      </c>
      <c r="I55" t="s">
        <v>17760</v>
      </c>
      <c r="J55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t="s">
        <v>226</v>
      </c>
      <c r="E56" t="s">
        <v>70</v>
      </c>
      <c r="F56" t="s">
        <v>2377</v>
      </c>
      <c r="H56" t="s">
        <v>2352</v>
      </c>
      <c r="I56" t="s">
        <v>17763</v>
      </c>
      <c r="J56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t="s">
        <v>226</v>
      </c>
      <c r="E57" t="s">
        <v>70</v>
      </c>
      <c r="F57" t="s">
        <v>2377</v>
      </c>
      <c r="H57" t="s">
        <v>2352</v>
      </c>
      <c r="I57" t="s">
        <v>17766</v>
      </c>
      <c r="J57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t="s">
        <v>226</v>
      </c>
      <c r="E58" t="s">
        <v>70</v>
      </c>
      <c r="F58" t="s">
        <v>2377</v>
      </c>
      <c r="H58" t="s">
        <v>2352</v>
      </c>
      <c r="I58" t="s">
        <v>17769</v>
      </c>
      <c r="J5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t="s">
        <v>226</v>
      </c>
      <c r="E59" t="s">
        <v>70</v>
      </c>
      <c r="F59" t="s">
        <v>2377</v>
      </c>
      <c r="H59" t="s">
        <v>2352</v>
      </c>
      <c r="I59" t="s">
        <v>17772</v>
      </c>
      <c r="J5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t="s">
        <v>226</v>
      </c>
      <c r="E60" t="s">
        <v>70</v>
      </c>
      <c r="F60" t="s">
        <v>2377</v>
      </c>
      <c r="H60" t="s">
        <v>2352</v>
      </c>
      <c r="I60" t="s">
        <v>17775</v>
      </c>
      <c r="J60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t="s">
        <v>226</v>
      </c>
      <c r="E61" t="s">
        <v>70</v>
      </c>
      <c r="F61" t="s">
        <v>2377</v>
      </c>
      <c r="H61" t="s">
        <v>2352</v>
      </c>
      <c r="I61" t="s">
        <v>17778</v>
      </c>
      <c r="J61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t="s">
        <v>226</v>
      </c>
      <c r="E62" t="s">
        <v>70</v>
      </c>
      <c r="F62" t="s">
        <v>2377</v>
      </c>
      <c r="H62" t="s">
        <v>2352</v>
      </c>
      <c r="I62" t="s">
        <v>17781</v>
      </c>
      <c r="J62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t="s">
        <v>3397</v>
      </c>
      <c r="E63" t="s">
        <v>70</v>
      </c>
      <c r="I63" t="s">
        <v>17784</v>
      </c>
      <c r="J63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t="s">
        <v>587</v>
      </c>
      <c r="E64" t="s">
        <v>70</v>
      </c>
      <c r="I64" t="s">
        <v>17787</v>
      </c>
      <c r="J64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t="s">
        <v>17909</v>
      </c>
      <c r="E65" t="s">
        <v>1274</v>
      </c>
      <c r="I65" t="s">
        <v>17790</v>
      </c>
      <c r="J65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t="s">
        <v>17909</v>
      </c>
      <c r="E66" t="s">
        <v>1274</v>
      </c>
      <c r="I66" t="s">
        <v>17793</v>
      </c>
      <c r="J66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t="s">
        <v>17909</v>
      </c>
      <c r="E67" t="s">
        <v>1274</v>
      </c>
      <c r="I67" t="s">
        <v>17796</v>
      </c>
      <c r="J67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t="s">
        <v>4</v>
      </c>
      <c r="E68" t="s">
        <v>8</v>
      </c>
      <c r="I68" t="s">
        <v>18274</v>
      </c>
      <c r="J6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t="s">
        <v>4</v>
      </c>
      <c r="E69" t="s">
        <v>8</v>
      </c>
      <c r="I69" t="s">
        <v>18277</v>
      </c>
      <c r="J6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t="s">
        <v>4</v>
      </c>
      <c r="E70" t="s">
        <v>8</v>
      </c>
      <c r="I70" t="s">
        <v>18280</v>
      </c>
      <c r="J70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t="s">
        <v>4</v>
      </c>
      <c r="E71" t="s">
        <v>8</v>
      </c>
      <c r="I71" t="s">
        <v>18283</v>
      </c>
      <c r="J71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t="s">
        <v>4</v>
      </c>
      <c r="E72" t="s">
        <v>8</v>
      </c>
      <c r="I72" t="s">
        <v>18759</v>
      </c>
      <c r="J72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t="s">
        <v>4</v>
      </c>
      <c r="E73" t="s">
        <v>468</v>
      </c>
      <c r="I73" t="s">
        <v>18762</v>
      </c>
      <c r="J73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t="s">
        <v>4</v>
      </c>
      <c r="E74" t="s">
        <v>468</v>
      </c>
      <c r="I74" t="s">
        <v>18765</v>
      </c>
      <c r="J74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t="s">
        <v>4</v>
      </c>
      <c r="E75" t="s">
        <v>468</v>
      </c>
      <c r="I75" t="s">
        <v>18768</v>
      </c>
      <c r="J75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t="s">
        <v>4</v>
      </c>
      <c r="E76" t="s">
        <v>11066</v>
      </c>
      <c r="I76" t="s">
        <v>18771</v>
      </c>
      <c r="J76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t="s">
        <v>4</v>
      </c>
      <c r="E77" t="s">
        <v>18884</v>
      </c>
      <c r="I77" t="s">
        <v>18774</v>
      </c>
      <c r="J77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t="s">
        <v>4</v>
      </c>
      <c r="E78" t="s">
        <v>8</v>
      </c>
      <c r="I78" t="s">
        <v>19267</v>
      </c>
      <c r="J7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t="s">
        <v>4</v>
      </c>
      <c r="E79" t="s">
        <v>468</v>
      </c>
      <c r="I79" t="s">
        <v>19270</v>
      </c>
      <c r="J7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t="s">
        <v>4</v>
      </c>
      <c r="E80" t="s">
        <v>468</v>
      </c>
      <c r="I80" t="s">
        <v>19273</v>
      </c>
      <c r="J80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t="s">
        <v>4</v>
      </c>
      <c r="E81" t="s">
        <v>468</v>
      </c>
      <c r="I81" t="s">
        <v>19276</v>
      </c>
      <c r="J81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t="s">
        <v>4</v>
      </c>
      <c r="E82" t="s">
        <v>17904</v>
      </c>
      <c r="I82" t="s">
        <v>19279</v>
      </c>
      <c r="J82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t="s">
        <v>4</v>
      </c>
      <c r="E83" t="s">
        <v>8</v>
      </c>
      <c r="I83" t="s">
        <v>19282</v>
      </c>
      <c r="J83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t="s">
        <v>1607</v>
      </c>
      <c r="E84" t="s">
        <v>8</v>
      </c>
      <c r="I84" t="s">
        <v>19608</v>
      </c>
      <c r="J84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t="s">
        <v>1607</v>
      </c>
      <c r="E85" t="s">
        <v>8</v>
      </c>
      <c r="I85" t="s">
        <v>19611</v>
      </c>
      <c r="J85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t="s">
        <v>4</v>
      </c>
      <c r="E86" t="s">
        <v>8</v>
      </c>
      <c r="I86" t="s">
        <v>19935</v>
      </c>
      <c r="J86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t="s">
        <v>4</v>
      </c>
      <c r="E87" t="s">
        <v>8</v>
      </c>
      <c r="I87" t="s">
        <v>19938</v>
      </c>
      <c r="J87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t="s">
        <v>1607</v>
      </c>
      <c r="E88" t="s">
        <v>8</v>
      </c>
      <c r="I88" t="s">
        <v>19941</v>
      </c>
      <c r="J88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t="s">
        <v>4</v>
      </c>
      <c r="E89" t="s">
        <v>20707</v>
      </c>
      <c r="I89" t="s">
        <v>20477</v>
      </c>
      <c r="J8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t="s">
        <v>4</v>
      </c>
      <c r="E90" t="s">
        <v>8</v>
      </c>
      <c r="I90" t="s">
        <v>20480</v>
      </c>
      <c r="J90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t="s">
        <v>4</v>
      </c>
      <c r="E91" t="s">
        <v>8</v>
      </c>
      <c r="I91" t="s">
        <v>20483</v>
      </c>
      <c r="J91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t="s">
        <v>4</v>
      </c>
      <c r="E92" t="s">
        <v>8</v>
      </c>
      <c r="I92" t="s">
        <v>20486</v>
      </c>
      <c r="J92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t="s">
        <v>4</v>
      </c>
      <c r="E93" t="s">
        <v>8</v>
      </c>
      <c r="I93" t="s">
        <v>20945</v>
      </c>
      <c r="J93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t="s">
        <v>4</v>
      </c>
      <c r="E94" t="s">
        <v>18884</v>
      </c>
      <c r="I94" t="s">
        <v>20948</v>
      </c>
      <c r="J94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t="s">
        <v>4</v>
      </c>
      <c r="E95" t="s">
        <v>8</v>
      </c>
      <c r="I95" t="s">
        <v>20951</v>
      </c>
      <c r="J95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t="s">
        <v>4</v>
      </c>
      <c r="E96" t="s">
        <v>18884</v>
      </c>
      <c r="I96" t="s">
        <v>20954</v>
      </c>
      <c r="J96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t="s">
        <v>4</v>
      </c>
      <c r="E97" t="s">
        <v>18884</v>
      </c>
      <c r="I97" t="s">
        <v>20957</v>
      </c>
      <c r="J97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t="s">
        <v>4</v>
      </c>
      <c r="E98" t="s">
        <v>18884</v>
      </c>
      <c r="I98" t="s">
        <v>20960</v>
      </c>
      <c r="J98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  <row r="99" spans="1:13" x14ac:dyDescent="0.25">
      <c r="A99" s="1" t="s">
        <v>22</v>
      </c>
      <c r="B99" s="3">
        <v>46103</v>
      </c>
      <c r="C99" s="4">
        <v>0.52574074074074073</v>
      </c>
      <c r="D99" t="s">
        <v>4</v>
      </c>
      <c r="E99" t="s">
        <v>7068</v>
      </c>
      <c r="I99" t="s">
        <v>21488</v>
      </c>
      <c r="J99" t="s">
        <v>11085</v>
      </c>
      <c r="K99" t="s">
        <v>21489</v>
      </c>
      <c r="L99" t="s">
        <v>21490</v>
      </c>
      <c r="M99" s="2" t="str">
        <f>HYPERLINK(входСтолярка[[#This Row],[RelativePath]])</f>
        <v>15 Вход столярка\GA3948333_9_20260322T123704Z.jpg</v>
      </c>
    </row>
    <row r="100" spans="1:13" x14ac:dyDescent="0.25">
      <c r="A100" s="1" t="s">
        <v>22</v>
      </c>
      <c r="B100" s="3">
        <v>46103</v>
      </c>
      <c r="C100" s="4">
        <v>0.73890046296296297</v>
      </c>
      <c r="D100" t="s">
        <v>21734</v>
      </c>
      <c r="E100" t="s">
        <v>468</v>
      </c>
      <c r="I100" t="s">
        <v>21491</v>
      </c>
      <c r="J100" t="s">
        <v>11085</v>
      </c>
      <c r="K100" t="s">
        <v>21492</v>
      </c>
      <c r="L100" t="s">
        <v>21493</v>
      </c>
      <c r="M100" s="2" t="str">
        <f>HYPERLINK(входСтолярка[[#This Row],[RelativePath]])</f>
        <v>15 Вход столярка\GA3948333_9_20260322T174401Z.jpg</v>
      </c>
    </row>
    <row r="101" spans="1:13" x14ac:dyDescent="0.25">
      <c r="A101" s="1" t="s">
        <v>22</v>
      </c>
      <c r="B101" s="3">
        <v>46103</v>
      </c>
      <c r="C101" s="4">
        <v>0.80969907407407404</v>
      </c>
      <c r="D101" t="s">
        <v>4</v>
      </c>
      <c r="E101" t="s">
        <v>8</v>
      </c>
      <c r="I101" t="s">
        <v>21494</v>
      </c>
      <c r="J101" t="s">
        <v>11085</v>
      </c>
      <c r="K101" t="s">
        <v>21495</v>
      </c>
      <c r="L101" t="s">
        <v>21496</v>
      </c>
      <c r="M101" s="2" t="str">
        <f>HYPERLINK(входСтолярка[[#This Row],[RelativePath]])</f>
        <v>15 Вход столярка\GA3948333_9_20260322T192558Z.jpg</v>
      </c>
    </row>
    <row r="102" spans="1:13" x14ac:dyDescent="0.25">
      <c r="A102" s="1" t="s">
        <v>13</v>
      </c>
      <c r="B102" s="3">
        <v>46104</v>
      </c>
      <c r="C102" s="4">
        <v>0.4099652777777778</v>
      </c>
      <c r="D102" t="s">
        <v>4</v>
      </c>
      <c r="E102" t="s">
        <v>8</v>
      </c>
      <c r="I102" t="s">
        <v>21497</v>
      </c>
      <c r="J102" t="s">
        <v>11085</v>
      </c>
      <c r="K102" t="s">
        <v>21498</v>
      </c>
      <c r="L102" t="s">
        <v>21499</v>
      </c>
      <c r="M102" s="2" t="str">
        <f>HYPERLINK(входСтолярка[[#This Row],[RelativePath]])</f>
        <v>15 Вход столярка\GA3948333_9_20260323T095021Z.jpg</v>
      </c>
    </row>
    <row r="103" spans="1:13" x14ac:dyDescent="0.25">
      <c r="A103" s="1" t="s">
        <v>13</v>
      </c>
      <c r="B103" s="3">
        <v>46104</v>
      </c>
      <c r="C103" s="4">
        <v>0.42518518518518517</v>
      </c>
      <c r="D103" t="s">
        <v>4</v>
      </c>
      <c r="E103" t="s">
        <v>21725</v>
      </c>
      <c r="I103" t="s">
        <v>21500</v>
      </c>
      <c r="J103" t="s">
        <v>11085</v>
      </c>
      <c r="K103" t="s">
        <v>21501</v>
      </c>
      <c r="L103" t="s">
        <v>21502</v>
      </c>
      <c r="M103" s="2" t="str">
        <f>HYPERLINK(входСтолярка[[#This Row],[RelativePath]])</f>
        <v>15 Вход столярка\GA3948333_9_20260323T101216Z.jpg</v>
      </c>
    </row>
    <row r="104" spans="1:13" x14ac:dyDescent="0.25">
      <c r="A104" s="1" t="s">
        <v>13</v>
      </c>
      <c r="B104" s="3">
        <v>46104</v>
      </c>
      <c r="C104" s="4">
        <v>0.42732638888888891</v>
      </c>
      <c r="D104" t="s">
        <v>17489</v>
      </c>
      <c r="E104" t="s">
        <v>21725</v>
      </c>
      <c r="I104" t="s">
        <v>21503</v>
      </c>
      <c r="J104" t="s">
        <v>11085</v>
      </c>
      <c r="K104" t="s">
        <v>21504</v>
      </c>
      <c r="L104" t="s">
        <v>21505</v>
      </c>
      <c r="M104" s="2" t="str">
        <f>HYPERLINK(входСтолярка[[#This Row],[RelativePath]])</f>
        <v>15 Вход столярка\GA3948333_9_20260323T101521Z.jpg</v>
      </c>
    </row>
    <row r="105" spans="1:13" x14ac:dyDescent="0.25">
      <c r="A105" s="1" t="s">
        <v>13</v>
      </c>
      <c r="B105" s="3">
        <v>46104</v>
      </c>
      <c r="C105" s="4">
        <v>0.42736111111111114</v>
      </c>
      <c r="D105" t="s">
        <v>17489</v>
      </c>
      <c r="E105" t="s">
        <v>21725</v>
      </c>
      <c r="H105" t="s">
        <v>2352</v>
      </c>
      <c r="I105" t="s">
        <v>21506</v>
      </c>
      <c r="J105" t="s">
        <v>11085</v>
      </c>
      <c r="K105" t="s">
        <v>21507</v>
      </c>
      <c r="L105" t="s">
        <v>21508</v>
      </c>
      <c r="M105" s="2" t="str">
        <f>HYPERLINK(входСтолярка[[#This Row],[RelativePath]])</f>
        <v>15 Вход столярка\GA3948333_9_20260323T101524Z.jpg</v>
      </c>
    </row>
    <row r="106" spans="1:13" x14ac:dyDescent="0.25">
      <c r="A106" s="1" t="s">
        <v>13</v>
      </c>
      <c r="B106" s="3">
        <v>46104</v>
      </c>
      <c r="C106" s="4">
        <v>0.56131944444444448</v>
      </c>
      <c r="D106" t="s">
        <v>4</v>
      </c>
      <c r="E106" t="s">
        <v>21735</v>
      </c>
      <c r="I106" t="s">
        <v>21509</v>
      </c>
      <c r="J106" t="s">
        <v>11085</v>
      </c>
      <c r="K106" t="s">
        <v>21510</v>
      </c>
      <c r="L106" t="s">
        <v>21511</v>
      </c>
      <c r="M106" s="2" t="str">
        <f>HYPERLINK(входСтолярка[[#This Row],[RelativePath]])</f>
        <v>15 Вход столярка\GA3948333_9_20260323T132818Z.jpg</v>
      </c>
    </row>
    <row r="107" spans="1:13" x14ac:dyDescent="0.25">
      <c r="A107" s="1" t="s">
        <v>13</v>
      </c>
      <c r="B107" s="3">
        <v>46104</v>
      </c>
      <c r="C107" s="4">
        <v>0.6009606481481482</v>
      </c>
      <c r="D107" t="s">
        <v>4</v>
      </c>
      <c r="E107" t="s">
        <v>468</v>
      </c>
      <c r="I107" t="s">
        <v>21512</v>
      </c>
      <c r="J107" t="s">
        <v>11085</v>
      </c>
      <c r="K107" t="s">
        <v>21513</v>
      </c>
      <c r="L107" t="s">
        <v>21514</v>
      </c>
      <c r="M107" s="2" t="str">
        <f>HYPERLINK(входСтолярка[[#This Row],[RelativePath]])</f>
        <v>15 Вход столярка\GA3948333_9_20260323T142523Z.jpg</v>
      </c>
    </row>
    <row r="108" spans="1:13" x14ac:dyDescent="0.25">
      <c r="A108" s="1" t="s">
        <v>13</v>
      </c>
      <c r="B108" s="3">
        <v>46104</v>
      </c>
      <c r="C108" s="4">
        <v>0.84738425925925931</v>
      </c>
      <c r="D108" t="s">
        <v>4</v>
      </c>
      <c r="E108" t="s">
        <v>8</v>
      </c>
      <c r="I108" t="s">
        <v>21515</v>
      </c>
      <c r="J108" t="s">
        <v>11085</v>
      </c>
      <c r="K108" t="s">
        <v>21516</v>
      </c>
      <c r="L108" t="s">
        <v>21517</v>
      </c>
      <c r="M108" s="2" t="str">
        <f>HYPERLINK(входСтолярка[[#This Row],[RelativePath]])</f>
        <v>15 Вход столярка\GA3948333_9_20260323T202014Z.jpg</v>
      </c>
    </row>
    <row r="109" spans="1:13" x14ac:dyDescent="0.25">
      <c r="A109" s="1" t="s">
        <v>14</v>
      </c>
      <c r="B109" s="3">
        <v>46105</v>
      </c>
      <c r="C109" s="4">
        <v>0.37833333333333335</v>
      </c>
      <c r="D109" t="s">
        <v>4</v>
      </c>
      <c r="E109" t="s">
        <v>8</v>
      </c>
      <c r="I109" t="s">
        <v>22181</v>
      </c>
      <c r="J109" t="s">
        <v>11085</v>
      </c>
      <c r="K109" t="s">
        <v>22182</v>
      </c>
      <c r="L109" t="s">
        <v>22183</v>
      </c>
      <c r="M109" s="2" t="str">
        <f>HYPERLINK(входСтолярка[[#This Row],[RelativePath]])</f>
        <v>15 Вход столярка\GA3948333_9_20260324T090448Z.jpg</v>
      </c>
    </row>
    <row r="110" spans="1:13" x14ac:dyDescent="0.25">
      <c r="A110" s="1" t="s">
        <v>14</v>
      </c>
      <c r="B110" s="3">
        <v>46105</v>
      </c>
      <c r="C110" s="4">
        <v>0.38056712962962963</v>
      </c>
      <c r="D110" t="s">
        <v>22251</v>
      </c>
      <c r="I110" t="s">
        <v>22184</v>
      </c>
      <c r="J110" t="s">
        <v>11085</v>
      </c>
      <c r="K110" t="s">
        <v>22185</v>
      </c>
      <c r="L110" t="s">
        <v>22186</v>
      </c>
      <c r="M110" s="2" t="str">
        <f>HYPERLINK(входСтолярка[[#This Row],[RelativePath]])</f>
        <v>15 Вход столярка\GA3948333_9_20260324T090801Z.jpg</v>
      </c>
    </row>
    <row r="111" spans="1:13" x14ac:dyDescent="0.25">
      <c r="A111" s="1" t="s">
        <v>14</v>
      </c>
      <c r="B111" s="3">
        <v>46105</v>
      </c>
      <c r="C111" s="4">
        <v>0.71810185185185182</v>
      </c>
      <c r="D111" t="s">
        <v>22252</v>
      </c>
      <c r="I111" t="s">
        <v>22187</v>
      </c>
      <c r="J111" t="s">
        <v>11085</v>
      </c>
      <c r="K111" t="s">
        <v>22188</v>
      </c>
      <c r="L111" t="s">
        <v>22189</v>
      </c>
      <c r="M111" s="2" t="str">
        <f>HYPERLINK(входСтолярка[[#This Row],[RelativePath]])</f>
        <v>15 Вход столярка\GA3948333_9_20260324T171404Z.jpg</v>
      </c>
    </row>
    <row r="112" spans="1:13" x14ac:dyDescent="0.25">
      <c r="A112" s="1" t="s">
        <v>15</v>
      </c>
      <c r="B112" s="3">
        <v>46106</v>
      </c>
      <c r="C112" s="4">
        <v>0.36834490740740738</v>
      </c>
      <c r="D112" t="s">
        <v>22516</v>
      </c>
      <c r="I112" t="s">
        <v>22190</v>
      </c>
      <c r="J112" t="s">
        <v>11085</v>
      </c>
      <c r="K112" t="s">
        <v>22191</v>
      </c>
      <c r="L112" t="s">
        <v>22192</v>
      </c>
      <c r="M112" s="2" t="str">
        <f>HYPERLINK(входСтолярка[[#This Row],[RelativePath]])</f>
        <v>15 Вход столярка\GA3948333_9_20260325T085025Z.jpg</v>
      </c>
    </row>
    <row r="113" spans="1:13" x14ac:dyDescent="0.25">
      <c r="A113" s="1" t="s">
        <v>15</v>
      </c>
      <c r="B113" s="3">
        <v>46106</v>
      </c>
      <c r="C113" s="4">
        <v>0.38555555555555554</v>
      </c>
      <c r="D113" t="s">
        <v>22516</v>
      </c>
      <c r="I113" t="s">
        <v>22474</v>
      </c>
      <c r="J113" t="s">
        <v>11085</v>
      </c>
      <c r="K113" t="s">
        <v>22475</v>
      </c>
      <c r="L113" t="s">
        <v>22476</v>
      </c>
      <c r="M113" s="2" t="str">
        <f>HYPERLINK(входСтолярка[[#This Row],[RelativePath]])</f>
        <v>15 Вход столярка\GA3948333_9_20260325T091512Z.jpg</v>
      </c>
    </row>
    <row r="114" spans="1:13" x14ac:dyDescent="0.25">
      <c r="A114" s="1" t="s">
        <v>15</v>
      </c>
      <c r="B114" s="3">
        <v>46106</v>
      </c>
      <c r="C114" s="4">
        <v>0.39795138888888887</v>
      </c>
      <c r="D114" t="s">
        <v>22516</v>
      </c>
      <c r="I114" t="s">
        <v>22477</v>
      </c>
      <c r="J114" t="s">
        <v>11085</v>
      </c>
      <c r="K114" t="s">
        <v>22478</v>
      </c>
      <c r="L114" t="s">
        <v>22479</v>
      </c>
      <c r="M114" s="2" t="str">
        <f>HYPERLINK(входСтолярка[[#This Row],[RelativePath]])</f>
        <v>15 Вход столярка\GA3948333_9_20260325T093303Z.jpg</v>
      </c>
    </row>
  </sheetData>
  <conditionalFormatting sqref="D115:D125 E115:E128 D2:E114 G2:H114">
    <cfRule type="containsText" dxfId="785" priority="14" operator="containsText" text="Выезд с территории">
      <formula>NOT(ISERROR(SEARCH("Выезд с территории",D2)))</formula>
    </cfRule>
  </conditionalFormatting>
  <conditionalFormatting sqref="F2:F114">
    <cfRule type="notContainsText" dxfId="784" priority="13" operator="notContains" text="порожний">
      <formula>ISERROR(SEARCH("порожний",F2))</formula>
    </cfRule>
  </conditionalFormatting>
  <conditionalFormatting sqref="E2:E128">
    <cfRule type="containsText" dxfId="783" priority="11" operator="containsText" text="Газель базы">
      <formula>NOT(ISERROR(SEARCH("Газель базы",E2)))</formula>
    </cfRule>
    <cfRule type="containsText" dxfId="782" priority="12" operator="containsText" text="Погрузчик базы">
      <formula>NOT(ISERROR(SEARCH("Погрузчик базы",E2)))</formula>
    </cfRule>
  </conditionalFormatting>
  <conditionalFormatting sqref="E2:E128">
    <cfRule type="containsText" dxfId="781" priority="10" operator="containsText" text="Трактор базы">
      <formula>NOT(ISERROR(SEARCH("Трактор базы",E2)))</formula>
    </cfRule>
  </conditionalFormatting>
  <conditionalFormatting sqref="A2:C114">
    <cfRule type="expression" dxfId="780" priority="9">
      <formula>$A2="пн"</formula>
    </cfRule>
  </conditionalFormatting>
  <conditionalFormatting sqref="A2:C116">
    <cfRule type="expression" dxfId="779" priority="3">
      <formula>$A2="вс"</formula>
    </cfRule>
    <cfRule type="expression" dxfId="778" priority="4">
      <formula>$A2="сб"</formula>
    </cfRule>
    <cfRule type="expression" dxfId="777" priority="5">
      <formula>$A2="пт"</formula>
    </cfRule>
    <cfRule type="expression" dxfId="776" priority="6">
      <formula>$A2="чт"</formula>
    </cfRule>
    <cfRule type="expression" dxfId="775" priority="7">
      <formula>$A2="ср"</formula>
    </cfRule>
    <cfRule type="expression" dxfId="774" priority="8">
      <formula>$A2="вт"</formula>
    </cfRule>
  </conditionalFormatting>
  <conditionalFormatting sqref="D2:D125">
    <cfRule type="containsText" dxfId="7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5">
    <cfRule type="containsText" dxfId="7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92"/>
  <sheetViews>
    <sheetView zoomScale="90" zoomScaleNormal="90" workbookViewId="0">
      <pane ySplit="1" topLeftCell="A273" activePane="bottomLeft" state="frozen"/>
      <selection pane="bottomLeft" activeCell="I288" sqref="I288:I29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11080</v>
      </c>
      <c r="I2" t="s">
        <v>10868</v>
      </c>
      <c r="J2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11080</v>
      </c>
      <c r="H3" t="s">
        <v>11081</v>
      </c>
      <c r="I3" t="s">
        <v>10871</v>
      </c>
      <c r="J3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11080</v>
      </c>
      <c r="H4" t="s">
        <v>11081</v>
      </c>
      <c r="I4" t="s">
        <v>10874</v>
      </c>
      <c r="J4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11080</v>
      </c>
      <c r="I5" t="s">
        <v>10877</v>
      </c>
      <c r="J5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10880</v>
      </c>
      <c r="J6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13638</v>
      </c>
      <c r="J7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1607</v>
      </c>
      <c r="E8" t="s">
        <v>8</v>
      </c>
      <c r="I8" t="s">
        <v>13641</v>
      </c>
      <c r="J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1607</v>
      </c>
      <c r="E9" t="s">
        <v>8</v>
      </c>
      <c r="I9" t="s">
        <v>13644</v>
      </c>
      <c r="J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13647</v>
      </c>
      <c r="J10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13650</v>
      </c>
      <c r="J11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1607</v>
      </c>
      <c r="E12" t="s">
        <v>11080</v>
      </c>
      <c r="I12" t="s">
        <v>14032</v>
      </c>
      <c r="J12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1607</v>
      </c>
      <c r="E13" t="s">
        <v>11080</v>
      </c>
      <c r="I13" t="s">
        <v>14035</v>
      </c>
      <c r="J13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1607</v>
      </c>
      <c r="E14" t="s">
        <v>11080</v>
      </c>
      <c r="I14" t="s">
        <v>14651</v>
      </c>
      <c r="J14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468</v>
      </c>
      <c r="I15" t="s">
        <v>14654</v>
      </c>
      <c r="J15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16687</v>
      </c>
      <c r="I16" t="s">
        <v>14657</v>
      </c>
      <c r="J16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1274</v>
      </c>
      <c r="I17" t="s">
        <v>14660</v>
      </c>
      <c r="J17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16688</v>
      </c>
      <c r="I18" t="s">
        <v>14663</v>
      </c>
      <c r="J1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1274</v>
      </c>
      <c r="I19" t="s">
        <v>14666</v>
      </c>
      <c r="J1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1607</v>
      </c>
      <c r="E20" t="s">
        <v>11080</v>
      </c>
      <c r="I20" t="s">
        <v>14669</v>
      </c>
      <c r="J20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1274</v>
      </c>
      <c r="I21" t="s">
        <v>14672</v>
      </c>
      <c r="J21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1274</v>
      </c>
      <c r="I22" t="s">
        <v>14675</v>
      </c>
      <c r="J22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16689</v>
      </c>
      <c r="E23" t="s">
        <v>1274</v>
      </c>
      <c r="I23" t="s">
        <v>14678</v>
      </c>
      <c r="J23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16689</v>
      </c>
      <c r="E24" t="s">
        <v>1274</v>
      </c>
      <c r="I24" t="s">
        <v>14681</v>
      </c>
      <c r="J24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16689</v>
      </c>
      <c r="E25" t="s">
        <v>1274</v>
      </c>
      <c r="I25" t="s">
        <v>14684</v>
      </c>
      <c r="J25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16689</v>
      </c>
      <c r="E26" t="s">
        <v>1274</v>
      </c>
      <c r="I26" t="s">
        <v>14687</v>
      </c>
      <c r="J26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1607</v>
      </c>
      <c r="E27" t="s">
        <v>11080</v>
      </c>
      <c r="I27" t="s">
        <v>14690</v>
      </c>
      <c r="J27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468</v>
      </c>
      <c r="I28" t="s">
        <v>14693</v>
      </c>
      <c r="J2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1274</v>
      </c>
      <c r="I29" t="s">
        <v>14696</v>
      </c>
      <c r="J2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16688</v>
      </c>
      <c r="I30" t="s">
        <v>14699</v>
      </c>
      <c r="J30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1274</v>
      </c>
      <c r="I31" t="s">
        <v>14702</v>
      </c>
      <c r="J31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1607</v>
      </c>
      <c r="E32" t="s">
        <v>11080</v>
      </c>
      <c r="I32" t="s">
        <v>14705</v>
      </c>
      <c r="J32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1607</v>
      </c>
      <c r="E33" t="s">
        <v>11080</v>
      </c>
      <c r="I33" t="s">
        <v>14708</v>
      </c>
      <c r="J33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1274</v>
      </c>
      <c r="I34" t="s">
        <v>14711</v>
      </c>
      <c r="J34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468</v>
      </c>
      <c r="I35" t="s">
        <v>14714</v>
      </c>
      <c r="J35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468</v>
      </c>
      <c r="I36" t="s">
        <v>14717</v>
      </c>
      <c r="J36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16689</v>
      </c>
      <c r="E37" t="s">
        <v>468</v>
      </c>
      <c r="I37" t="s">
        <v>14720</v>
      </c>
      <c r="J37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16689</v>
      </c>
      <c r="E38" t="s">
        <v>468</v>
      </c>
      <c r="I38" t="s">
        <v>14723</v>
      </c>
      <c r="J3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16689</v>
      </c>
      <c r="E39" t="s">
        <v>468</v>
      </c>
      <c r="I39" t="s">
        <v>14726</v>
      </c>
      <c r="J3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16689</v>
      </c>
      <c r="E40" t="s">
        <v>468</v>
      </c>
      <c r="I40" t="s">
        <v>14729</v>
      </c>
      <c r="J40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16689</v>
      </c>
      <c r="E41" t="s">
        <v>468</v>
      </c>
      <c r="I41" t="s">
        <v>14732</v>
      </c>
      <c r="J41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468</v>
      </c>
      <c r="I42" t="s">
        <v>14735</v>
      </c>
      <c r="J42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16687</v>
      </c>
      <c r="I43" t="s">
        <v>14738</v>
      </c>
      <c r="J43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16689</v>
      </c>
      <c r="E44" t="s">
        <v>468</v>
      </c>
      <c r="I44" t="s">
        <v>14741</v>
      </c>
      <c r="J44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16689</v>
      </c>
      <c r="E45" t="s">
        <v>468</v>
      </c>
      <c r="I45" t="s">
        <v>14744</v>
      </c>
      <c r="J45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16689</v>
      </c>
      <c r="E46" t="s">
        <v>468</v>
      </c>
      <c r="I46" t="s">
        <v>14747</v>
      </c>
      <c r="J46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16689</v>
      </c>
      <c r="E47" t="s">
        <v>468</v>
      </c>
      <c r="I47" t="s">
        <v>14750</v>
      </c>
      <c r="J47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16689</v>
      </c>
      <c r="E48" t="s">
        <v>468</v>
      </c>
      <c r="I48" t="s">
        <v>14753</v>
      </c>
      <c r="J4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16687</v>
      </c>
      <c r="I49" t="s">
        <v>14756</v>
      </c>
      <c r="J4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1274</v>
      </c>
      <c r="I50" t="s">
        <v>14759</v>
      </c>
      <c r="J50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468</v>
      </c>
      <c r="I51" t="s">
        <v>14762</v>
      </c>
      <c r="J51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468</v>
      </c>
      <c r="I52" t="s">
        <v>14765</v>
      </c>
      <c r="J52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468</v>
      </c>
      <c r="I53" t="s">
        <v>14768</v>
      </c>
      <c r="J53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468</v>
      </c>
      <c r="I54" t="s">
        <v>14771</v>
      </c>
      <c r="J54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16687</v>
      </c>
      <c r="I55" t="s">
        <v>14774</v>
      </c>
      <c r="J55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16689</v>
      </c>
      <c r="E56" t="s">
        <v>468</v>
      </c>
      <c r="I56" t="s">
        <v>14777</v>
      </c>
      <c r="J56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16689</v>
      </c>
      <c r="E57" t="s">
        <v>468</v>
      </c>
      <c r="I57" t="s">
        <v>14780</v>
      </c>
      <c r="J57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16689</v>
      </c>
      <c r="E58" t="s">
        <v>468</v>
      </c>
      <c r="I58" t="s">
        <v>14783</v>
      </c>
      <c r="J5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16689</v>
      </c>
      <c r="E59" t="s">
        <v>468</v>
      </c>
      <c r="I59" t="s">
        <v>14786</v>
      </c>
      <c r="J5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16689</v>
      </c>
      <c r="E60" t="s">
        <v>468</v>
      </c>
      <c r="I60" t="s">
        <v>14789</v>
      </c>
      <c r="J60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16689</v>
      </c>
      <c r="E61" t="s">
        <v>468</v>
      </c>
      <c r="I61" t="s">
        <v>14792</v>
      </c>
      <c r="J61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16689</v>
      </c>
      <c r="E62" t="s">
        <v>468</v>
      </c>
      <c r="I62" t="s">
        <v>14795</v>
      </c>
      <c r="J62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16689</v>
      </c>
      <c r="E63" t="s">
        <v>468</v>
      </c>
      <c r="I63" t="s">
        <v>14798</v>
      </c>
      <c r="J63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16689</v>
      </c>
      <c r="E64" t="s">
        <v>468</v>
      </c>
      <c r="I64" t="s">
        <v>14801</v>
      </c>
      <c r="J64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468</v>
      </c>
      <c r="I65" t="s">
        <v>14804</v>
      </c>
      <c r="J65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1274</v>
      </c>
      <c r="I66" t="s">
        <v>14807</v>
      </c>
      <c r="J66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468</v>
      </c>
      <c r="I67" t="s">
        <v>14810</v>
      </c>
      <c r="J67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16689</v>
      </c>
      <c r="E68" t="s">
        <v>468</v>
      </c>
      <c r="I68" t="s">
        <v>14813</v>
      </c>
      <c r="J6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16689</v>
      </c>
      <c r="E69" t="s">
        <v>468</v>
      </c>
      <c r="I69" t="s">
        <v>14816</v>
      </c>
      <c r="J6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16687</v>
      </c>
      <c r="I70" t="s">
        <v>14819</v>
      </c>
      <c r="J70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1274</v>
      </c>
      <c r="I71" t="s">
        <v>14822</v>
      </c>
      <c r="J71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468</v>
      </c>
      <c r="I72" t="s">
        <v>14825</v>
      </c>
      <c r="J72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468</v>
      </c>
      <c r="I73" t="s">
        <v>14828</v>
      </c>
      <c r="J73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16689</v>
      </c>
      <c r="E74" t="s">
        <v>468</v>
      </c>
      <c r="I74" t="s">
        <v>14831</v>
      </c>
      <c r="J74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16689</v>
      </c>
      <c r="E75" t="s">
        <v>468</v>
      </c>
      <c r="I75" t="s">
        <v>14834</v>
      </c>
      <c r="J75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16689</v>
      </c>
      <c r="E76" t="s">
        <v>468</v>
      </c>
      <c r="I76" t="s">
        <v>14837</v>
      </c>
      <c r="J76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16689</v>
      </c>
      <c r="E77" t="s">
        <v>468</v>
      </c>
      <c r="I77" t="s">
        <v>14840</v>
      </c>
      <c r="J77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468</v>
      </c>
      <c r="I78" t="s">
        <v>14843</v>
      </c>
      <c r="J7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16690</v>
      </c>
      <c r="E79" t="s">
        <v>468</v>
      </c>
      <c r="I79" t="s">
        <v>14846</v>
      </c>
      <c r="J7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11080</v>
      </c>
      <c r="I80" t="s">
        <v>14849</v>
      </c>
      <c r="J80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16691</v>
      </c>
      <c r="I81" t="s">
        <v>14852</v>
      </c>
      <c r="J81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16691</v>
      </c>
      <c r="I82" t="s">
        <v>14855</v>
      </c>
      <c r="J82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16691</v>
      </c>
      <c r="I83" t="s">
        <v>14858</v>
      </c>
      <c r="J83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16688</v>
      </c>
      <c r="I84" t="s">
        <v>14861</v>
      </c>
      <c r="J84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11080</v>
      </c>
      <c r="I85" t="s">
        <v>14864</v>
      </c>
      <c r="J85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t="s">
        <v>4</v>
      </c>
      <c r="E86" t="s">
        <v>11080</v>
      </c>
      <c r="I86" t="s">
        <v>17088</v>
      </c>
      <c r="J86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t="s">
        <v>16689</v>
      </c>
      <c r="E87" t="s">
        <v>468</v>
      </c>
      <c r="I87" t="s">
        <v>17091</v>
      </c>
      <c r="J87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t="s">
        <v>16689</v>
      </c>
      <c r="E88" t="s">
        <v>468</v>
      </c>
      <c r="I88" t="s">
        <v>17094</v>
      </c>
      <c r="J8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t="s">
        <v>16689</v>
      </c>
      <c r="E89" t="s">
        <v>468</v>
      </c>
      <c r="I89" t="s">
        <v>17097</v>
      </c>
      <c r="J8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t="s">
        <v>16689</v>
      </c>
      <c r="E90" t="s">
        <v>468</v>
      </c>
      <c r="I90" t="s">
        <v>17100</v>
      </c>
      <c r="J90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t="s">
        <v>16689</v>
      </c>
      <c r="E91" t="s">
        <v>468</v>
      </c>
      <c r="I91" t="s">
        <v>17103</v>
      </c>
      <c r="J91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t="s">
        <v>16689</v>
      </c>
      <c r="E92" t="s">
        <v>468</v>
      </c>
      <c r="I92" t="s">
        <v>17106</v>
      </c>
      <c r="J92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t="s">
        <v>16689</v>
      </c>
      <c r="E93" t="s">
        <v>1274</v>
      </c>
      <c r="I93" t="s">
        <v>17109</v>
      </c>
      <c r="J93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t="s">
        <v>4</v>
      </c>
      <c r="E94" t="s">
        <v>468</v>
      </c>
      <c r="I94" t="s">
        <v>17112</v>
      </c>
      <c r="J94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t="s">
        <v>16689</v>
      </c>
      <c r="E95" t="s">
        <v>17486</v>
      </c>
      <c r="I95" t="s">
        <v>17114</v>
      </c>
      <c r="J95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t="s">
        <v>16689</v>
      </c>
      <c r="E96" t="s">
        <v>17486</v>
      </c>
      <c r="I96" t="s">
        <v>17117</v>
      </c>
      <c r="J96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t="s">
        <v>16689</v>
      </c>
      <c r="E97" t="s">
        <v>17486</v>
      </c>
      <c r="I97" t="s">
        <v>17120</v>
      </c>
      <c r="J97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t="s">
        <v>16689</v>
      </c>
      <c r="E98" t="s">
        <v>17486</v>
      </c>
      <c r="I98" t="s">
        <v>17123</v>
      </c>
      <c r="J9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t="s">
        <v>16689</v>
      </c>
      <c r="E99" t="s">
        <v>17486</v>
      </c>
      <c r="I99" t="s">
        <v>17126</v>
      </c>
      <c r="J9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t="s">
        <v>4</v>
      </c>
      <c r="E100" t="s">
        <v>468</v>
      </c>
      <c r="I100" t="s">
        <v>17129</v>
      </c>
      <c r="J100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t="s">
        <v>4</v>
      </c>
      <c r="E101" t="s">
        <v>468</v>
      </c>
      <c r="I101" t="s">
        <v>17132</v>
      </c>
      <c r="J101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t="s">
        <v>4</v>
      </c>
      <c r="E102" t="s">
        <v>468</v>
      </c>
      <c r="I102" t="s">
        <v>17135</v>
      </c>
      <c r="J102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t="s">
        <v>4</v>
      </c>
      <c r="E103" t="s">
        <v>468</v>
      </c>
      <c r="I103" t="s">
        <v>17138</v>
      </c>
      <c r="J103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t="s">
        <v>4</v>
      </c>
      <c r="E104" t="s">
        <v>468</v>
      </c>
      <c r="I104" t="s">
        <v>17141</v>
      </c>
      <c r="J104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t="s">
        <v>4</v>
      </c>
      <c r="E105" t="s">
        <v>468</v>
      </c>
      <c r="I105" t="s">
        <v>17144</v>
      </c>
      <c r="J105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t="s">
        <v>4</v>
      </c>
      <c r="E106" t="s">
        <v>468</v>
      </c>
      <c r="I106" t="s">
        <v>17147</v>
      </c>
      <c r="J106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t="s">
        <v>4</v>
      </c>
      <c r="E107" t="s">
        <v>468</v>
      </c>
      <c r="I107" t="s">
        <v>17150</v>
      </c>
      <c r="J107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t="s">
        <v>4</v>
      </c>
      <c r="E108" t="s">
        <v>468</v>
      </c>
      <c r="I108" t="s">
        <v>17153</v>
      </c>
      <c r="J10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t="s">
        <v>4</v>
      </c>
      <c r="E109" t="s">
        <v>468</v>
      </c>
      <c r="I109" t="s">
        <v>17156</v>
      </c>
      <c r="J10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t="s">
        <v>16689</v>
      </c>
      <c r="E110" t="s">
        <v>17486</v>
      </c>
      <c r="I110" t="s">
        <v>17159</v>
      </c>
      <c r="J110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t="s">
        <v>16689</v>
      </c>
      <c r="E111" t="s">
        <v>17486</v>
      </c>
      <c r="I111" t="s">
        <v>17162</v>
      </c>
      <c r="J111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t="s">
        <v>16689</v>
      </c>
      <c r="E112" t="s">
        <v>17486</v>
      </c>
      <c r="I112" t="s">
        <v>17165</v>
      </c>
      <c r="J112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t="s">
        <v>16689</v>
      </c>
      <c r="E113" t="s">
        <v>17486</v>
      </c>
      <c r="I113" t="s">
        <v>17168</v>
      </c>
      <c r="J113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t="s">
        <v>16689</v>
      </c>
      <c r="E114" t="s">
        <v>17486</v>
      </c>
      <c r="I114" t="s">
        <v>17171</v>
      </c>
      <c r="J114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t="s">
        <v>16689</v>
      </c>
      <c r="E115" t="s">
        <v>17486</v>
      </c>
      <c r="I115" t="s">
        <v>17174</v>
      </c>
      <c r="J115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t="s">
        <v>4</v>
      </c>
      <c r="E116" t="s">
        <v>1274</v>
      </c>
      <c r="I116" t="s">
        <v>17177</v>
      </c>
      <c r="J116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t="s">
        <v>4</v>
      </c>
      <c r="E117" t="s">
        <v>1274</v>
      </c>
      <c r="I117" t="s">
        <v>17180</v>
      </c>
      <c r="J117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t="s">
        <v>4</v>
      </c>
      <c r="E118" t="s">
        <v>1274</v>
      </c>
      <c r="I118" t="s">
        <v>17183</v>
      </c>
      <c r="J11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t="s">
        <v>4</v>
      </c>
      <c r="E119" t="s">
        <v>1274</v>
      </c>
      <c r="I119" t="s">
        <v>17186</v>
      </c>
      <c r="J11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t="s">
        <v>4</v>
      </c>
      <c r="E120" t="s">
        <v>468</v>
      </c>
      <c r="I120" t="s">
        <v>17189</v>
      </c>
      <c r="J120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t="s">
        <v>4</v>
      </c>
      <c r="E121" t="s">
        <v>468</v>
      </c>
      <c r="I121" t="s">
        <v>17192</v>
      </c>
      <c r="J121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t="s">
        <v>4</v>
      </c>
      <c r="E122" t="s">
        <v>468</v>
      </c>
      <c r="I122" t="s">
        <v>17195</v>
      </c>
      <c r="J122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t="s">
        <v>4</v>
      </c>
      <c r="E123" t="s">
        <v>468</v>
      </c>
      <c r="I123" t="s">
        <v>17198</v>
      </c>
      <c r="J123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t="s">
        <v>4</v>
      </c>
      <c r="E124" t="s">
        <v>468</v>
      </c>
      <c r="I124" t="s">
        <v>17201</v>
      </c>
      <c r="J124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t="s">
        <v>4</v>
      </c>
      <c r="E125" t="s">
        <v>468</v>
      </c>
      <c r="I125" t="s">
        <v>17204</v>
      </c>
      <c r="J125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t="s">
        <v>4</v>
      </c>
      <c r="E126" t="s">
        <v>468</v>
      </c>
      <c r="I126" t="s">
        <v>17207</v>
      </c>
      <c r="J126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t="s">
        <v>4</v>
      </c>
      <c r="E127" t="s">
        <v>468</v>
      </c>
      <c r="I127" t="s">
        <v>17210</v>
      </c>
      <c r="J127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t="s">
        <v>16689</v>
      </c>
      <c r="E128" t="s">
        <v>468</v>
      </c>
      <c r="I128" t="s">
        <v>17213</v>
      </c>
      <c r="J12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t="s">
        <v>16689</v>
      </c>
      <c r="E129" t="s">
        <v>468</v>
      </c>
      <c r="I129" t="s">
        <v>17216</v>
      </c>
      <c r="J12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t="s">
        <v>17487</v>
      </c>
      <c r="E130" t="s">
        <v>1274</v>
      </c>
      <c r="I130" t="s">
        <v>17219</v>
      </c>
      <c r="J130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t="s">
        <v>4</v>
      </c>
      <c r="E131" t="s">
        <v>1274</v>
      </c>
      <c r="I131" t="s">
        <v>17222</v>
      </c>
      <c r="J131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t="s">
        <v>4</v>
      </c>
      <c r="E132" t="s">
        <v>1274</v>
      </c>
      <c r="I132" t="s">
        <v>17225</v>
      </c>
      <c r="J132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t="s">
        <v>4</v>
      </c>
      <c r="E133" t="s">
        <v>1274</v>
      </c>
      <c r="I133" t="s">
        <v>17228</v>
      </c>
      <c r="J133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t="s">
        <v>4</v>
      </c>
      <c r="E134" t="s">
        <v>1274</v>
      </c>
      <c r="I134" t="s">
        <v>17231</v>
      </c>
      <c r="J134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t="s">
        <v>4</v>
      </c>
      <c r="E135" t="s">
        <v>1274</v>
      </c>
      <c r="I135" t="s">
        <v>17234</v>
      </c>
      <c r="J135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t="s">
        <v>4</v>
      </c>
      <c r="E136" t="s">
        <v>1274</v>
      </c>
      <c r="I136" t="s">
        <v>17237</v>
      </c>
      <c r="J136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t="s">
        <v>4</v>
      </c>
      <c r="E137" t="s">
        <v>1274</v>
      </c>
      <c r="I137" t="s">
        <v>17240</v>
      </c>
      <c r="J137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t="s">
        <v>4</v>
      </c>
      <c r="E138" t="s">
        <v>1274</v>
      </c>
      <c r="I138" t="s">
        <v>17243</v>
      </c>
      <c r="J13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t="s">
        <v>4</v>
      </c>
      <c r="E139" t="s">
        <v>11080</v>
      </c>
      <c r="I139" t="s">
        <v>17246</v>
      </c>
      <c r="J13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t="s">
        <v>4</v>
      </c>
      <c r="E140" t="s">
        <v>11080</v>
      </c>
      <c r="I140" t="s">
        <v>17249</v>
      </c>
      <c r="J140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t="s">
        <v>4</v>
      </c>
      <c r="E141" t="s">
        <v>1274</v>
      </c>
      <c r="I141" t="s">
        <v>17252</v>
      </c>
      <c r="J141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t="s">
        <v>4</v>
      </c>
      <c r="E142" t="s">
        <v>11080</v>
      </c>
      <c r="I142" t="s">
        <v>17255</v>
      </c>
      <c r="J142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t="s">
        <v>4</v>
      </c>
      <c r="E143" t="s">
        <v>11080</v>
      </c>
      <c r="I143" t="s">
        <v>17258</v>
      </c>
      <c r="J143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t="s">
        <v>1607</v>
      </c>
      <c r="E144" t="s">
        <v>11080</v>
      </c>
      <c r="I144" t="s">
        <v>17261</v>
      </c>
      <c r="J144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t="s">
        <v>4</v>
      </c>
      <c r="E145" t="s">
        <v>11080</v>
      </c>
      <c r="I145" t="s">
        <v>17264</v>
      </c>
      <c r="J145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t="s">
        <v>4</v>
      </c>
      <c r="E146" t="s">
        <v>1274</v>
      </c>
      <c r="I146" t="s">
        <v>17267</v>
      </c>
      <c r="J146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t="s">
        <v>16689</v>
      </c>
      <c r="E147" t="s">
        <v>1274</v>
      </c>
      <c r="I147" t="s">
        <v>17270</v>
      </c>
      <c r="J147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t="s">
        <v>16689</v>
      </c>
      <c r="E148" t="s">
        <v>1274</v>
      </c>
      <c r="I148" t="s">
        <v>17273</v>
      </c>
      <c r="J14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t="s">
        <v>16689</v>
      </c>
      <c r="E149" t="s">
        <v>1274</v>
      </c>
      <c r="I149" t="s">
        <v>17276</v>
      </c>
      <c r="J14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t="s">
        <v>16689</v>
      </c>
      <c r="E150" t="s">
        <v>1274</v>
      </c>
      <c r="I150" t="s">
        <v>17279</v>
      </c>
      <c r="J150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t="s">
        <v>16689</v>
      </c>
      <c r="E151" t="s">
        <v>1274</v>
      </c>
      <c r="I151" t="s">
        <v>17282</v>
      </c>
      <c r="J151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t="s">
        <v>16689</v>
      </c>
      <c r="E152" t="s">
        <v>1274</v>
      </c>
      <c r="I152" t="s">
        <v>17285</v>
      </c>
      <c r="J152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t="s">
        <v>16689</v>
      </c>
      <c r="E153" t="s">
        <v>1274</v>
      </c>
      <c r="I153" t="s">
        <v>17288</v>
      </c>
      <c r="J153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t="s">
        <v>16689</v>
      </c>
      <c r="E154" t="s">
        <v>1274</v>
      </c>
      <c r="I154" t="s">
        <v>17291</v>
      </c>
      <c r="J154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t="s">
        <v>16689</v>
      </c>
      <c r="E155" t="s">
        <v>1274</v>
      </c>
      <c r="I155" t="s">
        <v>17294</v>
      </c>
      <c r="J155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t="s">
        <v>16689</v>
      </c>
      <c r="E156" t="s">
        <v>1274</v>
      </c>
      <c r="I156" t="s">
        <v>17297</v>
      </c>
      <c r="J156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t="s">
        <v>16689</v>
      </c>
      <c r="E157" t="s">
        <v>1274</v>
      </c>
      <c r="I157" t="s">
        <v>17300</v>
      </c>
      <c r="J157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t="s">
        <v>16689</v>
      </c>
      <c r="E158" t="s">
        <v>1274</v>
      </c>
      <c r="I158" t="s">
        <v>17303</v>
      </c>
      <c r="J15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t="s">
        <v>16689</v>
      </c>
      <c r="E159" t="s">
        <v>1274</v>
      </c>
      <c r="I159" t="s">
        <v>17306</v>
      </c>
      <c r="J15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t="s">
        <v>4</v>
      </c>
      <c r="E160" t="s">
        <v>11080</v>
      </c>
      <c r="I160" t="s">
        <v>17309</v>
      </c>
      <c r="J160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t="s">
        <v>1607</v>
      </c>
      <c r="E161" t="s">
        <v>11080</v>
      </c>
      <c r="I161" t="s">
        <v>17312</v>
      </c>
      <c r="J161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t="s">
        <v>4</v>
      </c>
      <c r="E162" t="s">
        <v>11080</v>
      </c>
      <c r="I162" t="s">
        <v>17799</v>
      </c>
      <c r="J162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t="s">
        <v>4</v>
      </c>
      <c r="E163" t="s">
        <v>1274</v>
      </c>
      <c r="I163" t="s">
        <v>17802</v>
      </c>
      <c r="J163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t="s">
        <v>4</v>
      </c>
      <c r="E164" t="s">
        <v>468</v>
      </c>
      <c r="I164" t="s">
        <v>17805</v>
      </c>
      <c r="J164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t="s">
        <v>17913</v>
      </c>
      <c r="I165" t="s">
        <v>17808</v>
      </c>
      <c r="J165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t="s">
        <v>17913</v>
      </c>
      <c r="I166" t="s">
        <v>17811</v>
      </c>
      <c r="J166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t="s">
        <v>4</v>
      </c>
      <c r="E167" t="s">
        <v>11080</v>
      </c>
      <c r="I167" t="s">
        <v>17814</v>
      </c>
      <c r="J167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t="s">
        <v>16689</v>
      </c>
      <c r="E168" t="s">
        <v>1274</v>
      </c>
      <c r="I168" t="s">
        <v>17817</v>
      </c>
      <c r="J16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t="s">
        <v>16689</v>
      </c>
      <c r="E169" t="s">
        <v>1274</v>
      </c>
      <c r="I169" t="s">
        <v>17820</v>
      </c>
      <c r="J16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t="s">
        <v>16689</v>
      </c>
      <c r="E170" t="s">
        <v>1274</v>
      </c>
      <c r="I170" t="s">
        <v>17822</v>
      </c>
      <c r="J170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t="s">
        <v>16689</v>
      </c>
      <c r="E171" t="s">
        <v>1274</v>
      </c>
      <c r="I171" t="s">
        <v>17825</v>
      </c>
      <c r="J171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t="s">
        <v>16689</v>
      </c>
      <c r="E172" t="s">
        <v>1274</v>
      </c>
      <c r="I172" t="s">
        <v>17828</v>
      </c>
      <c r="J172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t="s">
        <v>16689</v>
      </c>
      <c r="E173" t="s">
        <v>1274</v>
      </c>
      <c r="I173" t="s">
        <v>17831</v>
      </c>
      <c r="J173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t="s">
        <v>4</v>
      </c>
      <c r="E174" t="s">
        <v>17914</v>
      </c>
      <c r="I174" t="s">
        <v>17834</v>
      </c>
      <c r="J174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t="s">
        <v>4</v>
      </c>
      <c r="E175" t="s">
        <v>1274</v>
      </c>
      <c r="I175" t="s">
        <v>18286</v>
      </c>
      <c r="J175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t="s">
        <v>4</v>
      </c>
      <c r="E176" t="s">
        <v>11080</v>
      </c>
      <c r="I176" t="s">
        <v>18289</v>
      </c>
      <c r="J176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t="s">
        <v>4</v>
      </c>
      <c r="E177" t="s">
        <v>468</v>
      </c>
      <c r="I177" t="s">
        <v>18292</v>
      </c>
      <c r="J177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t="s">
        <v>4</v>
      </c>
      <c r="E178" t="s">
        <v>468</v>
      </c>
      <c r="I178" t="s">
        <v>18295</v>
      </c>
      <c r="J17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t="s">
        <v>4</v>
      </c>
      <c r="E179" t="s">
        <v>468</v>
      </c>
      <c r="I179" t="s">
        <v>18298</v>
      </c>
      <c r="J17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t="s">
        <v>4</v>
      </c>
      <c r="E180" t="s">
        <v>468</v>
      </c>
      <c r="I180" t="s">
        <v>18301</v>
      </c>
      <c r="J180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t="s">
        <v>4</v>
      </c>
      <c r="E181" t="s">
        <v>1274</v>
      </c>
      <c r="I181" t="s">
        <v>18304</v>
      </c>
      <c r="J181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t="s">
        <v>16689</v>
      </c>
      <c r="E182" t="s">
        <v>1274</v>
      </c>
      <c r="I182" t="s">
        <v>18307</v>
      </c>
      <c r="J182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t="s">
        <v>16689</v>
      </c>
      <c r="E183" t="s">
        <v>1274</v>
      </c>
      <c r="I183" t="s">
        <v>18310</v>
      </c>
      <c r="J183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t="s">
        <v>4</v>
      </c>
      <c r="E184" t="s">
        <v>17914</v>
      </c>
      <c r="I184" t="s">
        <v>18313</v>
      </c>
      <c r="J184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t="s">
        <v>4</v>
      </c>
      <c r="E185" t="s">
        <v>1274</v>
      </c>
      <c r="I185" t="s">
        <v>18777</v>
      </c>
      <c r="J185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t="s">
        <v>4</v>
      </c>
      <c r="E186" t="s">
        <v>1274</v>
      </c>
      <c r="I186" t="s">
        <v>18780</v>
      </c>
      <c r="J186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t="s">
        <v>4</v>
      </c>
      <c r="E187" t="s">
        <v>468</v>
      </c>
      <c r="I187" t="s">
        <v>18783</v>
      </c>
      <c r="J187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t="s">
        <v>16689</v>
      </c>
      <c r="E188" t="s">
        <v>1274</v>
      </c>
      <c r="I188" t="s">
        <v>18786</v>
      </c>
      <c r="J18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t="s">
        <v>16689</v>
      </c>
      <c r="E189" t="s">
        <v>1274</v>
      </c>
      <c r="I189" t="s">
        <v>18789</v>
      </c>
      <c r="J18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t="s">
        <v>16689</v>
      </c>
      <c r="E190" t="s">
        <v>1274</v>
      </c>
      <c r="I190" t="s">
        <v>18792</v>
      </c>
      <c r="J190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t="s">
        <v>16689</v>
      </c>
      <c r="E191" t="s">
        <v>1274</v>
      </c>
      <c r="I191" t="s">
        <v>18795</v>
      </c>
      <c r="J191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t="s">
        <v>16689</v>
      </c>
      <c r="E192" t="s">
        <v>468</v>
      </c>
      <c r="I192" t="s">
        <v>18798</v>
      </c>
      <c r="J192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t="s">
        <v>4</v>
      </c>
      <c r="E193" t="s">
        <v>468</v>
      </c>
      <c r="I193" t="s">
        <v>18801</v>
      </c>
      <c r="J193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t="s">
        <v>4</v>
      </c>
      <c r="E194" t="s">
        <v>468</v>
      </c>
      <c r="I194" t="s">
        <v>18804</v>
      </c>
      <c r="J194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t="s">
        <v>4</v>
      </c>
      <c r="E195" t="s">
        <v>468</v>
      </c>
      <c r="I195" t="s">
        <v>18807</v>
      </c>
      <c r="J195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t="s">
        <v>4</v>
      </c>
      <c r="E196" t="s">
        <v>468</v>
      </c>
      <c r="I196" t="s">
        <v>18810</v>
      </c>
      <c r="J196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t="s">
        <v>4</v>
      </c>
      <c r="E197" t="s">
        <v>1274</v>
      </c>
      <c r="I197" t="s">
        <v>18813</v>
      </c>
      <c r="J197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t="s">
        <v>4</v>
      </c>
      <c r="E198" t="s">
        <v>468</v>
      </c>
      <c r="I198" t="s">
        <v>18816</v>
      </c>
      <c r="J19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t="s">
        <v>4</v>
      </c>
      <c r="E199" t="s">
        <v>468</v>
      </c>
      <c r="I199" t="s">
        <v>18819</v>
      </c>
      <c r="J19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t="s">
        <v>4</v>
      </c>
      <c r="E200" t="s">
        <v>468</v>
      </c>
      <c r="I200" t="s">
        <v>18822</v>
      </c>
      <c r="J200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t="s">
        <v>4</v>
      </c>
      <c r="E201" t="s">
        <v>468</v>
      </c>
      <c r="I201" t="s">
        <v>18825</v>
      </c>
      <c r="J201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t="s">
        <v>1607</v>
      </c>
      <c r="E202" t="s">
        <v>11080</v>
      </c>
      <c r="I202" t="s">
        <v>18828</v>
      </c>
      <c r="J202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t="s">
        <v>4</v>
      </c>
      <c r="E203" t="s">
        <v>11080</v>
      </c>
      <c r="I203" t="s">
        <v>19285</v>
      </c>
      <c r="J203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t="s">
        <v>4</v>
      </c>
      <c r="E204" t="s">
        <v>1274</v>
      </c>
      <c r="I204" t="s">
        <v>19288</v>
      </c>
      <c r="J204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t="s">
        <v>4</v>
      </c>
      <c r="E205" t="s">
        <v>19402</v>
      </c>
      <c r="I205" t="s">
        <v>19291</v>
      </c>
      <c r="J205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t="s">
        <v>4</v>
      </c>
      <c r="E206" t="s">
        <v>468</v>
      </c>
      <c r="I206" t="s">
        <v>19294</v>
      </c>
      <c r="J206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t="s">
        <v>1607</v>
      </c>
      <c r="E207" t="s">
        <v>11080</v>
      </c>
      <c r="I207" t="s">
        <v>19297</v>
      </c>
      <c r="J207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t="s">
        <v>4</v>
      </c>
      <c r="E208" t="s">
        <v>11080</v>
      </c>
      <c r="I208" t="s">
        <v>19614</v>
      </c>
      <c r="J208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t="s">
        <v>1607</v>
      </c>
      <c r="E209" t="s">
        <v>11080</v>
      </c>
      <c r="I209" t="s">
        <v>19617</v>
      </c>
      <c r="J20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t="s">
        <v>1607</v>
      </c>
      <c r="E210" t="s">
        <v>11080</v>
      </c>
      <c r="I210" t="s">
        <v>19620</v>
      </c>
      <c r="J210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t="s">
        <v>1607</v>
      </c>
      <c r="E211" t="s">
        <v>11080</v>
      </c>
      <c r="I211" t="s">
        <v>19944</v>
      </c>
      <c r="J211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t="s">
        <v>1607</v>
      </c>
      <c r="E212" t="s">
        <v>11080</v>
      </c>
      <c r="I212" t="s">
        <v>20489</v>
      </c>
      <c r="J212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t="s">
        <v>1607</v>
      </c>
      <c r="E213" t="s">
        <v>11080</v>
      </c>
      <c r="I213" t="s">
        <v>20492</v>
      </c>
      <c r="J213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t="s">
        <v>1607</v>
      </c>
      <c r="E214" t="s">
        <v>11080</v>
      </c>
      <c r="I214" t="s">
        <v>20495</v>
      </c>
      <c r="J214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t="s">
        <v>4</v>
      </c>
      <c r="E215" t="s">
        <v>468</v>
      </c>
      <c r="I215" t="s">
        <v>20963</v>
      </c>
      <c r="J215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t="s">
        <v>21034</v>
      </c>
      <c r="E216" t="s">
        <v>468</v>
      </c>
      <c r="I216" t="s">
        <v>20966</v>
      </c>
      <c r="J216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t="s">
        <v>4</v>
      </c>
      <c r="E217" t="s">
        <v>468</v>
      </c>
      <c r="I217" t="s">
        <v>20969</v>
      </c>
      <c r="J217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t="s">
        <v>1607</v>
      </c>
      <c r="E218" t="s">
        <v>11080</v>
      </c>
      <c r="I218" t="s">
        <v>20972</v>
      </c>
      <c r="J218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t="s">
        <v>4</v>
      </c>
      <c r="E219" t="s">
        <v>468</v>
      </c>
      <c r="I219" t="s">
        <v>20975</v>
      </c>
      <c r="J21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t="s">
        <v>21034</v>
      </c>
      <c r="E220" t="s">
        <v>468</v>
      </c>
      <c r="I220" t="s">
        <v>20978</v>
      </c>
      <c r="J220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t="s">
        <v>21034</v>
      </c>
      <c r="E221" t="s">
        <v>468</v>
      </c>
      <c r="I221" t="s">
        <v>20981</v>
      </c>
      <c r="J221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t="s">
        <v>21034</v>
      </c>
      <c r="E222" t="s">
        <v>468</v>
      </c>
      <c r="I222" t="s">
        <v>20984</v>
      </c>
      <c r="J222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t="s">
        <v>4</v>
      </c>
      <c r="E223" t="s">
        <v>468</v>
      </c>
      <c r="I223" t="s">
        <v>20987</v>
      </c>
      <c r="J223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t="s">
        <v>4</v>
      </c>
      <c r="E224" t="s">
        <v>468</v>
      </c>
      <c r="I224" t="s">
        <v>20990</v>
      </c>
      <c r="J224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t="s">
        <v>4</v>
      </c>
      <c r="E225" t="s">
        <v>468</v>
      </c>
      <c r="I225" t="s">
        <v>20993</v>
      </c>
      <c r="J225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t="s">
        <v>4</v>
      </c>
      <c r="E226" t="s">
        <v>468</v>
      </c>
      <c r="I226" t="s">
        <v>20996</v>
      </c>
      <c r="J226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t="s">
        <v>4</v>
      </c>
      <c r="E227" t="s">
        <v>468</v>
      </c>
      <c r="I227" t="s">
        <v>20999</v>
      </c>
      <c r="J227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t="s">
        <v>4</v>
      </c>
      <c r="E228" t="s">
        <v>468</v>
      </c>
      <c r="I228" t="s">
        <v>21002</v>
      </c>
      <c r="J228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t="s">
        <v>1607</v>
      </c>
      <c r="E229" t="s">
        <v>11080</v>
      </c>
      <c r="I229" t="s">
        <v>21005</v>
      </c>
      <c r="J22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  <row r="230" spans="1:13" x14ac:dyDescent="0.25">
      <c r="A230" s="1" t="s">
        <v>22</v>
      </c>
      <c r="B230" s="3">
        <v>46103</v>
      </c>
      <c r="C230" s="4">
        <v>0.73475694444444439</v>
      </c>
      <c r="D230" t="s">
        <v>21737</v>
      </c>
      <c r="E230" t="s">
        <v>1274</v>
      </c>
      <c r="I230" t="s">
        <v>21519</v>
      </c>
      <c r="J230" t="s">
        <v>13484</v>
      </c>
      <c r="K230" t="s">
        <v>21520</v>
      </c>
      <c r="L230" t="s">
        <v>21521</v>
      </c>
      <c r="M230" s="2" t="str">
        <f>HYPERLINK(столярка[[#This Row],[RelativePath]])</f>
        <v>16 Столярка\GA3948333_11_20260322T173803Z.jpg</v>
      </c>
    </row>
    <row r="231" spans="1:13" x14ac:dyDescent="0.25">
      <c r="A231" s="1" t="s">
        <v>22</v>
      </c>
      <c r="B231" s="3">
        <v>46103</v>
      </c>
      <c r="C231" s="4">
        <v>0.81019675925925927</v>
      </c>
      <c r="D231" t="s">
        <v>1607</v>
      </c>
      <c r="E231" t="s">
        <v>11080</v>
      </c>
      <c r="I231" t="s">
        <v>21522</v>
      </c>
      <c r="J231" t="s">
        <v>13484</v>
      </c>
      <c r="K231" t="s">
        <v>21523</v>
      </c>
      <c r="L231" t="s">
        <v>21524</v>
      </c>
      <c r="M231" s="2" t="str">
        <f>HYPERLINK(столярка[[#This Row],[RelativePath]])</f>
        <v>16 Столярка\GA3948333_11_20260322T192641Z.jpg</v>
      </c>
    </row>
    <row r="232" spans="1:13" x14ac:dyDescent="0.25">
      <c r="A232" s="1" t="s">
        <v>22</v>
      </c>
      <c r="B232" s="3">
        <v>46103</v>
      </c>
      <c r="C232" s="4">
        <v>0.81881944444444443</v>
      </c>
      <c r="D232" t="s">
        <v>1607</v>
      </c>
      <c r="E232" t="s">
        <v>11080</v>
      </c>
      <c r="I232" t="s">
        <v>21525</v>
      </c>
      <c r="J232" t="s">
        <v>13484</v>
      </c>
      <c r="K232" t="s">
        <v>21526</v>
      </c>
      <c r="L232" t="s">
        <v>21527</v>
      </c>
      <c r="M232" s="2" t="str">
        <f>HYPERLINK(столярка[[#This Row],[RelativePath]])</f>
        <v>16 Столярка\GA3948333_11_20260322T193906Z.jpg</v>
      </c>
    </row>
    <row r="233" spans="1:13" x14ac:dyDescent="0.25">
      <c r="A233" s="1" t="s">
        <v>13</v>
      </c>
      <c r="B233" s="3">
        <v>46104</v>
      </c>
      <c r="C233" s="4">
        <v>0.35651620370370368</v>
      </c>
      <c r="D233" t="s">
        <v>4</v>
      </c>
      <c r="E233" t="s">
        <v>1274</v>
      </c>
      <c r="I233" t="s">
        <v>21528</v>
      </c>
      <c r="J233" t="s">
        <v>13484</v>
      </c>
      <c r="K233" t="s">
        <v>21529</v>
      </c>
      <c r="L233" t="s">
        <v>21530</v>
      </c>
      <c r="M233" s="2" t="str">
        <f>HYPERLINK(столярка[[#This Row],[RelativePath]])</f>
        <v>16 Столярка\GA3948333_11_20260323T083323Z.jpg</v>
      </c>
    </row>
    <row r="234" spans="1:13" x14ac:dyDescent="0.25">
      <c r="A234" s="1" t="s">
        <v>13</v>
      </c>
      <c r="B234" s="3">
        <v>46104</v>
      </c>
      <c r="C234" s="4">
        <v>0.35825231481481479</v>
      </c>
      <c r="D234" t="s">
        <v>4</v>
      </c>
      <c r="E234" t="s">
        <v>1274</v>
      </c>
      <c r="I234" t="s">
        <v>21531</v>
      </c>
      <c r="J234" t="s">
        <v>13484</v>
      </c>
      <c r="K234" t="s">
        <v>21532</v>
      </c>
      <c r="L234" t="s">
        <v>21533</v>
      </c>
      <c r="M234" s="2" t="str">
        <f>HYPERLINK(столярка[[#This Row],[RelativePath]])</f>
        <v>16 Столярка\GA3948333_11_20260323T083553Z.jpg</v>
      </c>
    </row>
    <row r="235" spans="1:13" x14ac:dyDescent="0.25">
      <c r="A235" s="1" t="s">
        <v>13</v>
      </c>
      <c r="B235" s="3">
        <v>46104</v>
      </c>
      <c r="C235" s="4">
        <v>0.35880787037037037</v>
      </c>
      <c r="D235" t="s">
        <v>4</v>
      </c>
      <c r="E235" t="s">
        <v>1274</v>
      </c>
      <c r="I235" t="s">
        <v>21534</v>
      </c>
      <c r="J235" t="s">
        <v>13484</v>
      </c>
      <c r="K235" t="s">
        <v>21535</v>
      </c>
      <c r="L235" t="s">
        <v>21536</v>
      </c>
      <c r="M235" s="2" t="str">
        <f>HYPERLINK(столярка[[#This Row],[RelativePath]])</f>
        <v>16 Столярка\GA3948333_11_20260323T083641Z.jpg</v>
      </c>
    </row>
    <row r="236" spans="1:13" x14ac:dyDescent="0.25">
      <c r="A236" s="1" t="s">
        <v>13</v>
      </c>
      <c r="B236" s="3">
        <v>46104</v>
      </c>
      <c r="C236" s="4">
        <v>0.36074074074074075</v>
      </c>
      <c r="D236" t="s">
        <v>4</v>
      </c>
      <c r="E236" t="s">
        <v>1274</v>
      </c>
      <c r="I236" t="s">
        <v>21537</v>
      </c>
      <c r="J236" t="s">
        <v>13484</v>
      </c>
      <c r="K236" t="s">
        <v>21538</v>
      </c>
      <c r="L236" t="s">
        <v>21539</v>
      </c>
      <c r="M236" s="2" t="str">
        <f>HYPERLINK(столярка[[#This Row],[RelativePath]])</f>
        <v>16 Столярка\GA3948333_11_20260323T083928Z.jpg</v>
      </c>
    </row>
    <row r="237" spans="1:13" x14ac:dyDescent="0.25">
      <c r="A237" s="1" t="s">
        <v>13</v>
      </c>
      <c r="B237" s="3">
        <v>46104</v>
      </c>
      <c r="C237" s="4">
        <v>0.3805324074074074</v>
      </c>
      <c r="D237" t="s">
        <v>21738</v>
      </c>
      <c r="E237" t="s">
        <v>1274</v>
      </c>
      <c r="I237" t="s">
        <v>21540</v>
      </c>
      <c r="J237" t="s">
        <v>13484</v>
      </c>
      <c r="K237" t="s">
        <v>21541</v>
      </c>
      <c r="L237" t="s">
        <v>21542</v>
      </c>
      <c r="M237" s="2" t="str">
        <f>HYPERLINK(столярка[[#This Row],[RelativePath]])</f>
        <v>16 Столярка\GA3948333_11_20260323T090758Z.jpg</v>
      </c>
    </row>
    <row r="238" spans="1:13" x14ac:dyDescent="0.25">
      <c r="A238" s="1" t="s">
        <v>13</v>
      </c>
      <c r="B238" s="3">
        <v>46104</v>
      </c>
      <c r="C238" s="4">
        <v>0.38197916666666665</v>
      </c>
      <c r="D238" t="s">
        <v>21738</v>
      </c>
      <c r="E238" t="s">
        <v>1274</v>
      </c>
      <c r="I238" t="s">
        <v>21543</v>
      </c>
      <c r="J238" t="s">
        <v>13484</v>
      </c>
      <c r="K238" t="s">
        <v>21544</v>
      </c>
      <c r="L238" t="s">
        <v>21545</v>
      </c>
      <c r="M238" s="2" t="str">
        <f>HYPERLINK(столярка[[#This Row],[RelativePath]])</f>
        <v>16 Столярка\GA3948333_11_20260323T091003Z.jpg</v>
      </c>
    </row>
    <row r="239" spans="1:13" x14ac:dyDescent="0.25">
      <c r="A239" s="1" t="s">
        <v>13</v>
      </c>
      <c r="B239" s="3">
        <v>46104</v>
      </c>
      <c r="C239" s="4">
        <v>0.38596064814814812</v>
      </c>
      <c r="D239" t="s">
        <v>21738</v>
      </c>
      <c r="E239" t="s">
        <v>1274</v>
      </c>
      <c r="I239" t="s">
        <v>21546</v>
      </c>
      <c r="J239" t="s">
        <v>13484</v>
      </c>
      <c r="K239" t="s">
        <v>21547</v>
      </c>
      <c r="L239" t="s">
        <v>21548</v>
      </c>
      <c r="M239" s="2" t="str">
        <f>HYPERLINK(столярка[[#This Row],[RelativePath]])</f>
        <v>16 Столярка\GA3948333_11_20260323T091547Z.jpg</v>
      </c>
    </row>
    <row r="240" spans="1:13" x14ac:dyDescent="0.25">
      <c r="A240" s="1" t="s">
        <v>13</v>
      </c>
      <c r="B240" s="3">
        <v>46104</v>
      </c>
      <c r="C240" s="4">
        <v>0.38722222222222225</v>
      </c>
      <c r="D240" t="s">
        <v>4</v>
      </c>
      <c r="E240" t="s">
        <v>468</v>
      </c>
      <c r="I240" t="s">
        <v>21549</v>
      </c>
      <c r="J240" t="s">
        <v>13484</v>
      </c>
      <c r="K240" t="s">
        <v>21550</v>
      </c>
      <c r="L240" t="s">
        <v>21551</v>
      </c>
      <c r="M240" s="2" t="str">
        <f>HYPERLINK(столярка[[#This Row],[RelativePath]])</f>
        <v>16 Столярка\GA3948333_11_20260323T091736Z.jpg</v>
      </c>
    </row>
    <row r="241" spans="1:13" x14ac:dyDescent="0.25">
      <c r="A241" s="1" t="s">
        <v>13</v>
      </c>
      <c r="B241" s="3">
        <v>46104</v>
      </c>
      <c r="C241" s="4">
        <v>0.38856481481481481</v>
      </c>
      <c r="D241" t="s">
        <v>4</v>
      </c>
      <c r="E241" t="s">
        <v>468</v>
      </c>
      <c r="I241" t="s">
        <v>21552</v>
      </c>
      <c r="J241" t="s">
        <v>13484</v>
      </c>
      <c r="K241" t="s">
        <v>21553</v>
      </c>
      <c r="L241" t="s">
        <v>21554</v>
      </c>
      <c r="M241" s="2" t="str">
        <f>HYPERLINK(столярка[[#This Row],[RelativePath]])</f>
        <v>16 Столярка\GA3948333_11_20260323T091932Z.jpg</v>
      </c>
    </row>
    <row r="242" spans="1:13" x14ac:dyDescent="0.25">
      <c r="A242" s="1" t="s">
        <v>13</v>
      </c>
      <c r="B242" s="3">
        <v>46104</v>
      </c>
      <c r="C242" s="4">
        <v>0.38883101851851853</v>
      </c>
      <c r="D242" t="s">
        <v>21738</v>
      </c>
      <c r="E242" t="s">
        <v>1274</v>
      </c>
      <c r="I242" t="s">
        <v>21555</v>
      </c>
      <c r="J242" t="s">
        <v>13484</v>
      </c>
      <c r="K242" t="s">
        <v>21556</v>
      </c>
      <c r="L242" t="s">
        <v>21557</v>
      </c>
      <c r="M242" s="2" t="str">
        <f>HYPERLINK(столярка[[#This Row],[RelativePath]])</f>
        <v>16 Столярка\GA3948333_11_20260323T091955Z.jpg</v>
      </c>
    </row>
    <row r="243" spans="1:13" x14ac:dyDescent="0.25">
      <c r="A243" s="1" t="s">
        <v>13</v>
      </c>
      <c r="B243" s="3">
        <v>46104</v>
      </c>
      <c r="C243" s="4">
        <v>0.38974537037037038</v>
      </c>
      <c r="D243" t="s">
        <v>4</v>
      </c>
      <c r="E243" t="s">
        <v>468</v>
      </c>
      <c r="I243" t="s">
        <v>21558</v>
      </c>
      <c r="J243" t="s">
        <v>13484</v>
      </c>
      <c r="K243" t="s">
        <v>21559</v>
      </c>
      <c r="L243" t="s">
        <v>21560</v>
      </c>
      <c r="M243" s="2" t="str">
        <f>HYPERLINK(столярка[[#This Row],[RelativePath]])</f>
        <v>16 Столярка\GA3948333_11_20260323T092114Z.jpg</v>
      </c>
    </row>
    <row r="244" spans="1:13" x14ac:dyDescent="0.25">
      <c r="A244" s="1" t="s">
        <v>13</v>
      </c>
      <c r="B244" s="3">
        <v>46104</v>
      </c>
      <c r="C244" s="4">
        <v>0.39120370370370372</v>
      </c>
      <c r="D244" t="s">
        <v>4</v>
      </c>
      <c r="E244" t="s">
        <v>468</v>
      </c>
      <c r="I244" t="s">
        <v>21561</v>
      </c>
      <c r="J244" t="s">
        <v>13484</v>
      </c>
      <c r="K244" t="s">
        <v>21562</v>
      </c>
      <c r="L244" t="s">
        <v>21563</v>
      </c>
      <c r="M244" s="2" t="str">
        <f>HYPERLINK(столярка[[#This Row],[RelativePath]])</f>
        <v>16 Столярка\GA3948333_11_20260323T092320Z.jpg</v>
      </c>
    </row>
    <row r="245" spans="1:13" x14ac:dyDescent="0.25">
      <c r="A245" s="1" t="s">
        <v>13</v>
      </c>
      <c r="B245" s="3">
        <v>46104</v>
      </c>
      <c r="C245" s="4">
        <v>0.39480324074074075</v>
      </c>
      <c r="D245" t="s">
        <v>4</v>
      </c>
      <c r="E245" t="s">
        <v>468</v>
      </c>
      <c r="I245" t="s">
        <v>21564</v>
      </c>
      <c r="J245" t="s">
        <v>13484</v>
      </c>
      <c r="K245" t="s">
        <v>21565</v>
      </c>
      <c r="L245" t="s">
        <v>21566</v>
      </c>
      <c r="M245" s="2" t="str">
        <f>HYPERLINK(столярка[[#This Row],[RelativePath]])</f>
        <v>16 Столярка\GA3948333_11_20260323T092831Z.jpg</v>
      </c>
    </row>
    <row r="246" spans="1:13" x14ac:dyDescent="0.25">
      <c r="A246" s="1" t="s">
        <v>13</v>
      </c>
      <c r="B246" s="3">
        <v>46104</v>
      </c>
      <c r="C246" s="4">
        <v>0.39591435185185186</v>
      </c>
      <c r="D246" t="s">
        <v>4</v>
      </c>
      <c r="E246" t="s">
        <v>468</v>
      </c>
      <c r="I246" t="s">
        <v>21567</v>
      </c>
      <c r="J246" t="s">
        <v>13484</v>
      </c>
      <c r="K246" t="s">
        <v>21568</v>
      </c>
      <c r="L246" t="s">
        <v>21569</v>
      </c>
      <c r="M246" s="2" t="str">
        <f>HYPERLINK(столярка[[#This Row],[RelativePath]])</f>
        <v>16 Столярка\GA3948333_11_20260323T093007Z.jpg</v>
      </c>
    </row>
    <row r="247" spans="1:13" x14ac:dyDescent="0.25">
      <c r="A247" s="1" t="s">
        <v>13</v>
      </c>
      <c r="B247" s="3">
        <v>46104</v>
      </c>
      <c r="C247" s="4">
        <v>0.39711805555555557</v>
      </c>
      <c r="D247" t="s">
        <v>16689</v>
      </c>
      <c r="E247" t="s">
        <v>1274</v>
      </c>
      <c r="I247" t="s">
        <v>21570</v>
      </c>
      <c r="J247" t="s">
        <v>13484</v>
      </c>
      <c r="K247" t="s">
        <v>21571</v>
      </c>
      <c r="L247" t="s">
        <v>21572</v>
      </c>
      <c r="M247" s="2" t="str">
        <f>HYPERLINK(столярка[[#This Row],[RelativePath]])</f>
        <v>16 Столярка\GA3948333_11_20260323T093151Z.jpg</v>
      </c>
    </row>
    <row r="248" spans="1:13" x14ac:dyDescent="0.25">
      <c r="A248" s="1" t="s">
        <v>13</v>
      </c>
      <c r="B248" s="3">
        <v>46104</v>
      </c>
      <c r="C248" s="4">
        <v>0.39833333333333332</v>
      </c>
      <c r="D248" t="s">
        <v>16689</v>
      </c>
      <c r="E248" t="s">
        <v>1274</v>
      </c>
      <c r="I248" t="s">
        <v>21573</v>
      </c>
      <c r="J248" t="s">
        <v>13484</v>
      </c>
      <c r="K248" t="s">
        <v>21574</v>
      </c>
      <c r="L248" t="s">
        <v>21575</v>
      </c>
      <c r="M248" s="2" t="str">
        <f>HYPERLINK(столярка[[#This Row],[RelativePath]])</f>
        <v>16 Столярка\GA3948333_11_20260323T093336Z.jpg</v>
      </c>
    </row>
    <row r="249" spans="1:13" x14ac:dyDescent="0.25">
      <c r="A249" s="1" t="s">
        <v>13</v>
      </c>
      <c r="B249" s="3">
        <v>46104</v>
      </c>
      <c r="C249" s="4">
        <v>0.40238425925925925</v>
      </c>
      <c r="D249" t="s">
        <v>16689</v>
      </c>
      <c r="E249" t="s">
        <v>1274</v>
      </c>
      <c r="I249" t="s">
        <v>21576</v>
      </c>
      <c r="J249" t="s">
        <v>13484</v>
      </c>
      <c r="K249" t="s">
        <v>21577</v>
      </c>
      <c r="L249" t="s">
        <v>21578</v>
      </c>
      <c r="M249" s="2" t="str">
        <f>HYPERLINK(столярка[[#This Row],[RelativePath]])</f>
        <v>16 Столярка\GA3948333_11_20260323T093926Z.jpg</v>
      </c>
    </row>
    <row r="250" spans="1:13" x14ac:dyDescent="0.25">
      <c r="A250" s="1" t="s">
        <v>13</v>
      </c>
      <c r="B250" s="3">
        <v>46104</v>
      </c>
      <c r="C250" s="4">
        <v>0.40307870370370369</v>
      </c>
      <c r="D250" t="s">
        <v>16689</v>
      </c>
      <c r="E250" t="s">
        <v>1274</v>
      </c>
      <c r="I250" t="s">
        <v>21579</v>
      </c>
      <c r="J250" t="s">
        <v>13484</v>
      </c>
      <c r="K250" t="s">
        <v>21580</v>
      </c>
      <c r="L250" t="s">
        <v>21581</v>
      </c>
      <c r="M250" s="2" t="str">
        <f>HYPERLINK(столярка[[#This Row],[RelativePath]])</f>
        <v>16 Столярка\GA3948333_11_20260323T094026Z.jpg</v>
      </c>
    </row>
    <row r="251" spans="1:13" x14ac:dyDescent="0.25">
      <c r="A251" s="1" t="s">
        <v>13</v>
      </c>
      <c r="B251" s="3">
        <v>46104</v>
      </c>
      <c r="C251" s="4">
        <v>0.40399305555555554</v>
      </c>
      <c r="D251" t="s">
        <v>16689</v>
      </c>
      <c r="E251" t="s">
        <v>1274</v>
      </c>
      <c r="I251" t="s">
        <v>21582</v>
      </c>
      <c r="J251" t="s">
        <v>13484</v>
      </c>
      <c r="K251" t="s">
        <v>21583</v>
      </c>
      <c r="L251" t="s">
        <v>21584</v>
      </c>
      <c r="M251" s="2" t="str">
        <f>HYPERLINK(столярка[[#This Row],[RelativePath]])</f>
        <v>16 Столярка\GA3948333_11_20260323T094145Z.jpg</v>
      </c>
    </row>
    <row r="252" spans="1:13" x14ac:dyDescent="0.25">
      <c r="A252" s="1" t="s">
        <v>13</v>
      </c>
      <c r="B252" s="3">
        <v>46104</v>
      </c>
      <c r="C252" s="4">
        <v>0.40512731481481479</v>
      </c>
      <c r="D252" t="s">
        <v>16689</v>
      </c>
      <c r="E252" t="s">
        <v>1274</v>
      </c>
      <c r="I252" t="s">
        <v>21585</v>
      </c>
      <c r="J252" t="s">
        <v>13484</v>
      </c>
      <c r="K252" t="s">
        <v>21586</v>
      </c>
      <c r="L252" t="s">
        <v>21587</v>
      </c>
      <c r="M252" s="2" t="str">
        <f>HYPERLINK(столярка[[#This Row],[RelativePath]])</f>
        <v>16 Столярка\GA3948333_11_20260323T094323Z.jpg</v>
      </c>
    </row>
    <row r="253" spans="1:13" x14ac:dyDescent="0.25">
      <c r="A253" s="1" t="s">
        <v>13</v>
      </c>
      <c r="B253" s="3">
        <v>46104</v>
      </c>
      <c r="C253" s="4">
        <v>0.40626157407407409</v>
      </c>
      <c r="D253" t="s">
        <v>16689</v>
      </c>
      <c r="E253" t="s">
        <v>1274</v>
      </c>
      <c r="I253" t="s">
        <v>21588</v>
      </c>
      <c r="J253" t="s">
        <v>13484</v>
      </c>
      <c r="K253" t="s">
        <v>21589</v>
      </c>
      <c r="L253" t="s">
        <v>21590</v>
      </c>
      <c r="M253" s="2" t="str">
        <f>HYPERLINK(столярка[[#This Row],[RelativePath]])</f>
        <v>16 Столярка\GA3948333_11_20260323T094501Z.jpg</v>
      </c>
    </row>
    <row r="254" spans="1:13" x14ac:dyDescent="0.25">
      <c r="A254" s="1" t="s">
        <v>13</v>
      </c>
      <c r="B254" s="3">
        <v>46104</v>
      </c>
      <c r="C254" s="4">
        <v>0.45101851851851854</v>
      </c>
      <c r="D254" t="s">
        <v>16689</v>
      </c>
      <c r="E254" t="s">
        <v>1274</v>
      </c>
      <c r="I254" t="s">
        <v>21591</v>
      </c>
      <c r="J254" t="s">
        <v>13484</v>
      </c>
      <c r="K254" t="s">
        <v>21592</v>
      </c>
      <c r="L254" t="s">
        <v>21593</v>
      </c>
      <c r="M254" s="2" t="str">
        <f>HYPERLINK(столярка[[#This Row],[RelativePath]])</f>
        <v>16 Столярка\GA3948333_11_20260323T104928Z.jpg</v>
      </c>
    </row>
    <row r="255" spans="1:13" x14ac:dyDescent="0.25">
      <c r="A255" s="1" t="s">
        <v>13</v>
      </c>
      <c r="B255" s="3">
        <v>46104</v>
      </c>
      <c r="C255" s="4">
        <v>0.45194444444444443</v>
      </c>
      <c r="D255" t="s">
        <v>16689</v>
      </c>
      <c r="E255" t="s">
        <v>1274</v>
      </c>
      <c r="I255" t="s">
        <v>21594</v>
      </c>
      <c r="J255" t="s">
        <v>13484</v>
      </c>
      <c r="K255" t="s">
        <v>21595</v>
      </c>
      <c r="L255" t="s">
        <v>21596</v>
      </c>
      <c r="M255" s="2" t="str">
        <f>HYPERLINK(столярка[[#This Row],[RelativePath]])</f>
        <v>16 Столярка\GA3948333_11_20260323T105048Z.jpg</v>
      </c>
    </row>
    <row r="256" spans="1:13" x14ac:dyDescent="0.25">
      <c r="A256" s="1" t="s">
        <v>13</v>
      </c>
      <c r="B256" s="3">
        <v>46104</v>
      </c>
      <c r="C256" s="4">
        <v>0.4535763888888889</v>
      </c>
      <c r="D256" t="s">
        <v>16689</v>
      </c>
      <c r="E256" t="s">
        <v>1274</v>
      </c>
      <c r="I256" t="s">
        <v>21597</v>
      </c>
      <c r="J256" t="s">
        <v>13484</v>
      </c>
      <c r="K256" t="s">
        <v>21598</v>
      </c>
      <c r="L256" t="s">
        <v>21599</v>
      </c>
      <c r="M256" s="2" t="str">
        <f>HYPERLINK(столярка[[#This Row],[RelativePath]])</f>
        <v>16 Столярка\GA3948333_11_20260323T105309Z.jpg</v>
      </c>
    </row>
    <row r="257" spans="1:13" x14ac:dyDescent="0.25">
      <c r="A257" s="1" t="s">
        <v>13</v>
      </c>
      <c r="B257" s="3">
        <v>46104</v>
      </c>
      <c r="C257" s="4">
        <v>0.45594907407407409</v>
      </c>
      <c r="D257" t="s">
        <v>16689</v>
      </c>
      <c r="E257" t="s">
        <v>1274</v>
      </c>
      <c r="I257" t="s">
        <v>21600</v>
      </c>
      <c r="J257" t="s">
        <v>13484</v>
      </c>
      <c r="K257" t="s">
        <v>21601</v>
      </c>
      <c r="L257" t="s">
        <v>21602</v>
      </c>
      <c r="M257" s="2" t="str">
        <f>HYPERLINK(столярка[[#This Row],[RelativePath]])</f>
        <v>16 Столярка\GA3948333_11_20260323T105634Z.jpg</v>
      </c>
    </row>
    <row r="258" spans="1:13" x14ac:dyDescent="0.25">
      <c r="A258" s="1" t="s">
        <v>13</v>
      </c>
      <c r="B258" s="3">
        <v>46104</v>
      </c>
      <c r="C258" s="4">
        <v>0.4563888888888889</v>
      </c>
      <c r="D258" t="s">
        <v>16689</v>
      </c>
      <c r="E258" t="s">
        <v>1274</v>
      </c>
      <c r="I258" t="s">
        <v>21603</v>
      </c>
      <c r="J258" t="s">
        <v>13484</v>
      </c>
      <c r="K258" t="s">
        <v>21604</v>
      </c>
      <c r="L258" t="s">
        <v>21605</v>
      </c>
      <c r="M258" s="2" t="str">
        <f>HYPERLINK(столярка[[#This Row],[RelativePath]])</f>
        <v>16 Столярка\GA3948333_11_20260323T105712Z.jpg</v>
      </c>
    </row>
    <row r="259" spans="1:13" x14ac:dyDescent="0.25">
      <c r="A259" s="1" t="s">
        <v>13</v>
      </c>
      <c r="B259" s="3">
        <v>46104</v>
      </c>
      <c r="C259" s="4">
        <v>0.45789351851851851</v>
      </c>
      <c r="D259" t="s">
        <v>16689</v>
      </c>
      <c r="E259" t="s">
        <v>1274</v>
      </c>
      <c r="I259" t="s">
        <v>21606</v>
      </c>
      <c r="J259" t="s">
        <v>13484</v>
      </c>
      <c r="K259" t="s">
        <v>21607</v>
      </c>
      <c r="L259" t="s">
        <v>21608</v>
      </c>
      <c r="M259" s="2" t="str">
        <f>HYPERLINK(столярка[[#This Row],[RelativePath]])</f>
        <v>16 Столярка\GA3948333_11_20260323T105922Z.jpg</v>
      </c>
    </row>
    <row r="260" spans="1:13" x14ac:dyDescent="0.25">
      <c r="A260" s="1" t="s">
        <v>13</v>
      </c>
      <c r="B260" s="3">
        <v>46104</v>
      </c>
      <c r="C260" s="4">
        <v>0.46312500000000001</v>
      </c>
      <c r="D260" t="s">
        <v>16689</v>
      </c>
      <c r="E260" t="s">
        <v>1274</v>
      </c>
      <c r="I260" t="s">
        <v>21609</v>
      </c>
      <c r="J260" t="s">
        <v>13484</v>
      </c>
      <c r="K260" t="s">
        <v>21610</v>
      </c>
      <c r="L260" t="s">
        <v>21611</v>
      </c>
      <c r="M260" s="2" t="str">
        <f>HYPERLINK(столярка[[#This Row],[RelativePath]])</f>
        <v>16 Столярка\GA3948333_11_20260323T110654Z.jpg</v>
      </c>
    </row>
    <row r="261" spans="1:13" x14ac:dyDescent="0.25">
      <c r="A261" s="1" t="s">
        <v>13</v>
      </c>
      <c r="B261" s="3">
        <v>46104</v>
      </c>
      <c r="C261" s="4">
        <v>0.4652662037037037</v>
      </c>
      <c r="D261" t="s">
        <v>16689</v>
      </c>
      <c r="E261" t="s">
        <v>1274</v>
      </c>
      <c r="I261" t="s">
        <v>21612</v>
      </c>
      <c r="J261" t="s">
        <v>13484</v>
      </c>
      <c r="K261" t="s">
        <v>21613</v>
      </c>
      <c r="L261" t="s">
        <v>21614</v>
      </c>
      <c r="M261" s="2" t="str">
        <f>HYPERLINK(столярка[[#This Row],[RelativePath]])</f>
        <v>16 Столярка\GA3948333_11_20260323T110959Z.jpg</v>
      </c>
    </row>
    <row r="262" spans="1:13" x14ac:dyDescent="0.25">
      <c r="A262" s="1" t="s">
        <v>13</v>
      </c>
      <c r="B262" s="3">
        <v>46104</v>
      </c>
      <c r="C262" s="4">
        <v>0.46835648148148146</v>
      </c>
      <c r="D262" t="s">
        <v>16689</v>
      </c>
      <c r="E262" t="s">
        <v>1274</v>
      </c>
      <c r="I262" t="s">
        <v>21615</v>
      </c>
      <c r="J262" t="s">
        <v>13484</v>
      </c>
      <c r="K262" t="s">
        <v>21616</v>
      </c>
      <c r="L262" t="s">
        <v>21617</v>
      </c>
      <c r="M262" s="2" t="str">
        <f>HYPERLINK(столярка[[#This Row],[RelativePath]])</f>
        <v>16 Столярка\GA3948333_11_20260323T111426Z.jpg</v>
      </c>
    </row>
    <row r="263" spans="1:13" x14ac:dyDescent="0.25">
      <c r="A263" s="1" t="s">
        <v>13</v>
      </c>
      <c r="B263" s="3">
        <v>46104</v>
      </c>
      <c r="C263" s="4">
        <v>0.46968749999999998</v>
      </c>
      <c r="D263" t="s">
        <v>16689</v>
      </c>
      <c r="E263" t="s">
        <v>1274</v>
      </c>
      <c r="I263" t="s">
        <v>21618</v>
      </c>
      <c r="J263" t="s">
        <v>13484</v>
      </c>
      <c r="K263" t="s">
        <v>21619</v>
      </c>
      <c r="L263" t="s">
        <v>21620</v>
      </c>
      <c r="M263" s="2" t="str">
        <f>HYPERLINK(столярка[[#This Row],[RelativePath]])</f>
        <v>16 Столярка\GA3948333_11_20260323T111621Z.jpg</v>
      </c>
    </row>
    <row r="264" spans="1:13" x14ac:dyDescent="0.25">
      <c r="A264" s="1" t="s">
        <v>13</v>
      </c>
      <c r="B264" s="3">
        <v>46104</v>
      </c>
      <c r="C264" s="4">
        <v>0.47062500000000002</v>
      </c>
      <c r="D264" t="s">
        <v>16689</v>
      </c>
      <c r="E264" t="s">
        <v>1274</v>
      </c>
      <c r="I264" t="s">
        <v>21621</v>
      </c>
      <c r="J264" t="s">
        <v>13484</v>
      </c>
      <c r="K264" t="s">
        <v>21622</v>
      </c>
      <c r="L264" t="s">
        <v>21623</v>
      </c>
      <c r="M264" s="2" t="str">
        <f>HYPERLINK(столярка[[#This Row],[RelativePath]])</f>
        <v>16 Столярка\GA3948333_11_20260323T111742Z.jpg</v>
      </c>
    </row>
    <row r="265" spans="1:13" x14ac:dyDescent="0.25">
      <c r="A265" s="1" t="s">
        <v>13</v>
      </c>
      <c r="B265" s="3">
        <v>46104</v>
      </c>
      <c r="C265" s="4">
        <v>0.47144675925925927</v>
      </c>
      <c r="D265" t="s">
        <v>16689</v>
      </c>
      <c r="E265" t="s">
        <v>1274</v>
      </c>
      <c r="I265" t="s">
        <v>21624</v>
      </c>
      <c r="J265" t="s">
        <v>13484</v>
      </c>
      <c r="K265" t="s">
        <v>21625</v>
      </c>
      <c r="L265" t="s">
        <v>21626</v>
      </c>
      <c r="M265" s="2" t="str">
        <f>HYPERLINK(столярка[[#This Row],[RelativePath]])</f>
        <v>16 Столярка\GA3948333_11_20260323T111853Z.jpg</v>
      </c>
    </row>
    <row r="266" spans="1:13" x14ac:dyDescent="0.25">
      <c r="A266" s="1" t="s">
        <v>13</v>
      </c>
      <c r="B266" s="3">
        <v>46104</v>
      </c>
      <c r="C266" s="4">
        <v>0.50394675925925925</v>
      </c>
      <c r="D266" t="s">
        <v>16689</v>
      </c>
      <c r="E266" t="s">
        <v>1274</v>
      </c>
      <c r="I266" t="s">
        <v>21627</v>
      </c>
      <c r="J266" t="s">
        <v>13484</v>
      </c>
      <c r="K266" t="s">
        <v>21628</v>
      </c>
      <c r="L266" t="s">
        <v>21629</v>
      </c>
      <c r="M266" s="2" t="str">
        <f>HYPERLINK(столярка[[#This Row],[RelativePath]])</f>
        <v>16 Столярка\GA3948333_11_20260323T120541Z.jpg</v>
      </c>
    </row>
    <row r="267" spans="1:13" x14ac:dyDescent="0.25">
      <c r="A267" s="1" t="s">
        <v>13</v>
      </c>
      <c r="B267" s="3">
        <v>46104</v>
      </c>
      <c r="C267" s="4">
        <v>0.50533564814814813</v>
      </c>
      <c r="D267" t="s">
        <v>16689</v>
      </c>
      <c r="E267" t="s">
        <v>1274</v>
      </c>
      <c r="I267" t="s">
        <v>21630</v>
      </c>
      <c r="J267" t="s">
        <v>13484</v>
      </c>
      <c r="K267" t="s">
        <v>21631</v>
      </c>
      <c r="L267" t="s">
        <v>21632</v>
      </c>
      <c r="M267" s="2" t="str">
        <f>HYPERLINK(столярка[[#This Row],[RelativePath]])</f>
        <v>16 Столярка\GA3948333_11_20260323T120741Z.jpg</v>
      </c>
    </row>
    <row r="268" spans="1:13" x14ac:dyDescent="0.25">
      <c r="A268" s="1" t="s">
        <v>13</v>
      </c>
      <c r="B268" s="3">
        <v>46104</v>
      </c>
      <c r="C268" s="4">
        <v>0.50743055555555561</v>
      </c>
      <c r="D268" t="s">
        <v>16689</v>
      </c>
      <c r="E268" t="s">
        <v>1274</v>
      </c>
      <c r="I268" t="s">
        <v>21633</v>
      </c>
      <c r="J268" t="s">
        <v>13484</v>
      </c>
      <c r="K268" t="s">
        <v>21634</v>
      </c>
      <c r="L268" t="s">
        <v>21635</v>
      </c>
      <c r="M268" s="2" t="str">
        <f>HYPERLINK(столярка[[#This Row],[RelativePath]])</f>
        <v>16 Столярка\GA3948333_11_20260323T121042Z.jpg</v>
      </c>
    </row>
    <row r="269" spans="1:13" x14ac:dyDescent="0.25">
      <c r="A269" s="1" t="s">
        <v>13</v>
      </c>
      <c r="B269" s="3">
        <v>46104</v>
      </c>
      <c r="C269" s="4">
        <v>0.50891203703703702</v>
      </c>
      <c r="D269" t="s">
        <v>16689</v>
      </c>
      <c r="E269" t="s">
        <v>1274</v>
      </c>
      <c r="I269" t="s">
        <v>21636</v>
      </c>
      <c r="J269" t="s">
        <v>13484</v>
      </c>
      <c r="K269" t="s">
        <v>21637</v>
      </c>
      <c r="L269" t="s">
        <v>21638</v>
      </c>
      <c r="M269" s="2" t="str">
        <f>HYPERLINK(столярка[[#This Row],[RelativePath]])</f>
        <v>16 Столярка\GA3948333_11_20260323T121250Z.jpg</v>
      </c>
    </row>
    <row r="270" spans="1:13" x14ac:dyDescent="0.25">
      <c r="A270" s="1" t="s">
        <v>13</v>
      </c>
      <c r="B270" s="3">
        <v>46104</v>
      </c>
      <c r="C270" s="4">
        <v>0.5122916666666667</v>
      </c>
      <c r="D270" t="s">
        <v>16689</v>
      </c>
      <c r="E270" t="s">
        <v>1274</v>
      </c>
      <c r="I270" t="s">
        <v>21639</v>
      </c>
      <c r="J270" t="s">
        <v>13484</v>
      </c>
      <c r="K270" t="s">
        <v>21640</v>
      </c>
      <c r="L270" t="s">
        <v>21641</v>
      </c>
      <c r="M270" s="2" t="str">
        <f>HYPERLINK(столярка[[#This Row],[RelativePath]])</f>
        <v>16 Столярка\GA3948333_11_20260323T121742Z.jpg</v>
      </c>
    </row>
    <row r="271" spans="1:13" x14ac:dyDescent="0.25">
      <c r="A271" s="1" t="s">
        <v>13</v>
      </c>
      <c r="B271" s="3">
        <v>46104</v>
      </c>
      <c r="C271" s="4">
        <v>0.51386574074074076</v>
      </c>
      <c r="D271" t="s">
        <v>16689</v>
      </c>
      <c r="E271" t="s">
        <v>1274</v>
      </c>
      <c r="I271" t="s">
        <v>21642</v>
      </c>
      <c r="J271" t="s">
        <v>13484</v>
      </c>
      <c r="K271" t="s">
        <v>21643</v>
      </c>
      <c r="L271" t="s">
        <v>21644</v>
      </c>
      <c r="M271" s="2" t="str">
        <f>HYPERLINK(столярка[[#This Row],[RelativePath]])</f>
        <v>16 Столярка\GA3948333_11_20260323T121958Z.jpg</v>
      </c>
    </row>
    <row r="272" spans="1:13" x14ac:dyDescent="0.25">
      <c r="A272" s="1" t="s">
        <v>13</v>
      </c>
      <c r="B272" s="3">
        <v>46104</v>
      </c>
      <c r="C272" s="4">
        <v>0.51769675925925929</v>
      </c>
      <c r="D272" t="s">
        <v>16689</v>
      </c>
      <c r="E272" t="s">
        <v>1274</v>
      </c>
      <c r="I272" t="s">
        <v>21645</v>
      </c>
      <c r="J272" t="s">
        <v>13484</v>
      </c>
      <c r="K272" t="s">
        <v>21646</v>
      </c>
      <c r="L272" t="s">
        <v>21647</v>
      </c>
      <c r="M272" s="2" t="str">
        <f>HYPERLINK(столярка[[#This Row],[RelativePath]])</f>
        <v>16 Столярка\GA3948333_11_20260323T122529Z.jpg</v>
      </c>
    </row>
    <row r="273" spans="1:13" x14ac:dyDescent="0.25">
      <c r="A273" s="1" t="s">
        <v>13</v>
      </c>
      <c r="B273" s="3">
        <v>46104</v>
      </c>
      <c r="C273" s="4">
        <v>0.51886574074074077</v>
      </c>
      <c r="D273" t="s">
        <v>16689</v>
      </c>
      <c r="E273" t="s">
        <v>1274</v>
      </c>
      <c r="I273" t="s">
        <v>21648</v>
      </c>
      <c r="J273" t="s">
        <v>13484</v>
      </c>
      <c r="K273" t="s">
        <v>21649</v>
      </c>
      <c r="L273" t="s">
        <v>21650</v>
      </c>
      <c r="M273" s="2" t="str">
        <f>HYPERLINK(столярка[[#This Row],[RelativePath]])</f>
        <v>16 Столярка\GA3948333_11_20260323T122710Z.jpg</v>
      </c>
    </row>
    <row r="274" spans="1:13" x14ac:dyDescent="0.25">
      <c r="A274" s="1" t="s">
        <v>13</v>
      </c>
      <c r="B274" s="3">
        <v>46104</v>
      </c>
      <c r="C274" s="4">
        <v>0.52157407407407408</v>
      </c>
      <c r="D274" t="s">
        <v>16689</v>
      </c>
      <c r="E274" t="s">
        <v>1274</v>
      </c>
      <c r="I274" t="s">
        <v>21651</v>
      </c>
      <c r="J274" t="s">
        <v>13484</v>
      </c>
      <c r="K274" t="s">
        <v>21652</v>
      </c>
      <c r="L274" t="s">
        <v>21653</v>
      </c>
      <c r="M274" s="2" t="str">
        <f>HYPERLINK(столярка[[#This Row],[RelativePath]])</f>
        <v>16 Столярка\GA3948333_11_20260323T123104Z.jpg</v>
      </c>
    </row>
    <row r="275" spans="1:13" x14ac:dyDescent="0.25">
      <c r="A275" s="1" t="s">
        <v>13</v>
      </c>
      <c r="B275" s="3">
        <v>46104</v>
      </c>
      <c r="C275" s="4">
        <v>0.53081018518518519</v>
      </c>
      <c r="D275" t="s">
        <v>16689</v>
      </c>
      <c r="E275" t="s">
        <v>1274</v>
      </c>
      <c r="I275" t="s">
        <v>21654</v>
      </c>
      <c r="J275" t="s">
        <v>13484</v>
      </c>
      <c r="K275" t="s">
        <v>21655</v>
      </c>
      <c r="L275" t="s">
        <v>21656</v>
      </c>
      <c r="M275" s="2" t="str">
        <f>HYPERLINK(столярка[[#This Row],[RelativePath]])</f>
        <v>16 Столярка\GA3948333_11_20260323T124422Z.jpg</v>
      </c>
    </row>
    <row r="276" spans="1:13" x14ac:dyDescent="0.25">
      <c r="A276" s="1" t="s">
        <v>13</v>
      </c>
      <c r="B276" s="3">
        <v>46104</v>
      </c>
      <c r="C276" s="4">
        <v>0.54467592592592595</v>
      </c>
      <c r="D276" t="s">
        <v>16689</v>
      </c>
      <c r="E276" t="s">
        <v>1274</v>
      </c>
      <c r="I276" t="s">
        <v>21657</v>
      </c>
      <c r="J276" t="s">
        <v>13484</v>
      </c>
      <c r="K276" t="s">
        <v>21658</v>
      </c>
      <c r="L276" t="s">
        <v>21659</v>
      </c>
      <c r="M276" s="2" t="str">
        <f>HYPERLINK(столярка[[#This Row],[RelativePath]])</f>
        <v>16 Столярка\GA3948333_11_20260323T130420Z.jpg</v>
      </c>
    </row>
    <row r="277" spans="1:13" x14ac:dyDescent="0.25">
      <c r="A277" s="1" t="s">
        <v>13</v>
      </c>
      <c r="B277" s="3">
        <v>46104</v>
      </c>
      <c r="C277" s="4">
        <v>0.54675925925925928</v>
      </c>
      <c r="D277" t="s">
        <v>16689</v>
      </c>
      <c r="E277" t="s">
        <v>1274</v>
      </c>
      <c r="I277" t="s">
        <v>21660</v>
      </c>
      <c r="J277" t="s">
        <v>13484</v>
      </c>
      <c r="K277" t="s">
        <v>21661</v>
      </c>
      <c r="L277" t="s">
        <v>21662</v>
      </c>
      <c r="M277" s="2" t="str">
        <f>HYPERLINK(столярка[[#This Row],[RelativePath]])</f>
        <v>16 Столярка\GA3948333_11_20260323T130720Z.jpg</v>
      </c>
    </row>
    <row r="278" spans="1:13" x14ac:dyDescent="0.25">
      <c r="A278" s="1" t="s">
        <v>13</v>
      </c>
      <c r="B278" s="3">
        <v>46104</v>
      </c>
      <c r="C278" s="4">
        <v>0.54681712962962958</v>
      </c>
      <c r="D278" t="s">
        <v>16689</v>
      </c>
      <c r="E278" t="s">
        <v>1274</v>
      </c>
      <c r="I278" t="s">
        <v>21663</v>
      </c>
      <c r="J278" t="s">
        <v>13484</v>
      </c>
      <c r="K278" t="s">
        <v>21664</v>
      </c>
      <c r="L278" t="s">
        <v>21665</v>
      </c>
      <c r="M278" s="2" t="str">
        <f>HYPERLINK(столярка[[#This Row],[RelativePath]])</f>
        <v>16 Столярка\GA3948333_11_20260323T130725Z.jpg</v>
      </c>
    </row>
    <row r="279" spans="1:13" x14ac:dyDescent="0.25">
      <c r="A279" s="1" t="s">
        <v>13</v>
      </c>
      <c r="B279" s="3">
        <v>46104</v>
      </c>
      <c r="C279" s="4">
        <v>0.54797453703703702</v>
      </c>
      <c r="D279" t="s">
        <v>16689</v>
      </c>
      <c r="E279" t="s">
        <v>1274</v>
      </c>
      <c r="I279" t="s">
        <v>21666</v>
      </c>
      <c r="J279" t="s">
        <v>13484</v>
      </c>
      <c r="K279" t="s">
        <v>21667</v>
      </c>
      <c r="L279" t="s">
        <v>21668</v>
      </c>
      <c r="M279" s="2" t="str">
        <f>HYPERLINK(столярка[[#This Row],[RelativePath]])</f>
        <v>16 Столярка\GA3948333_11_20260323T130905Z.jpg</v>
      </c>
    </row>
    <row r="280" spans="1:13" x14ac:dyDescent="0.25">
      <c r="A280" s="1" t="s">
        <v>13</v>
      </c>
      <c r="B280" s="3">
        <v>46104</v>
      </c>
      <c r="C280" s="4">
        <v>0.55237268518518523</v>
      </c>
      <c r="D280" t="s">
        <v>16689</v>
      </c>
      <c r="E280" t="s">
        <v>1274</v>
      </c>
      <c r="I280" t="s">
        <v>21669</v>
      </c>
      <c r="J280" t="s">
        <v>13484</v>
      </c>
      <c r="K280" t="s">
        <v>21670</v>
      </c>
      <c r="L280" t="s">
        <v>21671</v>
      </c>
      <c r="M280" s="2" t="str">
        <f>HYPERLINK(столярка[[#This Row],[RelativePath]])</f>
        <v>16 Столярка\GA3948333_11_20260323T131525Z.jpg</v>
      </c>
    </row>
    <row r="281" spans="1:13" x14ac:dyDescent="0.25">
      <c r="A281" s="1" t="s">
        <v>13</v>
      </c>
      <c r="B281" s="3">
        <v>46104</v>
      </c>
      <c r="C281" s="4">
        <v>0.5531018518518519</v>
      </c>
      <c r="D281" t="s">
        <v>16689</v>
      </c>
      <c r="E281" t="s">
        <v>1274</v>
      </c>
      <c r="I281" t="s">
        <v>21672</v>
      </c>
      <c r="J281" t="s">
        <v>13484</v>
      </c>
      <c r="K281" t="s">
        <v>21673</v>
      </c>
      <c r="L281" t="s">
        <v>21674</v>
      </c>
      <c r="M281" s="2" t="str">
        <f>HYPERLINK(столярка[[#This Row],[RelativePath]])</f>
        <v>16 Столярка\GA3948333_11_20260323T131628Z.jpg</v>
      </c>
    </row>
    <row r="282" spans="1:13" x14ac:dyDescent="0.25">
      <c r="A282" s="1" t="s">
        <v>13</v>
      </c>
      <c r="B282" s="3">
        <v>46104</v>
      </c>
      <c r="C282" s="4">
        <v>0.55571759259259257</v>
      </c>
      <c r="D282" t="s">
        <v>21739</v>
      </c>
      <c r="E282" t="s">
        <v>1274</v>
      </c>
      <c r="I282" t="s">
        <v>21675</v>
      </c>
      <c r="J282" t="s">
        <v>13484</v>
      </c>
      <c r="K282" t="s">
        <v>21676</v>
      </c>
      <c r="L282" t="s">
        <v>21677</v>
      </c>
      <c r="M282" s="2" t="str">
        <f>HYPERLINK(столярка[[#This Row],[RelativePath]])</f>
        <v>16 Столярка\GA3948333_11_20260323T132014Z.jpg</v>
      </c>
    </row>
    <row r="283" spans="1:13" x14ac:dyDescent="0.25">
      <c r="A283" s="1" t="s">
        <v>13</v>
      </c>
      <c r="B283" s="3">
        <v>46104</v>
      </c>
      <c r="C283" s="4">
        <v>0.56111111111111112</v>
      </c>
      <c r="D283" t="s">
        <v>21740</v>
      </c>
      <c r="E283" t="s">
        <v>1274</v>
      </c>
      <c r="I283" t="s">
        <v>21678</v>
      </c>
      <c r="J283" t="s">
        <v>13484</v>
      </c>
      <c r="K283" t="s">
        <v>21679</v>
      </c>
      <c r="L283" t="s">
        <v>21680</v>
      </c>
      <c r="M283" s="2" t="str">
        <f>HYPERLINK(столярка[[#This Row],[RelativePath]])</f>
        <v>16 Столярка\GA3948333_11_20260323T132800Z.jpg</v>
      </c>
    </row>
    <row r="284" spans="1:13" x14ac:dyDescent="0.25">
      <c r="A284" s="1" t="s">
        <v>13</v>
      </c>
      <c r="B284" s="3">
        <v>46104</v>
      </c>
      <c r="C284" s="4">
        <v>0.65910879629629626</v>
      </c>
      <c r="D284" t="s">
        <v>21736</v>
      </c>
      <c r="E284" t="s">
        <v>1274</v>
      </c>
      <c r="I284" t="s">
        <v>21681</v>
      </c>
      <c r="J284" t="s">
        <v>13484</v>
      </c>
      <c r="K284" t="s">
        <v>21682</v>
      </c>
      <c r="L284" t="s">
        <v>21683</v>
      </c>
      <c r="M284" s="2" t="str">
        <f>HYPERLINK(столярка[[#This Row],[RelativePath]])</f>
        <v>16 Столярка\GA3948333_11_20260323T154907Z.jpg</v>
      </c>
    </row>
    <row r="285" spans="1:13" x14ac:dyDescent="0.25">
      <c r="A285" s="1" t="s">
        <v>13</v>
      </c>
      <c r="B285" s="3">
        <v>46104</v>
      </c>
      <c r="C285" s="4">
        <v>0.85270833333333329</v>
      </c>
      <c r="D285" t="s">
        <v>21737</v>
      </c>
      <c r="E285" t="s">
        <v>1274</v>
      </c>
      <c r="I285" t="s">
        <v>21684</v>
      </c>
      <c r="J285" t="s">
        <v>13484</v>
      </c>
      <c r="K285" t="s">
        <v>21685</v>
      </c>
      <c r="L285" t="s">
        <v>21686</v>
      </c>
      <c r="M285" s="2" t="str">
        <f>HYPERLINK(столярка[[#This Row],[RelativePath]])</f>
        <v>16 Столярка\GA3948333_11_20260323T202754Z.jpg</v>
      </c>
    </row>
    <row r="286" spans="1:13" x14ac:dyDescent="0.25">
      <c r="A286" s="1" t="s">
        <v>14</v>
      </c>
      <c r="B286" s="3">
        <v>46105</v>
      </c>
      <c r="C286" s="4">
        <v>0.38814814814814813</v>
      </c>
      <c r="D286" t="s">
        <v>4</v>
      </c>
      <c r="E286" t="s">
        <v>11080</v>
      </c>
      <c r="I286" t="s">
        <v>22193</v>
      </c>
      <c r="J286" t="s">
        <v>13484</v>
      </c>
      <c r="K286" t="s">
        <v>22194</v>
      </c>
      <c r="L286" t="s">
        <v>22195</v>
      </c>
      <c r="M286" s="2" t="str">
        <f>HYPERLINK(столярка[[#This Row],[RelativePath]])</f>
        <v>16 Столярка\GA3948333_11_20260324T091856Z.jpg</v>
      </c>
    </row>
    <row r="287" spans="1:13" x14ac:dyDescent="0.25">
      <c r="A287" s="1" t="s">
        <v>14</v>
      </c>
      <c r="B287" s="3">
        <v>46105</v>
      </c>
      <c r="C287" s="4">
        <v>0.81719907407407411</v>
      </c>
      <c r="D287" t="s">
        <v>1607</v>
      </c>
      <c r="E287" t="s">
        <v>11080</v>
      </c>
      <c r="I287" t="s">
        <v>22196</v>
      </c>
      <c r="J287" t="s">
        <v>13484</v>
      </c>
      <c r="K287" t="s">
        <v>22197</v>
      </c>
      <c r="L287" t="s">
        <v>22198</v>
      </c>
      <c r="M287" s="2" t="str">
        <f>HYPERLINK(столярка[[#This Row],[RelativePath]])</f>
        <v>16 Столярка\GA3948333_11_20260324T193646Z.jpg</v>
      </c>
    </row>
    <row r="288" spans="1:13" x14ac:dyDescent="0.25">
      <c r="A288" s="1" t="s">
        <v>15</v>
      </c>
      <c r="B288" s="3">
        <v>46106</v>
      </c>
      <c r="C288" s="4">
        <v>0.3160648148148148</v>
      </c>
      <c r="D288" t="s">
        <v>4</v>
      </c>
      <c r="E288" t="s">
        <v>11080</v>
      </c>
      <c r="I288" t="s">
        <v>22480</v>
      </c>
      <c r="J288" t="s">
        <v>13484</v>
      </c>
      <c r="K288" t="s">
        <v>22481</v>
      </c>
      <c r="L288" t="s">
        <v>22482</v>
      </c>
      <c r="M288" s="2" t="str">
        <f>HYPERLINK(столярка[[#This Row],[RelativePath]])</f>
        <v>16 Столярка\GA3948333_11_20260325T073508Z.jpg</v>
      </c>
    </row>
    <row r="289" spans="1:13" x14ac:dyDescent="0.25">
      <c r="A289" s="1" t="s">
        <v>15</v>
      </c>
      <c r="B289" s="3">
        <v>46106</v>
      </c>
      <c r="C289" s="4">
        <v>0.50575231481481486</v>
      </c>
      <c r="D289" t="s">
        <v>4</v>
      </c>
      <c r="E289" t="s">
        <v>468</v>
      </c>
      <c r="I289" t="s">
        <v>22483</v>
      </c>
      <c r="J289" t="s">
        <v>13484</v>
      </c>
      <c r="K289" t="s">
        <v>22484</v>
      </c>
      <c r="L289" t="s">
        <v>22485</v>
      </c>
      <c r="M289" s="2" t="str">
        <f>HYPERLINK(столярка[[#This Row],[RelativePath]])</f>
        <v>16 Столярка\GA3948333_11_20260325T120817Z.jpg</v>
      </c>
    </row>
    <row r="290" spans="1:13" x14ac:dyDescent="0.25">
      <c r="A290" s="1" t="s">
        <v>15</v>
      </c>
      <c r="B290" s="3">
        <v>46106</v>
      </c>
      <c r="C290" s="4">
        <v>0.50711805555555556</v>
      </c>
      <c r="D290" t="s">
        <v>4</v>
      </c>
      <c r="E290" t="s">
        <v>468</v>
      </c>
      <c r="I290" t="s">
        <v>22486</v>
      </c>
      <c r="J290" t="s">
        <v>13484</v>
      </c>
      <c r="K290" t="s">
        <v>22487</v>
      </c>
      <c r="L290" t="s">
        <v>22488</v>
      </c>
      <c r="M290" s="2" t="str">
        <f>HYPERLINK(столярка[[#This Row],[RelativePath]])</f>
        <v>16 Столярка\GA3948333_11_20260325T121015Z.jpg</v>
      </c>
    </row>
    <row r="291" spans="1:13" x14ac:dyDescent="0.25">
      <c r="A291" s="1" t="s">
        <v>15</v>
      </c>
      <c r="B291" s="3">
        <v>46106</v>
      </c>
      <c r="C291" s="4">
        <v>0.50829861111111108</v>
      </c>
      <c r="D291" t="s">
        <v>4</v>
      </c>
      <c r="E291" t="s">
        <v>468</v>
      </c>
      <c r="I291" t="s">
        <v>22489</v>
      </c>
      <c r="J291" t="s">
        <v>13484</v>
      </c>
      <c r="K291" t="s">
        <v>22490</v>
      </c>
      <c r="L291" t="s">
        <v>22491</v>
      </c>
      <c r="M291" s="2" t="str">
        <f>HYPERLINK(столярка[[#This Row],[RelativePath]])</f>
        <v>16 Столярка\GA3948333_11_20260325T121157Z.jpg</v>
      </c>
    </row>
    <row r="292" spans="1:13" x14ac:dyDescent="0.25">
      <c r="A292" s="1" t="s">
        <v>15</v>
      </c>
      <c r="B292" s="3">
        <v>46106</v>
      </c>
      <c r="C292" s="4">
        <v>0.82954861111111111</v>
      </c>
      <c r="D292" t="s">
        <v>21737</v>
      </c>
      <c r="E292" t="s">
        <v>1274</v>
      </c>
      <c r="I292" t="s">
        <v>22492</v>
      </c>
      <c r="J292" t="s">
        <v>13484</v>
      </c>
      <c r="K292" t="s">
        <v>22493</v>
      </c>
      <c r="L292" t="s">
        <v>22494</v>
      </c>
      <c r="M292" s="2" t="str">
        <f>HYPERLINK(столярка[[#This Row],[RelativePath]])</f>
        <v>16 Столярка\GA3948333_11_20260325T195433Z.jpg</v>
      </c>
    </row>
  </sheetData>
  <conditionalFormatting sqref="D293:D303 E293:E306 D2:E292 G2:H292">
    <cfRule type="containsText" dxfId="765" priority="14" operator="containsText" text="Выезд с территории">
      <formula>NOT(ISERROR(SEARCH("Выезд с территории",D2)))</formula>
    </cfRule>
  </conditionalFormatting>
  <conditionalFormatting sqref="F2:F292">
    <cfRule type="notContainsText" dxfId="764" priority="13" operator="notContains" text="порожний">
      <formula>ISERROR(SEARCH("порожний",F2))</formula>
    </cfRule>
  </conditionalFormatting>
  <conditionalFormatting sqref="E2:E306">
    <cfRule type="containsText" dxfId="763" priority="11" operator="containsText" text="Газель базы">
      <formula>NOT(ISERROR(SEARCH("Газель базы",E2)))</formula>
    </cfRule>
    <cfRule type="containsText" dxfId="762" priority="12" operator="containsText" text="Погрузчик базы">
      <formula>NOT(ISERROR(SEARCH("Погрузчик базы",E2)))</formula>
    </cfRule>
  </conditionalFormatting>
  <conditionalFormatting sqref="E2:E306">
    <cfRule type="containsText" dxfId="761" priority="10" operator="containsText" text="Трактор базы">
      <formula>NOT(ISERROR(SEARCH("Трактор базы",E2)))</formula>
    </cfRule>
  </conditionalFormatting>
  <conditionalFormatting sqref="A2:C292">
    <cfRule type="expression" dxfId="760" priority="9">
      <formula>$A2="пн"</formula>
    </cfRule>
  </conditionalFormatting>
  <conditionalFormatting sqref="A2:C294">
    <cfRule type="expression" dxfId="759" priority="3">
      <formula>$A2="вс"</formula>
    </cfRule>
    <cfRule type="expression" dxfId="758" priority="4">
      <formula>$A2="сб"</formula>
    </cfRule>
    <cfRule type="expression" dxfId="757" priority="5">
      <formula>$A2="пт"</formula>
    </cfRule>
    <cfRule type="expression" dxfId="756" priority="6">
      <formula>$A2="чт"</formula>
    </cfRule>
    <cfRule type="expression" dxfId="755" priority="7">
      <formula>$A2="ср"</formula>
    </cfRule>
    <cfRule type="expression" dxfId="754" priority="8">
      <formula>$A2="вт"</formula>
    </cfRule>
  </conditionalFormatting>
  <conditionalFormatting sqref="D2:D303">
    <cfRule type="containsText" dxfId="7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3">
    <cfRule type="containsText" dxfId="7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224"/>
  <sheetViews>
    <sheetView zoomScale="90" zoomScaleNormal="90" workbookViewId="0">
      <pane ySplit="1" topLeftCell="A209" activePane="bottomLeft" state="frozen"/>
      <selection pane="bottomLeft" activeCell="I220" sqref="I220:I2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11083</v>
      </c>
      <c r="E2" t="s">
        <v>11066</v>
      </c>
      <c r="I2" t="s">
        <v>10883</v>
      </c>
      <c r="J2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10891</v>
      </c>
      <c r="J5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11073</v>
      </c>
      <c r="E6" t="s">
        <v>86</v>
      </c>
      <c r="I6" t="s">
        <v>10894</v>
      </c>
      <c r="J6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13900</v>
      </c>
      <c r="E7" t="s">
        <v>11066</v>
      </c>
      <c r="I7" t="s">
        <v>10897</v>
      </c>
      <c r="J7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11084</v>
      </c>
      <c r="E8" t="s">
        <v>11066</v>
      </c>
      <c r="I8" t="s">
        <v>10900</v>
      </c>
      <c r="J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13653</v>
      </c>
      <c r="J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588</v>
      </c>
      <c r="E10" t="s">
        <v>8</v>
      </c>
      <c r="I10" t="s">
        <v>13656</v>
      </c>
      <c r="J10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588</v>
      </c>
      <c r="E11" t="s">
        <v>8</v>
      </c>
      <c r="I11" t="s">
        <v>13659</v>
      </c>
      <c r="J11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588</v>
      </c>
      <c r="E12" t="s">
        <v>8</v>
      </c>
      <c r="I12" t="s">
        <v>13662</v>
      </c>
      <c r="J12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588</v>
      </c>
      <c r="E13" t="s">
        <v>8</v>
      </c>
      <c r="I13" t="s">
        <v>13665</v>
      </c>
      <c r="J13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588</v>
      </c>
      <c r="E14" t="s">
        <v>8</v>
      </c>
      <c r="I14" t="s">
        <v>13668</v>
      </c>
      <c r="J14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588</v>
      </c>
      <c r="E15" t="s">
        <v>8</v>
      </c>
      <c r="I15" t="s">
        <v>13671</v>
      </c>
      <c r="J15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13900</v>
      </c>
      <c r="E16" t="s">
        <v>8</v>
      </c>
      <c r="I16" t="s">
        <v>13674</v>
      </c>
      <c r="J16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11084</v>
      </c>
      <c r="E17" t="s">
        <v>11066</v>
      </c>
      <c r="I17" t="s">
        <v>13677</v>
      </c>
      <c r="J17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588</v>
      </c>
      <c r="E18" t="s">
        <v>8</v>
      </c>
      <c r="I18" t="s">
        <v>13680</v>
      </c>
      <c r="J1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588</v>
      </c>
      <c r="E19" t="s">
        <v>8</v>
      </c>
      <c r="I19" t="s">
        <v>13683</v>
      </c>
      <c r="J1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587</v>
      </c>
      <c r="E20" t="s">
        <v>8</v>
      </c>
      <c r="I20" t="s">
        <v>13686</v>
      </c>
      <c r="J20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587</v>
      </c>
      <c r="E21" t="s">
        <v>8</v>
      </c>
      <c r="H21" t="s">
        <v>2352</v>
      </c>
      <c r="I21" t="s">
        <v>13689</v>
      </c>
      <c r="J21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13901</v>
      </c>
      <c r="E22" t="s">
        <v>8</v>
      </c>
      <c r="I22" t="s">
        <v>13692</v>
      </c>
      <c r="J22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588</v>
      </c>
      <c r="E23" t="s">
        <v>8</v>
      </c>
      <c r="I23" t="s">
        <v>13695</v>
      </c>
      <c r="J23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588</v>
      </c>
      <c r="E24" t="s">
        <v>8</v>
      </c>
      <c r="I24" t="s">
        <v>13698</v>
      </c>
      <c r="J24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13902</v>
      </c>
      <c r="E25" t="s">
        <v>8</v>
      </c>
      <c r="I25" t="s">
        <v>13701</v>
      </c>
      <c r="J25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13704</v>
      </c>
      <c r="J26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1273</v>
      </c>
      <c r="E27" t="s">
        <v>8</v>
      </c>
      <c r="I27" t="s">
        <v>13707</v>
      </c>
      <c r="J27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13903</v>
      </c>
      <c r="E28" t="s">
        <v>8</v>
      </c>
      <c r="F28" t="s">
        <v>1288</v>
      </c>
      <c r="I28" t="s">
        <v>13710</v>
      </c>
      <c r="J2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13903</v>
      </c>
      <c r="E29" t="s">
        <v>8</v>
      </c>
      <c r="F29" t="s">
        <v>1288</v>
      </c>
      <c r="G29" s="7">
        <v>1</v>
      </c>
      <c r="H29" t="s">
        <v>2352</v>
      </c>
      <c r="I29" t="s">
        <v>13713</v>
      </c>
      <c r="J2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10572</v>
      </c>
      <c r="E30" t="s">
        <v>8</v>
      </c>
      <c r="I30" t="s">
        <v>13716</v>
      </c>
      <c r="J30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13903</v>
      </c>
      <c r="E31" t="s">
        <v>8</v>
      </c>
      <c r="F31" t="s">
        <v>10243</v>
      </c>
      <c r="G31" s="7">
        <v>1</v>
      </c>
      <c r="I31" t="s">
        <v>13719</v>
      </c>
      <c r="J31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13903</v>
      </c>
      <c r="E32" t="s">
        <v>8</v>
      </c>
      <c r="F32" t="s">
        <v>10243</v>
      </c>
      <c r="G32" s="7">
        <v>1</v>
      </c>
      <c r="I32" t="s">
        <v>13723</v>
      </c>
      <c r="J32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13903</v>
      </c>
      <c r="E33" t="s">
        <v>8</v>
      </c>
      <c r="F33" t="s">
        <v>10243</v>
      </c>
      <c r="G33" s="7">
        <v>1</v>
      </c>
      <c r="I33" t="s">
        <v>13726</v>
      </c>
      <c r="J33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13903</v>
      </c>
      <c r="E34" t="s">
        <v>8</v>
      </c>
      <c r="F34" t="s">
        <v>10243</v>
      </c>
      <c r="G34" s="7">
        <v>1</v>
      </c>
      <c r="I34" t="s">
        <v>13729</v>
      </c>
      <c r="J34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10572</v>
      </c>
      <c r="E35" t="s">
        <v>8</v>
      </c>
      <c r="I35" t="s">
        <v>13732</v>
      </c>
      <c r="J35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13903</v>
      </c>
      <c r="E36" t="s">
        <v>8</v>
      </c>
      <c r="F36" t="s">
        <v>13904</v>
      </c>
      <c r="I36" t="s">
        <v>13735</v>
      </c>
      <c r="J36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13903</v>
      </c>
      <c r="E37" t="s">
        <v>8</v>
      </c>
      <c r="F37" t="s">
        <v>13904</v>
      </c>
      <c r="I37" t="s">
        <v>13738</v>
      </c>
      <c r="J37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10572</v>
      </c>
      <c r="E38" t="s">
        <v>8</v>
      </c>
      <c r="H38" t="s">
        <v>13905</v>
      </c>
      <c r="I38" t="s">
        <v>13741</v>
      </c>
      <c r="J3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13744</v>
      </c>
      <c r="J3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10015</v>
      </c>
      <c r="E40" t="s">
        <v>8</v>
      </c>
      <c r="I40" t="s">
        <v>13747</v>
      </c>
      <c r="J40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13750</v>
      </c>
      <c r="J41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1607</v>
      </c>
      <c r="E42" t="s">
        <v>8</v>
      </c>
      <c r="I42" t="s">
        <v>14038</v>
      </c>
      <c r="J42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1607</v>
      </c>
      <c r="E43" t="s">
        <v>8</v>
      </c>
      <c r="I43" t="s">
        <v>14041</v>
      </c>
      <c r="J43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t="s">
        <v>4</v>
      </c>
      <c r="E44" t="s">
        <v>8</v>
      </c>
      <c r="I44" t="s">
        <v>14912</v>
      </c>
      <c r="J44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t="s">
        <v>4</v>
      </c>
      <c r="E45" t="s">
        <v>11066</v>
      </c>
      <c r="I45" t="s">
        <v>14915</v>
      </c>
      <c r="J45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t="s">
        <v>4</v>
      </c>
      <c r="E46" t="s">
        <v>8</v>
      </c>
      <c r="I46" t="s">
        <v>14918</v>
      </c>
      <c r="J46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t="s">
        <v>12</v>
      </c>
      <c r="I47" t="s">
        <v>14921</v>
      </c>
      <c r="J47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t="s">
        <v>12</v>
      </c>
      <c r="I48" t="s">
        <v>14924</v>
      </c>
      <c r="J4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t="s">
        <v>137</v>
      </c>
      <c r="E49" t="s">
        <v>11070</v>
      </c>
      <c r="I49" t="s">
        <v>14927</v>
      </c>
      <c r="J4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t="s">
        <v>12</v>
      </c>
      <c r="I50" t="s">
        <v>14930</v>
      </c>
      <c r="J50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t="s">
        <v>4</v>
      </c>
      <c r="E51" t="s">
        <v>8</v>
      </c>
      <c r="I51" t="s">
        <v>14933</v>
      </c>
      <c r="J51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t="s">
        <v>166</v>
      </c>
      <c r="E52" t="s">
        <v>9597</v>
      </c>
      <c r="I52" t="s">
        <v>14936</v>
      </c>
      <c r="J52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t="s">
        <v>12</v>
      </c>
      <c r="I53" t="s">
        <v>16630</v>
      </c>
      <c r="J53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t="s">
        <v>12</v>
      </c>
      <c r="I54" t="s">
        <v>14939</v>
      </c>
      <c r="J54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t="s">
        <v>4</v>
      </c>
      <c r="E55" t="s">
        <v>8</v>
      </c>
      <c r="I55" t="s">
        <v>14942</v>
      </c>
      <c r="J55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t="s">
        <v>4</v>
      </c>
      <c r="E56" t="s">
        <v>8</v>
      </c>
      <c r="I56" t="s">
        <v>16633</v>
      </c>
      <c r="J56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t="s">
        <v>12</v>
      </c>
      <c r="I57" t="s">
        <v>16636</v>
      </c>
      <c r="J57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t="s">
        <v>588</v>
      </c>
      <c r="E58" t="s">
        <v>86</v>
      </c>
      <c r="I58" t="s">
        <v>16639</v>
      </c>
      <c r="J5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t="s">
        <v>588</v>
      </c>
      <c r="E59" t="s">
        <v>86</v>
      </c>
      <c r="I59" t="s">
        <v>16642</v>
      </c>
      <c r="J5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t="s">
        <v>4</v>
      </c>
      <c r="E60" t="s">
        <v>8</v>
      </c>
      <c r="I60" t="s">
        <v>16645</v>
      </c>
      <c r="J60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t="s">
        <v>4</v>
      </c>
      <c r="E61" t="s">
        <v>8</v>
      </c>
      <c r="I61" t="s">
        <v>16648</v>
      </c>
      <c r="J61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t="s">
        <v>4</v>
      </c>
      <c r="E62" t="s">
        <v>8</v>
      </c>
      <c r="I62" t="s">
        <v>17315</v>
      </c>
      <c r="J62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t="s">
        <v>16677</v>
      </c>
      <c r="E63" t="s">
        <v>86</v>
      </c>
      <c r="I63" t="s">
        <v>17318</v>
      </c>
      <c r="J63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t="s">
        <v>1273</v>
      </c>
      <c r="E64" t="s">
        <v>11066</v>
      </c>
      <c r="I64" t="s">
        <v>17321</v>
      </c>
      <c r="J64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t="s">
        <v>17489</v>
      </c>
      <c r="E65" t="s">
        <v>11066</v>
      </c>
      <c r="I65" t="s">
        <v>17324</v>
      </c>
      <c r="J65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t="s">
        <v>587</v>
      </c>
      <c r="E66" t="s">
        <v>11066</v>
      </c>
      <c r="F66" t="s">
        <v>17488</v>
      </c>
      <c r="I66" t="s">
        <v>17327</v>
      </c>
      <c r="J66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t="s">
        <v>166</v>
      </c>
      <c r="E67" t="s">
        <v>16661</v>
      </c>
      <c r="F67" t="s">
        <v>16657</v>
      </c>
      <c r="I67" t="s">
        <v>17330</v>
      </c>
      <c r="J67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t="s">
        <v>4</v>
      </c>
      <c r="E68" t="s">
        <v>8</v>
      </c>
      <c r="I68" t="s">
        <v>17332</v>
      </c>
      <c r="J6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t="s">
        <v>17490</v>
      </c>
      <c r="E69" t="s">
        <v>1274</v>
      </c>
      <c r="I69" t="s">
        <v>17335</v>
      </c>
      <c r="J6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t="s">
        <v>17490</v>
      </c>
      <c r="E70" t="s">
        <v>468</v>
      </c>
      <c r="I70" t="s">
        <v>17338</v>
      </c>
      <c r="J70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t="s">
        <v>4</v>
      </c>
      <c r="E71" t="s">
        <v>8</v>
      </c>
      <c r="I71" t="s">
        <v>17341</v>
      </c>
      <c r="J71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t="s">
        <v>1607</v>
      </c>
      <c r="E72" t="s">
        <v>8</v>
      </c>
      <c r="I72" t="s">
        <v>17344</v>
      </c>
      <c r="J72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t="s">
        <v>4</v>
      </c>
      <c r="E73" t="s">
        <v>8</v>
      </c>
      <c r="I73" t="s">
        <v>17347</v>
      </c>
      <c r="J73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t="s">
        <v>1607</v>
      </c>
      <c r="E74" t="s">
        <v>8</v>
      </c>
      <c r="I74" t="s">
        <v>17350</v>
      </c>
      <c r="J74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t="s">
        <v>4</v>
      </c>
      <c r="E75" t="s">
        <v>8</v>
      </c>
      <c r="I75" t="s">
        <v>17353</v>
      </c>
      <c r="J75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t="s">
        <v>1607</v>
      </c>
      <c r="E76" t="s">
        <v>8</v>
      </c>
      <c r="I76" t="s">
        <v>17356</v>
      </c>
      <c r="J76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t="s">
        <v>4</v>
      </c>
      <c r="E77" t="s">
        <v>8</v>
      </c>
      <c r="I77" t="s">
        <v>17837</v>
      </c>
      <c r="J77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t="s">
        <v>588</v>
      </c>
      <c r="E78" t="s">
        <v>86</v>
      </c>
      <c r="I78" t="s">
        <v>17840</v>
      </c>
      <c r="J7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t="s">
        <v>4921</v>
      </c>
      <c r="E79" t="s">
        <v>11066</v>
      </c>
      <c r="I79" t="s">
        <v>17843</v>
      </c>
      <c r="J7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t="s">
        <v>4</v>
      </c>
      <c r="E80" t="s">
        <v>17915</v>
      </c>
      <c r="I80" t="s">
        <v>17846</v>
      </c>
      <c r="J80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t="s">
        <v>4</v>
      </c>
      <c r="E81" t="s">
        <v>17915</v>
      </c>
      <c r="I81" t="s">
        <v>17849</v>
      </c>
      <c r="J81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t="s">
        <v>17489</v>
      </c>
      <c r="E82" t="s">
        <v>11066</v>
      </c>
      <c r="I82" t="s">
        <v>17852</v>
      </c>
      <c r="J82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t="s">
        <v>587</v>
      </c>
      <c r="E83" t="s">
        <v>70</v>
      </c>
      <c r="F83" t="s">
        <v>17900</v>
      </c>
      <c r="I83" t="s">
        <v>17855</v>
      </c>
      <c r="J83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t="s">
        <v>4</v>
      </c>
      <c r="E84" t="s">
        <v>17916</v>
      </c>
      <c r="I84" t="s">
        <v>17858</v>
      </c>
      <c r="J84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t="s">
        <v>137</v>
      </c>
      <c r="E85" t="s">
        <v>17898</v>
      </c>
      <c r="I85" t="s">
        <v>17861</v>
      </c>
      <c r="J85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t="s">
        <v>588</v>
      </c>
      <c r="E86" t="s">
        <v>86</v>
      </c>
      <c r="I86" t="s">
        <v>17864</v>
      </c>
      <c r="J86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t="s">
        <v>588</v>
      </c>
      <c r="E87" t="s">
        <v>86</v>
      </c>
      <c r="I87" t="s">
        <v>17867</v>
      </c>
      <c r="J87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t="s">
        <v>588</v>
      </c>
      <c r="E88" t="s">
        <v>86</v>
      </c>
      <c r="I88" t="s">
        <v>17870</v>
      </c>
      <c r="J8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t="s">
        <v>588</v>
      </c>
      <c r="E89" t="s">
        <v>86</v>
      </c>
      <c r="I89" t="s">
        <v>17873</v>
      </c>
      <c r="J8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t="s">
        <v>588</v>
      </c>
      <c r="E90" t="s">
        <v>86</v>
      </c>
      <c r="I90" t="s">
        <v>17876</v>
      </c>
      <c r="J90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t="s">
        <v>587</v>
      </c>
      <c r="E91" t="s">
        <v>11066</v>
      </c>
      <c r="I91" t="s">
        <v>17879</v>
      </c>
      <c r="J91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t="s">
        <v>4</v>
      </c>
      <c r="E92" t="s">
        <v>8</v>
      </c>
      <c r="I92" t="s">
        <v>17882</v>
      </c>
      <c r="J92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t="s">
        <v>588</v>
      </c>
      <c r="E93" t="s">
        <v>86</v>
      </c>
      <c r="I93" t="s">
        <v>17885</v>
      </c>
      <c r="J93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t="s">
        <v>588</v>
      </c>
      <c r="E94" t="s">
        <v>86</v>
      </c>
      <c r="I94" t="s">
        <v>17888</v>
      </c>
      <c r="J94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t="s">
        <v>4</v>
      </c>
      <c r="E95" t="s">
        <v>8</v>
      </c>
      <c r="I95" t="s">
        <v>17891</v>
      </c>
      <c r="J95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t="s">
        <v>4</v>
      </c>
      <c r="E96" t="s">
        <v>8</v>
      </c>
      <c r="I96" t="s">
        <v>18316</v>
      </c>
      <c r="J96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t="s">
        <v>588</v>
      </c>
      <c r="E97" t="s">
        <v>86</v>
      </c>
      <c r="I97" t="s">
        <v>18319</v>
      </c>
      <c r="J97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t="s">
        <v>588</v>
      </c>
      <c r="E98" t="s">
        <v>86</v>
      </c>
      <c r="I98" t="s">
        <v>18322</v>
      </c>
      <c r="J9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t="s">
        <v>588</v>
      </c>
      <c r="E99" t="s">
        <v>86</v>
      </c>
      <c r="I99" t="s">
        <v>18325</v>
      </c>
      <c r="J9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t="s">
        <v>588</v>
      </c>
      <c r="E100" t="s">
        <v>86</v>
      </c>
      <c r="I100" t="s">
        <v>18328</v>
      </c>
      <c r="J100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t="s">
        <v>588</v>
      </c>
      <c r="E101" t="s">
        <v>86</v>
      </c>
      <c r="I101" t="s">
        <v>18331</v>
      </c>
      <c r="J101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t="s">
        <v>18353</v>
      </c>
      <c r="E102" t="s">
        <v>86</v>
      </c>
      <c r="I102" t="s">
        <v>18334</v>
      </c>
      <c r="J102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t="s">
        <v>4</v>
      </c>
      <c r="E103" t="s">
        <v>7361</v>
      </c>
      <c r="I103" t="s">
        <v>18337</v>
      </c>
      <c r="J103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I104" t="s">
        <v>18340</v>
      </c>
      <c r="J104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t="s">
        <v>4</v>
      </c>
      <c r="E105" t="s">
        <v>8</v>
      </c>
      <c r="I105" t="s">
        <v>18343</v>
      </c>
      <c r="J105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t="s">
        <v>4</v>
      </c>
      <c r="E106" t="s">
        <v>8</v>
      </c>
      <c r="I106" t="s">
        <v>18831</v>
      </c>
      <c r="J106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t="s">
        <v>17489</v>
      </c>
      <c r="E107" t="s">
        <v>11066</v>
      </c>
      <c r="I107" t="s">
        <v>18834</v>
      </c>
      <c r="J107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t="s">
        <v>137</v>
      </c>
      <c r="E108" t="s">
        <v>18882</v>
      </c>
      <c r="I108" t="s">
        <v>18837</v>
      </c>
      <c r="J10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t="s">
        <v>137</v>
      </c>
      <c r="E109" t="s">
        <v>70</v>
      </c>
      <c r="I109" t="s">
        <v>18840</v>
      </c>
      <c r="J10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t="s">
        <v>4</v>
      </c>
      <c r="E110" t="s">
        <v>8</v>
      </c>
      <c r="I110" t="s">
        <v>18843</v>
      </c>
      <c r="J110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t="s">
        <v>137</v>
      </c>
      <c r="E111" t="s">
        <v>18867</v>
      </c>
      <c r="I111" t="s">
        <v>18846</v>
      </c>
      <c r="J111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t="s">
        <v>4</v>
      </c>
      <c r="E112" t="s">
        <v>8</v>
      </c>
      <c r="I112" t="s">
        <v>18849</v>
      </c>
      <c r="J112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t="s">
        <v>18885</v>
      </c>
      <c r="E113" t="s">
        <v>11066</v>
      </c>
      <c r="F113" t="s">
        <v>17897</v>
      </c>
      <c r="I113" t="s">
        <v>18852</v>
      </c>
      <c r="J113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t="s">
        <v>4921</v>
      </c>
      <c r="E114" t="s">
        <v>11066</v>
      </c>
      <c r="I114" t="s">
        <v>18855</v>
      </c>
      <c r="J114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t="s">
        <v>4921</v>
      </c>
      <c r="E115" t="s">
        <v>11066</v>
      </c>
      <c r="I115" t="s">
        <v>18858</v>
      </c>
      <c r="J115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t="s">
        <v>588</v>
      </c>
      <c r="E116" t="s">
        <v>86</v>
      </c>
      <c r="I116" t="s">
        <v>18861</v>
      </c>
      <c r="J116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t="s">
        <v>4</v>
      </c>
      <c r="E117" t="s">
        <v>8</v>
      </c>
      <c r="I117" t="s">
        <v>18864</v>
      </c>
      <c r="J117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t="s">
        <v>4</v>
      </c>
      <c r="E118" t="s">
        <v>8</v>
      </c>
      <c r="I118" t="s">
        <v>19309</v>
      </c>
      <c r="J11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t="s">
        <v>6436</v>
      </c>
      <c r="E119" t="s">
        <v>19391</v>
      </c>
      <c r="I119" t="s">
        <v>19312</v>
      </c>
      <c r="J11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t="s">
        <v>6436</v>
      </c>
      <c r="E120" t="s">
        <v>19391</v>
      </c>
      <c r="H120" t="s">
        <v>2352</v>
      </c>
      <c r="I120" t="s">
        <v>19315</v>
      </c>
      <c r="J120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t="s">
        <v>4921</v>
      </c>
      <c r="E121" t="s">
        <v>19392</v>
      </c>
      <c r="I121" t="s">
        <v>19318</v>
      </c>
      <c r="J121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t="s">
        <v>587</v>
      </c>
      <c r="E122" t="s">
        <v>19392</v>
      </c>
      <c r="I122" t="s">
        <v>19321</v>
      </c>
      <c r="J122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t="s">
        <v>4</v>
      </c>
      <c r="E123" t="s">
        <v>8</v>
      </c>
      <c r="I123" t="s">
        <v>19324</v>
      </c>
      <c r="J123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t="s">
        <v>4</v>
      </c>
      <c r="E124" t="s">
        <v>8</v>
      </c>
      <c r="I124" t="s">
        <v>19327</v>
      </c>
      <c r="J124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t="s">
        <v>4</v>
      </c>
      <c r="E125" t="s">
        <v>8</v>
      </c>
      <c r="I125" t="s">
        <v>19330</v>
      </c>
      <c r="J125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t="s">
        <v>588</v>
      </c>
      <c r="E126" t="s">
        <v>86</v>
      </c>
      <c r="I126" t="s">
        <v>19333</v>
      </c>
      <c r="J126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t="s">
        <v>588</v>
      </c>
      <c r="E127" t="s">
        <v>86</v>
      </c>
      <c r="I127" t="s">
        <v>19336</v>
      </c>
      <c r="J127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t="s">
        <v>588</v>
      </c>
      <c r="E128" t="s">
        <v>86</v>
      </c>
      <c r="I128" t="s">
        <v>19339</v>
      </c>
      <c r="J12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t="s">
        <v>137</v>
      </c>
      <c r="E129" t="s">
        <v>70</v>
      </c>
      <c r="I129" t="s">
        <v>19342</v>
      </c>
      <c r="J12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t="s">
        <v>588</v>
      </c>
      <c r="E130" t="s">
        <v>86</v>
      </c>
      <c r="I130" t="s">
        <v>19345</v>
      </c>
      <c r="J130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t="s">
        <v>4</v>
      </c>
      <c r="E131" t="s">
        <v>8</v>
      </c>
      <c r="I131" t="s">
        <v>19348</v>
      </c>
      <c r="J131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t="s">
        <v>137</v>
      </c>
      <c r="E132" t="s">
        <v>16656</v>
      </c>
      <c r="H132" t="s">
        <v>19403</v>
      </c>
      <c r="I132" t="s">
        <v>19351</v>
      </c>
      <c r="J132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t="s">
        <v>4</v>
      </c>
      <c r="E133" t="s">
        <v>8</v>
      </c>
      <c r="I133" t="s">
        <v>19354</v>
      </c>
      <c r="J133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t="s">
        <v>4</v>
      </c>
      <c r="E134" t="s">
        <v>8</v>
      </c>
      <c r="I134" t="s">
        <v>19357</v>
      </c>
      <c r="J134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t="s">
        <v>137</v>
      </c>
      <c r="E135" t="s">
        <v>19394</v>
      </c>
      <c r="I135" t="s">
        <v>19360</v>
      </c>
      <c r="J135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t="s">
        <v>226</v>
      </c>
      <c r="E136" t="s">
        <v>19394</v>
      </c>
      <c r="F136" t="s">
        <v>58</v>
      </c>
      <c r="I136" t="s">
        <v>19363</v>
      </c>
      <c r="J136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t="s">
        <v>226</v>
      </c>
      <c r="E137" t="s">
        <v>19394</v>
      </c>
      <c r="F137" t="s">
        <v>18883</v>
      </c>
      <c r="I137" t="s">
        <v>19366</v>
      </c>
      <c r="J137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t="s">
        <v>226</v>
      </c>
      <c r="E138" t="s">
        <v>19394</v>
      </c>
      <c r="F138" t="s">
        <v>18883</v>
      </c>
      <c r="I138" t="s">
        <v>19369</v>
      </c>
      <c r="J13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t="s">
        <v>226</v>
      </c>
      <c r="E139" t="s">
        <v>19394</v>
      </c>
      <c r="F139" t="s">
        <v>18883</v>
      </c>
      <c r="I139" t="s">
        <v>19372</v>
      </c>
      <c r="J13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t="s">
        <v>3397</v>
      </c>
      <c r="E140" t="s">
        <v>19394</v>
      </c>
      <c r="I140" t="s">
        <v>19375</v>
      </c>
      <c r="J140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t="s">
        <v>16681</v>
      </c>
      <c r="E141" t="s">
        <v>19394</v>
      </c>
      <c r="F141" t="s">
        <v>4233</v>
      </c>
      <c r="I141" t="s">
        <v>19378</v>
      </c>
      <c r="J141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t="s">
        <v>4</v>
      </c>
      <c r="E142" t="s">
        <v>8</v>
      </c>
      <c r="I142" t="s">
        <v>19623</v>
      </c>
      <c r="J142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t="s">
        <v>4</v>
      </c>
      <c r="E143" t="s">
        <v>8</v>
      </c>
      <c r="I143" t="s">
        <v>19626</v>
      </c>
      <c r="J143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t="s">
        <v>1607</v>
      </c>
      <c r="E144" t="s">
        <v>8</v>
      </c>
      <c r="I144" t="s">
        <v>19629</v>
      </c>
      <c r="J144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t="s">
        <v>4</v>
      </c>
      <c r="E145" t="s">
        <v>8</v>
      </c>
      <c r="I145" t="s">
        <v>19632</v>
      </c>
      <c r="J145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t="s">
        <v>4</v>
      </c>
      <c r="E146" t="s">
        <v>8</v>
      </c>
      <c r="I146" t="s">
        <v>19635</v>
      </c>
      <c r="J146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t="s">
        <v>4</v>
      </c>
      <c r="E147" t="s">
        <v>8</v>
      </c>
      <c r="I147" t="s">
        <v>19638</v>
      </c>
      <c r="J147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t="s">
        <v>1607</v>
      </c>
      <c r="E148" t="s">
        <v>8</v>
      </c>
      <c r="I148" t="s">
        <v>19641</v>
      </c>
      <c r="J148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t="s">
        <v>4</v>
      </c>
      <c r="E149" t="s">
        <v>8</v>
      </c>
      <c r="I149" t="s">
        <v>19971</v>
      </c>
      <c r="J14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t="s">
        <v>12</v>
      </c>
      <c r="I150" t="s">
        <v>19974</v>
      </c>
      <c r="J150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t="s">
        <v>4</v>
      </c>
      <c r="E151" t="s">
        <v>8</v>
      </c>
      <c r="I151" t="s">
        <v>19977</v>
      </c>
      <c r="J151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t="s">
        <v>4</v>
      </c>
      <c r="E152" t="s">
        <v>8</v>
      </c>
      <c r="I152" t="s">
        <v>19980</v>
      </c>
      <c r="J152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t="s">
        <v>588</v>
      </c>
      <c r="E153" t="s">
        <v>86</v>
      </c>
      <c r="I153" t="s">
        <v>19983</v>
      </c>
      <c r="J153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t="s">
        <v>4</v>
      </c>
      <c r="E154" t="s">
        <v>8</v>
      </c>
      <c r="I154" t="s">
        <v>19986</v>
      </c>
      <c r="J154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t="s">
        <v>20034</v>
      </c>
      <c r="I155" t="s">
        <v>19989</v>
      </c>
      <c r="J155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t="s">
        <v>20035</v>
      </c>
      <c r="I156" t="s">
        <v>19992</v>
      </c>
      <c r="J156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t="s">
        <v>588</v>
      </c>
      <c r="E157" t="s">
        <v>86</v>
      </c>
      <c r="I157" t="s">
        <v>19995</v>
      </c>
      <c r="J157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t="s">
        <v>8101</v>
      </c>
      <c r="E158" t="s">
        <v>11070</v>
      </c>
      <c r="I158" t="s">
        <v>19998</v>
      </c>
      <c r="J158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t="s">
        <v>587</v>
      </c>
      <c r="E159" t="s">
        <v>11070</v>
      </c>
      <c r="H159" t="s">
        <v>2352</v>
      </c>
      <c r="I159" t="s">
        <v>20001</v>
      </c>
      <c r="J15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t="s">
        <v>4</v>
      </c>
      <c r="E160" t="s">
        <v>8</v>
      </c>
      <c r="I160" t="s">
        <v>20004</v>
      </c>
      <c r="J160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t="s">
        <v>4</v>
      </c>
      <c r="E161" t="s">
        <v>8</v>
      </c>
      <c r="I161" t="s">
        <v>20007</v>
      </c>
      <c r="J161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t="s">
        <v>588</v>
      </c>
      <c r="E162" t="s">
        <v>86</v>
      </c>
      <c r="I162" t="s">
        <v>20010</v>
      </c>
      <c r="J162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t="s">
        <v>3397</v>
      </c>
      <c r="E163" t="s">
        <v>4940</v>
      </c>
      <c r="F163" t="s">
        <v>58</v>
      </c>
      <c r="I163" t="s">
        <v>20013</v>
      </c>
      <c r="J163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t="s">
        <v>587</v>
      </c>
      <c r="E164" t="s">
        <v>4940</v>
      </c>
      <c r="F164" t="s">
        <v>58</v>
      </c>
      <c r="I164" t="s">
        <v>20016</v>
      </c>
      <c r="J164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t="s">
        <v>4</v>
      </c>
      <c r="E165" t="s">
        <v>1538</v>
      </c>
      <c r="I165" t="s">
        <v>20019</v>
      </c>
      <c r="J165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t="s">
        <v>4</v>
      </c>
      <c r="E166" t="s">
        <v>8</v>
      </c>
      <c r="I166" t="s">
        <v>20022</v>
      </c>
      <c r="J166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t="s">
        <v>4</v>
      </c>
      <c r="E167" t="s">
        <v>17916</v>
      </c>
      <c r="I167" t="s">
        <v>20498</v>
      </c>
      <c r="J167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t="s">
        <v>588</v>
      </c>
      <c r="E168" t="s">
        <v>86</v>
      </c>
      <c r="I168" t="s">
        <v>20501</v>
      </c>
      <c r="J168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t="s">
        <v>588</v>
      </c>
      <c r="E169" t="s">
        <v>86</v>
      </c>
      <c r="I169" t="s">
        <v>20504</v>
      </c>
      <c r="J16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t="s">
        <v>588</v>
      </c>
      <c r="E170" t="s">
        <v>86</v>
      </c>
      <c r="I170" t="s">
        <v>20507</v>
      </c>
      <c r="J170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t="s">
        <v>588</v>
      </c>
      <c r="E171" t="s">
        <v>86</v>
      </c>
      <c r="I171" t="s">
        <v>20510</v>
      </c>
      <c r="J171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t="s">
        <v>4</v>
      </c>
      <c r="E172" t="s">
        <v>8</v>
      </c>
      <c r="I172" t="s">
        <v>20513</v>
      </c>
      <c r="J172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t="s">
        <v>4</v>
      </c>
      <c r="E173" t="s">
        <v>8</v>
      </c>
      <c r="I173" t="s">
        <v>20516</v>
      </c>
      <c r="J173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t="s">
        <v>588</v>
      </c>
      <c r="E174" t="s">
        <v>86</v>
      </c>
      <c r="I174" t="s">
        <v>20519</v>
      </c>
      <c r="J174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t="s">
        <v>588</v>
      </c>
      <c r="E175" t="s">
        <v>86</v>
      </c>
      <c r="I175" t="s">
        <v>20522</v>
      </c>
      <c r="J175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t="s">
        <v>588</v>
      </c>
      <c r="E176" t="s">
        <v>86</v>
      </c>
      <c r="I176" t="s">
        <v>20525</v>
      </c>
      <c r="J176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t="s">
        <v>588</v>
      </c>
      <c r="E177" t="s">
        <v>86</v>
      </c>
      <c r="I177" t="s">
        <v>20528</v>
      </c>
      <c r="J177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t="s">
        <v>588</v>
      </c>
      <c r="E178" t="s">
        <v>86</v>
      </c>
      <c r="I178" t="s">
        <v>20531</v>
      </c>
      <c r="J178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t="s">
        <v>588</v>
      </c>
      <c r="E179" t="s">
        <v>86</v>
      </c>
      <c r="I179" t="s">
        <v>20534</v>
      </c>
      <c r="J17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t="s">
        <v>588</v>
      </c>
      <c r="E180" t="s">
        <v>86</v>
      </c>
      <c r="I180" t="s">
        <v>20537</v>
      </c>
      <c r="J180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t="s">
        <v>588</v>
      </c>
      <c r="E181" t="s">
        <v>86</v>
      </c>
      <c r="I181" t="s">
        <v>20540</v>
      </c>
      <c r="J181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t="s">
        <v>588</v>
      </c>
      <c r="E182" t="s">
        <v>86</v>
      </c>
      <c r="I182" t="s">
        <v>20543</v>
      </c>
      <c r="J182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t="s">
        <v>588</v>
      </c>
      <c r="E183" t="s">
        <v>86</v>
      </c>
      <c r="I183" t="s">
        <v>20546</v>
      </c>
      <c r="J183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t="s">
        <v>4</v>
      </c>
      <c r="E184" t="s">
        <v>8</v>
      </c>
      <c r="I184" t="s">
        <v>20549</v>
      </c>
      <c r="J184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t="s">
        <v>4</v>
      </c>
      <c r="E185" t="s">
        <v>8</v>
      </c>
      <c r="I185" t="s">
        <v>20552</v>
      </c>
      <c r="J185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t="s">
        <v>4</v>
      </c>
      <c r="E186" t="s">
        <v>8</v>
      </c>
      <c r="I186" t="s">
        <v>20555</v>
      </c>
      <c r="J186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t="s">
        <v>4</v>
      </c>
      <c r="E187" t="s">
        <v>8</v>
      </c>
      <c r="I187" t="s">
        <v>21008</v>
      </c>
      <c r="J187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t="s">
        <v>4</v>
      </c>
      <c r="E188" t="s">
        <v>7068</v>
      </c>
      <c r="I188" t="s">
        <v>21011</v>
      </c>
      <c r="J188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t="s">
        <v>4</v>
      </c>
      <c r="E189" t="s">
        <v>8</v>
      </c>
      <c r="I189" t="s">
        <v>21014</v>
      </c>
      <c r="J18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t="s">
        <v>4</v>
      </c>
      <c r="E190" t="s">
        <v>8</v>
      </c>
      <c r="I190" t="s">
        <v>21017</v>
      </c>
      <c r="J190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t="s">
        <v>4</v>
      </c>
      <c r="E191" t="s">
        <v>8</v>
      </c>
      <c r="I191" t="s">
        <v>21020</v>
      </c>
      <c r="J191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t="s">
        <v>4</v>
      </c>
      <c r="E192" t="s">
        <v>8</v>
      </c>
      <c r="I192" t="s">
        <v>21023</v>
      </c>
      <c r="J192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t="s">
        <v>4</v>
      </c>
      <c r="E193" t="s">
        <v>8</v>
      </c>
      <c r="I193" t="s">
        <v>21026</v>
      </c>
      <c r="J193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t="s">
        <v>1607</v>
      </c>
      <c r="E194" t="s">
        <v>8</v>
      </c>
      <c r="I194" t="s">
        <v>21029</v>
      </c>
      <c r="J194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  <row r="195" spans="1:13" x14ac:dyDescent="0.25">
      <c r="A195" s="1" t="s">
        <v>22</v>
      </c>
      <c r="B195" s="3">
        <v>46103</v>
      </c>
      <c r="C195" s="4">
        <v>0.30493055555555554</v>
      </c>
      <c r="D195" t="s">
        <v>4</v>
      </c>
      <c r="E195" t="s">
        <v>8</v>
      </c>
      <c r="I195" t="s">
        <v>21687</v>
      </c>
      <c r="J195" t="s">
        <v>10884</v>
      </c>
      <c r="K195" t="s">
        <v>21688</v>
      </c>
      <c r="L195" t="s">
        <v>21689</v>
      </c>
      <c r="M195" s="2" t="str">
        <f>HYPERLINK(площадкаСнавесом[[#This Row],[RelativePath]])</f>
        <v>17 Площадка с навесом\GA3948333_10_20260322T071906Z.jpg</v>
      </c>
    </row>
    <row r="196" spans="1:13" x14ac:dyDescent="0.25">
      <c r="A196" s="1" t="s">
        <v>22</v>
      </c>
      <c r="B196" s="3">
        <v>46103</v>
      </c>
      <c r="C196" s="4">
        <v>0.82373842592592594</v>
      </c>
      <c r="D196" t="s">
        <v>1607</v>
      </c>
      <c r="E196" t="s">
        <v>8</v>
      </c>
      <c r="I196" t="s">
        <v>21690</v>
      </c>
      <c r="J196" t="s">
        <v>10884</v>
      </c>
      <c r="K196" t="s">
        <v>21691</v>
      </c>
      <c r="L196" t="s">
        <v>21692</v>
      </c>
      <c r="M196" s="2" t="str">
        <f>HYPERLINK(площадкаСнавесом[[#This Row],[RelativePath]])</f>
        <v>17 Площадка с навесом\GA3948333_10_20260322T194611Z.jpg</v>
      </c>
    </row>
    <row r="197" spans="1:13" x14ac:dyDescent="0.25">
      <c r="A197" s="1" t="s">
        <v>13</v>
      </c>
      <c r="B197" s="3">
        <v>46104</v>
      </c>
      <c r="C197" s="4">
        <v>0.41192129629629631</v>
      </c>
      <c r="D197" t="s">
        <v>588</v>
      </c>
      <c r="E197" t="s">
        <v>86</v>
      </c>
      <c r="I197" t="s">
        <v>21693</v>
      </c>
      <c r="J197" t="s">
        <v>10884</v>
      </c>
      <c r="K197" t="s">
        <v>21694</v>
      </c>
      <c r="L197" t="s">
        <v>21361</v>
      </c>
      <c r="M197" s="2" t="str">
        <f>HYPERLINK(площадкаСнавесом[[#This Row],[RelativePath]])</f>
        <v>17 Площадка с навесом\GA3948333_10_20260323T095310Z.jpg</v>
      </c>
    </row>
    <row r="198" spans="1:13" x14ac:dyDescent="0.25">
      <c r="A198" s="1" t="s">
        <v>13</v>
      </c>
      <c r="B198" s="3">
        <v>46104</v>
      </c>
      <c r="C198" s="4">
        <v>0.4142824074074074</v>
      </c>
      <c r="D198" t="s">
        <v>588</v>
      </c>
      <c r="E198" t="s">
        <v>86</v>
      </c>
      <c r="I198" t="s">
        <v>21695</v>
      </c>
      <c r="J198" t="s">
        <v>10884</v>
      </c>
      <c r="K198" t="s">
        <v>21696</v>
      </c>
      <c r="L198" t="s">
        <v>21697</v>
      </c>
      <c r="M198" s="2" t="str">
        <f>HYPERLINK(площадкаСнавесом[[#This Row],[RelativePath]])</f>
        <v>17 Площадка с навесом\GA3948333_10_20260323T095634Z.jpg</v>
      </c>
    </row>
    <row r="199" spans="1:13" x14ac:dyDescent="0.25">
      <c r="A199" s="1" t="s">
        <v>13</v>
      </c>
      <c r="B199" s="3">
        <v>46104</v>
      </c>
      <c r="C199" s="4">
        <v>0.61196759259259259</v>
      </c>
      <c r="D199" t="s">
        <v>21741</v>
      </c>
      <c r="I199" t="s">
        <v>21698</v>
      </c>
      <c r="J199" t="s">
        <v>10884</v>
      </c>
      <c r="K199" t="s">
        <v>21699</v>
      </c>
      <c r="L199" t="s">
        <v>21700</v>
      </c>
      <c r="M199" s="2" t="str">
        <f>HYPERLINK(площадкаСнавесом[[#This Row],[RelativePath]])</f>
        <v>17 Площадка с навесом\GA3948333_10_20260323T144114Z.jpg</v>
      </c>
    </row>
    <row r="200" spans="1:13" x14ac:dyDescent="0.25">
      <c r="A200" s="1" t="s">
        <v>13</v>
      </c>
      <c r="B200" s="3">
        <v>46104</v>
      </c>
      <c r="C200" s="4">
        <v>0.68700231481481477</v>
      </c>
      <c r="D200" t="s">
        <v>588</v>
      </c>
      <c r="E200" t="s">
        <v>86</v>
      </c>
      <c r="I200" t="s">
        <v>21703</v>
      </c>
      <c r="J200" t="s">
        <v>10884</v>
      </c>
      <c r="K200" t="s">
        <v>21704</v>
      </c>
      <c r="L200" t="s">
        <v>21705</v>
      </c>
      <c r="M200" s="2" t="str">
        <f>HYPERLINK(площадкаСнавесом[[#This Row],[RelativePath]])</f>
        <v>17 Площадка с навесом\GA3948333_10_20260323T162917Z.jpg</v>
      </c>
    </row>
    <row r="201" spans="1:13" x14ac:dyDescent="0.25">
      <c r="A201" s="1" t="s">
        <v>13</v>
      </c>
      <c r="B201" s="3">
        <v>46104</v>
      </c>
      <c r="C201" s="4">
        <v>0.70237268518518514</v>
      </c>
      <c r="D201" t="s">
        <v>588</v>
      </c>
      <c r="E201" t="s">
        <v>86</v>
      </c>
      <c r="I201" t="s">
        <v>21706</v>
      </c>
      <c r="J201" t="s">
        <v>10884</v>
      </c>
      <c r="K201" t="s">
        <v>21707</v>
      </c>
      <c r="L201" t="s">
        <v>21708</v>
      </c>
      <c r="M201" s="2" t="str">
        <f>HYPERLINK(площадкаСнавесом[[#This Row],[RelativePath]])</f>
        <v>17 Площадка с навесом\GA3948333_10_20260323T165125Z.jpg</v>
      </c>
    </row>
    <row r="202" spans="1:13" x14ac:dyDescent="0.25">
      <c r="A202" s="1" t="s">
        <v>13</v>
      </c>
      <c r="B202" s="3">
        <v>46104</v>
      </c>
      <c r="C202" s="4">
        <v>0.81112268518518515</v>
      </c>
      <c r="D202" t="s">
        <v>12</v>
      </c>
      <c r="I202" t="s">
        <v>21709</v>
      </c>
      <c r="J202" t="s">
        <v>10884</v>
      </c>
      <c r="K202" t="s">
        <v>21710</v>
      </c>
      <c r="L202" t="s">
        <v>21711</v>
      </c>
      <c r="M202" s="2" t="str">
        <f>HYPERLINK(площадкаСнавесом[[#This Row],[RelativePath]])</f>
        <v>17 Площадка с навесом\GA3948333_10_20260323T192801Z.jpg</v>
      </c>
    </row>
    <row r="203" spans="1:13" x14ac:dyDescent="0.25">
      <c r="A203" s="1" t="s">
        <v>13</v>
      </c>
      <c r="B203" s="3">
        <v>46104</v>
      </c>
      <c r="C203" s="4">
        <v>0.83237268518518515</v>
      </c>
      <c r="D203" t="s">
        <v>4</v>
      </c>
      <c r="E203" t="s">
        <v>8</v>
      </c>
      <c r="I203" t="s">
        <v>21712</v>
      </c>
      <c r="J203" t="s">
        <v>10884</v>
      </c>
      <c r="K203" t="s">
        <v>21713</v>
      </c>
      <c r="L203" t="s">
        <v>21714</v>
      </c>
      <c r="M203" s="2" t="str">
        <f>HYPERLINK(площадкаСнавесом[[#This Row],[RelativePath]])</f>
        <v>17 Площадка с навесом\GA3948333_10_20260323T195837Z.jpg</v>
      </c>
    </row>
    <row r="204" spans="1:13" x14ac:dyDescent="0.25">
      <c r="A204" s="1" t="s">
        <v>14</v>
      </c>
      <c r="B204" s="3">
        <v>46105</v>
      </c>
      <c r="C204" s="4">
        <v>0.3542939814814815</v>
      </c>
      <c r="D204" t="s">
        <v>4</v>
      </c>
      <c r="E204" t="s">
        <v>8</v>
      </c>
      <c r="I204" t="s">
        <v>22199</v>
      </c>
      <c r="J204" t="s">
        <v>10884</v>
      </c>
      <c r="K204" t="s">
        <v>22201</v>
      </c>
      <c r="L204" t="s">
        <v>22202</v>
      </c>
      <c r="M204" s="2" t="str">
        <f>HYPERLINK(площадкаСнавесом[[#This Row],[RelativePath]])</f>
        <v>17 Площадка с навесом\GA3948333_10_20260324T083011Z.jpg</v>
      </c>
    </row>
    <row r="205" spans="1:13" x14ac:dyDescent="0.25">
      <c r="A205" s="1" t="s">
        <v>14</v>
      </c>
      <c r="B205" s="3">
        <v>46105</v>
      </c>
      <c r="C205" s="4">
        <v>0.37574074074074076</v>
      </c>
      <c r="D205" t="s">
        <v>226</v>
      </c>
      <c r="E205" t="s">
        <v>11070</v>
      </c>
      <c r="F205" t="s">
        <v>2345</v>
      </c>
      <c r="H205" t="s">
        <v>7461</v>
      </c>
      <c r="I205" t="s">
        <v>22254</v>
      </c>
      <c r="J205" t="s">
        <v>10884</v>
      </c>
      <c r="K205" t="s">
        <v>22255</v>
      </c>
      <c r="L205" t="s">
        <v>22256</v>
      </c>
      <c r="M205" s="2" t="str">
        <f>HYPERLINK(площадкаСнавесом[[#This Row],[RelativePath]])</f>
        <v>17 Площадка с навесом\GA3948333_10_20260324T090104Z.jpg</v>
      </c>
    </row>
    <row r="206" spans="1:13" x14ac:dyDescent="0.25">
      <c r="A206" s="1" t="s">
        <v>14</v>
      </c>
      <c r="B206" s="3">
        <v>46105</v>
      </c>
      <c r="C206" s="4">
        <v>0.3762847222222222</v>
      </c>
      <c r="D206" t="s">
        <v>226</v>
      </c>
      <c r="E206" t="s">
        <v>11070</v>
      </c>
      <c r="F206" t="s">
        <v>2345</v>
      </c>
      <c r="H206" t="s">
        <v>7461</v>
      </c>
      <c r="I206" t="s">
        <v>22257</v>
      </c>
      <c r="J206" t="s">
        <v>10884</v>
      </c>
      <c r="K206" t="s">
        <v>22258</v>
      </c>
      <c r="L206" t="s">
        <v>22259</v>
      </c>
      <c r="M206" s="2" t="str">
        <f>HYPERLINK(площадкаСнавесом[[#This Row],[RelativePath]])</f>
        <v>17 Площадка с навесом\GA3948333_10_20260324T090151Z.jpg</v>
      </c>
    </row>
    <row r="207" spans="1:13" x14ac:dyDescent="0.25">
      <c r="A207" s="1" t="s">
        <v>14</v>
      </c>
      <c r="B207" s="3">
        <v>46105</v>
      </c>
      <c r="C207" s="4">
        <v>0.37675925925925924</v>
      </c>
      <c r="D207" t="s">
        <v>226</v>
      </c>
      <c r="E207" t="s">
        <v>11070</v>
      </c>
      <c r="F207" t="s">
        <v>2345</v>
      </c>
      <c r="H207" t="s">
        <v>7461</v>
      </c>
      <c r="I207" t="s">
        <v>22260</v>
      </c>
      <c r="J207" t="s">
        <v>10884</v>
      </c>
      <c r="K207" t="s">
        <v>22261</v>
      </c>
      <c r="L207" t="s">
        <v>22262</v>
      </c>
      <c r="M207" s="2" t="str">
        <f>HYPERLINK(площадкаСнавесом[[#This Row],[RelativePath]])</f>
        <v>17 Площадка с навесом\GA3948333_10_20260324T090232Z.jpg</v>
      </c>
    </row>
    <row r="208" spans="1:13" x14ac:dyDescent="0.25">
      <c r="A208" s="1" t="s">
        <v>14</v>
      </c>
      <c r="B208" s="3">
        <v>46105</v>
      </c>
      <c r="C208" s="4">
        <v>0.37706018518518519</v>
      </c>
      <c r="D208" t="s">
        <v>226</v>
      </c>
      <c r="E208" t="s">
        <v>11070</v>
      </c>
      <c r="F208" t="s">
        <v>2345</v>
      </c>
      <c r="H208" t="s">
        <v>7461</v>
      </c>
      <c r="I208" t="s">
        <v>22263</v>
      </c>
      <c r="J208" t="s">
        <v>10884</v>
      </c>
      <c r="K208" t="s">
        <v>22264</v>
      </c>
      <c r="L208" t="s">
        <v>22265</v>
      </c>
      <c r="M208" s="2" t="str">
        <f>HYPERLINK(площадкаСнавесом[[#This Row],[RelativePath]])</f>
        <v>17 Площадка с навесом\GA3948333_10_20260324T090258Z.jpg</v>
      </c>
    </row>
    <row r="209" spans="1:13" x14ac:dyDescent="0.25">
      <c r="A209" s="1" t="s">
        <v>14</v>
      </c>
      <c r="B209" s="3">
        <v>46105</v>
      </c>
      <c r="C209" s="4">
        <v>0.37946759259259261</v>
      </c>
      <c r="D209" t="s">
        <v>587</v>
      </c>
      <c r="E209" t="s">
        <v>11070</v>
      </c>
      <c r="F209" t="s">
        <v>58</v>
      </c>
      <c r="H209" t="s">
        <v>7461</v>
      </c>
      <c r="I209" t="s">
        <v>22266</v>
      </c>
      <c r="J209" t="s">
        <v>10884</v>
      </c>
      <c r="K209" t="s">
        <v>22267</v>
      </c>
      <c r="L209" t="s">
        <v>22268</v>
      </c>
      <c r="M209" s="2" t="str">
        <f>HYPERLINK(площадкаСнавесом[[#This Row],[RelativePath]])</f>
        <v>17 Площадка с навесом\GA3948333_10_20260324T090626Z.jpg</v>
      </c>
    </row>
    <row r="210" spans="1:13" x14ac:dyDescent="0.25">
      <c r="A210" s="1" t="s">
        <v>14</v>
      </c>
      <c r="B210" s="3">
        <v>46105</v>
      </c>
      <c r="C210" s="4">
        <v>0.45033564814814814</v>
      </c>
      <c r="D210" t="s">
        <v>588</v>
      </c>
      <c r="E210" t="s">
        <v>86</v>
      </c>
      <c r="I210" t="s">
        <v>22203</v>
      </c>
      <c r="J210" t="s">
        <v>10884</v>
      </c>
      <c r="K210" t="s">
        <v>22204</v>
      </c>
      <c r="L210" t="s">
        <v>22205</v>
      </c>
      <c r="M210" s="2" t="str">
        <f>HYPERLINK(площадкаСнавесом[[#This Row],[RelativePath]])</f>
        <v>17 Площадка с навесом\GA3948333_10_20260324T104829Z.jpg</v>
      </c>
    </row>
    <row r="211" spans="1:13" x14ac:dyDescent="0.25">
      <c r="A211" s="1" t="s">
        <v>14</v>
      </c>
      <c r="B211" s="3">
        <v>46105</v>
      </c>
      <c r="C211" s="4">
        <v>0.45210648148148147</v>
      </c>
      <c r="D211" t="s">
        <v>22269</v>
      </c>
      <c r="I211" t="s">
        <v>22206</v>
      </c>
      <c r="J211" t="s">
        <v>10884</v>
      </c>
      <c r="K211" t="s">
        <v>22207</v>
      </c>
      <c r="L211" t="s">
        <v>21922</v>
      </c>
      <c r="M211" s="2" t="str">
        <f>HYPERLINK(площадкаСнавесом[[#This Row],[RelativePath]])</f>
        <v>17 Площадка с навесом\GA3948333_10_20260324T105102Z.jpg</v>
      </c>
    </row>
    <row r="212" spans="1:13" x14ac:dyDescent="0.25">
      <c r="A212" s="1" t="s">
        <v>14</v>
      </c>
      <c r="B212" s="3">
        <v>46105</v>
      </c>
      <c r="C212" s="4">
        <v>0.45358796296296294</v>
      </c>
      <c r="D212" t="s">
        <v>226</v>
      </c>
      <c r="E212" t="s">
        <v>22239</v>
      </c>
      <c r="F212" t="s">
        <v>58</v>
      </c>
      <c r="I212" t="s">
        <v>22208</v>
      </c>
      <c r="J212" t="s">
        <v>10884</v>
      </c>
      <c r="K212" t="s">
        <v>22209</v>
      </c>
      <c r="L212" t="s">
        <v>22210</v>
      </c>
      <c r="M212" s="2" t="str">
        <f>HYPERLINK(площадкаСнавесом[[#This Row],[RelativePath]])</f>
        <v>17 Площадка с навесом\GA3948333_10_20260324T105310Z.jpg</v>
      </c>
    </row>
    <row r="213" spans="1:13" x14ac:dyDescent="0.25">
      <c r="A213" s="1" t="s">
        <v>14</v>
      </c>
      <c r="B213" s="3">
        <v>46105</v>
      </c>
      <c r="C213" s="4">
        <v>0.45511574074074074</v>
      </c>
      <c r="D213" t="s">
        <v>226</v>
      </c>
      <c r="E213" t="s">
        <v>22239</v>
      </c>
      <c r="F213" t="s">
        <v>58</v>
      </c>
      <c r="I213" t="s">
        <v>22211</v>
      </c>
      <c r="J213" t="s">
        <v>10884</v>
      </c>
      <c r="K213" t="s">
        <v>22212</v>
      </c>
      <c r="L213" t="s">
        <v>22213</v>
      </c>
      <c r="M213" s="2" t="str">
        <f>HYPERLINK(площадкаСнавесом[[#This Row],[RelativePath]])</f>
        <v>17 Площадка с навесом\GA3948333_10_20260324T105522Z.jpg</v>
      </c>
    </row>
    <row r="214" spans="1:13" x14ac:dyDescent="0.25">
      <c r="A214" s="1" t="s">
        <v>14</v>
      </c>
      <c r="B214" s="3">
        <v>46105</v>
      </c>
      <c r="C214" s="4">
        <v>0.4573726851851852</v>
      </c>
      <c r="D214" t="s">
        <v>226</v>
      </c>
      <c r="E214" t="s">
        <v>22239</v>
      </c>
      <c r="F214" t="s">
        <v>58</v>
      </c>
      <c r="I214" t="s">
        <v>22214</v>
      </c>
      <c r="J214" t="s">
        <v>10884</v>
      </c>
      <c r="K214" t="s">
        <v>22215</v>
      </c>
      <c r="L214" t="s">
        <v>22216</v>
      </c>
      <c r="M214" s="2" t="str">
        <f>HYPERLINK(площадкаСнавесом[[#This Row],[RelativePath]])</f>
        <v>17 Площадка с навесом\GA3948333_10_20260324T105837Z.jpg</v>
      </c>
    </row>
    <row r="215" spans="1:13" x14ac:dyDescent="0.25">
      <c r="A215" s="1" t="s">
        <v>14</v>
      </c>
      <c r="B215" s="3">
        <v>46105</v>
      </c>
      <c r="C215" s="4">
        <v>0.45872685185185186</v>
      </c>
      <c r="D215" t="s">
        <v>226</v>
      </c>
      <c r="E215" t="s">
        <v>22239</v>
      </c>
      <c r="F215" t="s">
        <v>58</v>
      </c>
      <c r="I215" t="s">
        <v>22217</v>
      </c>
      <c r="J215" t="s">
        <v>10884</v>
      </c>
      <c r="K215" t="s">
        <v>22218</v>
      </c>
      <c r="L215" t="s">
        <v>22219</v>
      </c>
      <c r="M215" s="2" t="str">
        <f>HYPERLINK(площадкаСнавесом[[#This Row],[RelativePath]])</f>
        <v>17 Площадка с навесом\GA3948333_10_20260324T110034Z.jpg</v>
      </c>
    </row>
    <row r="216" spans="1:13" x14ac:dyDescent="0.25">
      <c r="A216" s="1" t="s">
        <v>14</v>
      </c>
      <c r="B216" s="3">
        <v>46105</v>
      </c>
      <c r="C216" s="4">
        <v>0.45876157407407409</v>
      </c>
      <c r="D216" t="s">
        <v>226</v>
      </c>
      <c r="E216" t="s">
        <v>22239</v>
      </c>
      <c r="F216" t="s">
        <v>58</v>
      </c>
      <c r="I216" t="s">
        <v>22220</v>
      </c>
      <c r="J216" t="s">
        <v>10884</v>
      </c>
      <c r="K216" t="s">
        <v>22221</v>
      </c>
      <c r="L216" t="s">
        <v>22222</v>
      </c>
      <c r="M216" s="2" t="str">
        <f>HYPERLINK(площадкаСнавесом[[#This Row],[RelativePath]])</f>
        <v>17 Площадка с навесом\GA3948333_10_20260324T110037Z.jpg</v>
      </c>
    </row>
    <row r="217" spans="1:13" x14ac:dyDescent="0.25">
      <c r="A217" s="1" t="s">
        <v>14</v>
      </c>
      <c r="B217" s="3">
        <v>46105</v>
      </c>
      <c r="C217" s="4">
        <v>0.46151620370370372</v>
      </c>
      <c r="D217" t="s">
        <v>587</v>
      </c>
      <c r="E217" t="s">
        <v>4940</v>
      </c>
      <c r="F217" t="s">
        <v>58</v>
      </c>
      <c r="I217" t="s">
        <v>22223</v>
      </c>
      <c r="J217" t="s">
        <v>10884</v>
      </c>
      <c r="K217" t="s">
        <v>22224</v>
      </c>
      <c r="L217" t="s">
        <v>22225</v>
      </c>
      <c r="M217" s="2" t="str">
        <f>HYPERLINK(площадкаСнавесом[[#This Row],[RelativePath]])</f>
        <v>17 Площадка с навесом\GA3948333_10_20260324T110435Z.jpg</v>
      </c>
    </row>
    <row r="218" spans="1:13" x14ac:dyDescent="0.25">
      <c r="A218" s="1" t="s">
        <v>14</v>
      </c>
      <c r="B218" s="3">
        <v>46105</v>
      </c>
      <c r="C218" s="4">
        <v>0.47347222222222224</v>
      </c>
      <c r="D218" t="s">
        <v>166</v>
      </c>
      <c r="E218" t="s">
        <v>21033</v>
      </c>
      <c r="F218" t="s">
        <v>22236</v>
      </c>
      <c r="I218" t="s">
        <v>22226</v>
      </c>
      <c r="J218" t="s">
        <v>10884</v>
      </c>
      <c r="K218" t="s">
        <v>22227</v>
      </c>
      <c r="L218" t="s">
        <v>22228</v>
      </c>
      <c r="M218" s="2" t="str">
        <f>HYPERLINK(площадкаСнавесом[[#This Row],[RelativePath]])</f>
        <v>17 Площадка с навесом\GA3948333_10_20260324T112148Z.jpg</v>
      </c>
    </row>
    <row r="219" spans="1:13" x14ac:dyDescent="0.25">
      <c r="A219" s="1" t="s">
        <v>14</v>
      </c>
      <c r="B219" s="3">
        <v>46105</v>
      </c>
      <c r="C219" s="4">
        <v>0.80512731481481481</v>
      </c>
      <c r="D219" t="s">
        <v>4</v>
      </c>
      <c r="E219" t="s">
        <v>8</v>
      </c>
      <c r="I219" t="s">
        <v>22229</v>
      </c>
      <c r="J219" t="s">
        <v>10884</v>
      </c>
      <c r="K219" t="s">
        <v>22230</v>
      </c>
      <c r="L219" t="s">
        <v>22231</v>
      </c>
      <c r="M219" s="2" t="str">
        <f>HYPERLINK(площадкаСнавесом[[#This Row],[RelativePath]])</f>
        <v>17 Площадка с навесом\GA3948333_10_20260324T191923Z.jpg</v>
      </c>
    </row>
    <row r="220" spans="1:13" x14ac:dyDescent="0.25">
      <c r="A220" s="1" t="s">
        <v>15</v>
      </c>
      <c r="B220" s="3">
        <v>46106</v>
      </c>
      <c r="C220" s="4">
        <v>0.31753472222222223</v>
      </c>
      <c r="D220" t="s">
        <v>4</v>
      </c>
      <c r="E220" t="s">
        <v>8</v>
      </c>
      <c r="I220" t="s">
        <v>22495</v>
      </c>
      <c r="J220" t="s">
        <v>10884</v>
      </c>
      <c r="K220" t="s">
        <v>22496</v>
      </c>
      <c r="L220" t="s">
        <v>22497</v>
      </c>
      <c r="M220" s="2" t="str">
        <f>HYPERLINK(площадкаСнавесом[[#This Row],[RelativePath]])</f>
        <v>17 Площадка с навесом\GA3948333_10_20260325T073715Z.jpg</v>
      </c>
    </row>
    <row r="221" spans="1:13" x14ac:dyDescent="0.25">
      <c r="A221" s="1" t="s">
        <v>15</v>
      </c>
      <c r="B221" s="3">
        <v>46106</v>
      </c>
      <c r="C221" s="4">
        <v>0.53575231481481478</v>
      </c>
      <c r="D221" t="s">
        <v>588</v>
      </c>
      <c r="E221" t="s">
        <v>86</v>
      </c>
      <c r="I221" t="s">
        <v>22498</v>
      </c>
      <c r="J221" t="s">
        <v>10884</v>
      </c>
      <c r="K221" t="s">
        <v>22499</v>
      </c>
      <c r="L221" t="s">
        <v>22500</v>
      </c>
      <c r="M221" s="2" t="str">
        <f>HYPERLINK(площадкаСнавесом[[#This Row],[RelativePath]])</f>
        <v>17 Площадка с навесом\GA3948333_10_20260325T125129Z.jpg</v>
      </c>
    </row>
    <row r="222" spans="1:13" x14ac:dyDescent="0.25">
      <c r="A222" s="1" t="s">
        <v>15</v>
      </c>
      <c r="B222" s="3">
        <v>46106</v>
      </c>
      <c r="C222" s="4">
        <v>0.68471064814814819</v>
      </c>
      <c r="D222" t="s">
        <v>1539</v>
      </c>
      <c r="I222" t="s">
        <v>22501</v>
      </c>
      <c r="J222" t="s">
        <v>10884</v>
      </c>
      <c r="K222" t="s">
        <v>22502</v>
      </c>
      <c r="L222" t="s">
        <v>22503</v>
      </c>
      <c r="M222" s="2" t="str">
        <f>HYPERLINK(площадкаСнавесом[[#This Row],[RelativePath]])</f>
        <v>17 Площадка с навесом\GA3948333_10_20260325T162559Z.jpg</v>
      </c>
    </row>
    <row r="223" spans="1:13" x14ac:dyDescent="0.25">
      <c r="A223" s="1" t="s">
        <v>15</v>
      </c>
      <c r="B223" s="3">
        <v>46106</v>
      </c>
      <c r="C223" s="4">
        <v>0.73373842592592597</v>
      </c>
      <c r="D223" t="s">
        <v>1539</v>
      </c>
      <c r="I223" t="s">
        <v>22504</v>
      </c>
      <c r="J223" t="s">
        <v>10884</v>
      </c>
      <c r="K223" t="s">
        <v>22505</v>
      </c>
      <c r="L223" t="s">
        <v>22506</v>
      </c>
      <c r="M223" s="2" t="str">
        <f>HYPERLINK(площадкаСнавесом[[#This Row],[RelativePath]])</f>
        <v>17 Площадка с навесом\GA3948333_10_20260325T173635Z.jpg</v>
      </c>
    </row>
    <row r="224" spans="1:13" x14ac:dyDescent="0.25">
      <c r="A224" s="1" t="s">
        <v>15</v>
      </c>
      <c r="B224" s="3">
        <v>46106</v>
      </c>
      <c r="C224" s="4">
        <v>0.83158564814814817</v>
      </c>
      <c r="D224" t="s">
        <v>4</v>
      </c>
      <c r="E224" t="s">
        <v>8</v>
      </c>
      <c r="I224" t="s">
        <v>22507</v>
      </c>
      <c r="J224" t="s">
        <v>10884</v>
      </c>
      <c r="K224" t="s">
        <v>22508</v>
      </c>
      <c r="L224" t="s">
        <v>22509</v>
      </c>
      <c r="M224" s="2" t="str">
        <f>HYPERLINK(площадкаСнавесом[[#This Row],[RelativePath]])</f>
        <v>17 Площадка с навесом\GA3948333_10_20260325T195729Z.jpg</v>
      </c>
    </row>
  </sheetData>
  <conditionalFormatting sqref="D225:D235 E225:E238 D2:E224 G2:H224">
    <cfRule type="containsText" dxfId="745" priority="14" operator="containsText" text="Выезд с территории">
      <formula>NOT(ISERROR(SEARCH("Выезд с территории",D2)))</formula>
    </cfRule>
  </conditionalFormatting>
  <conditionalFormatting sqref="F2:F224">
    <cfRule type="notContainsText" dxfId="744" priority="13" operator="notContains" text="порожний">
      <formula>ISERROR(SEARCH("порожний",F2))</formula>
    </cfRule>
  </conditionalFormatting>
  <conditionalFormatting sqref="E2:E238">
    <cfRule type="containsText" dxfId="743" priority="11" operator="containsText" text="Газель базы">
      <formula>NOT(ISERROR(SEARCH("Газель базы",E2)))</formula>
    </cfRule>
    <cfRule type="containsText" dxfId="742" priority="12" operator="containsText" text="Погрузчик базы">
      <formula>NOT(ISERROR(SEARCH("Погрузчик базы",E2)))</formula>
    </cfRule>
  </conditionalFormatting>
  <conditionalFormatting sqref="E2:E238">
    <cfRule type="containsText" dxfId="741" priority="10" operator="containsText" text="Трактор базы">
      <formula>NOT(ISERROR(SEARCH("Трактор базы",E2)))</formula>
    </cfRule>
  </conditionalFormatting>
  <conditionalFormatting sqref="A2:C224">
    <cfRule type="expression" dxfId="740" priority="9">
      <formula>$A2="пн"</formula>
    </cfRule>
  </conditionalFormatting>
  <conditionalFormatting sqref="A2:C226">
    <cfRule type="expression" dxfId="739" priority="3">
      <formula>$A2="вс"</formula>
    </cfRule>
    <cfRule type="expression" dxfId="738" priority="4">
      <formula>$A2="сб"</formula>
    </cfRule>
    <cfRule type="expression" dxfId="737" priority="5">
      <formula>$A2="пт"</formula>
    </cfRule>
    <cfRule type="expression" dxfId="736" priority="6">
      <formula>$A2="чт"</formula>
    </cfRule>
    <cfRule type="expression" dxfId="735" priority="7">
      <formula>$A2="ср"</formula>
    </cfRule>
    <cfRule type="expression" dxfId="734" priority="8">
      <formula>$A2="вт"</formula>
    </cfRule>
  </conditionalFormatting>
  <conditionalFormatting sqref="D2:D235">
    <cfRule type="containsText" dxfId="7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5">
    <cfRule type="containsText" dxfId="7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6810"/>
  <sheetViews>
    <sheetView topLeftCell="A6714" zoomScale="90" zoomScaleNormal="90" workbookViewId="0">
      <selection activeCell="D6817" sqref="D6817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  <row r="6333" spans="1:7" hidden="1" x14ac:dyDescent="0.25">
      <c r="A6333" t="s">
        <v>1607</v>
      </c>
      <c r="F6333" t="s">
        <v>21050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21053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21715</v>
      </c>
      <c r="F6335" t="s">
        <v>21056</v>
      </c>
      <c r="G6335" t="s">
        <v>91</v>
      </c>
    </row>
    <row r="6336" spans="1:7" hidden="1" x14ac:dyDescent="0.25">
      <c r="A6336" t="s">
        <v>91</v>
      </c>
      <c r="B6336" t="s">
        <v>19392</v>
      </c>
      <c r="F6336" t="s">
        <v>21059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21062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21065</v>
      </c>
      <c r="G6338" t="s">
        <v>91</v>
      </c>
    </row>
    <row r="6339" spans="1:7" hidden="1" x14ac:dyDescent="0.25">
      <c r="A6339" t="s">
        <v>62</v>
      </c>
      <c r="B6339" t="s">
        <v>19392</v>
      </c>
      <c r="F6339" t="s">
        <v>21068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21035</v>
      </c>
      <c r="G6340" t="s">
        <v>12640</v>
      </c>
    </row>
    <row r="6341" spans="1:7" hidden="1" x14ac:dyDescent="0.25">
      <c r="A6341" t="s">
        <v>1607</v>
      </c>
      <c r="B6341" t="s">
        <v>8</v>
      </c>
      <c r="F6341" t="s">
        <v>21038</v>
      </c>
      <c r="G6341" t="s">
        <v>12640</v>
      </c>
    </row>
    <row r="6342" spans="1:7" hidden="1" x14ac:dyDescent="0.25">
      <c r="A6342" t="s">
        <v>4</v>
      </c>
      <c r="B6342" t="s">
        <v>8</v>
      </c>
      <c r="F6342" t="s">
        <v>21041</v>
      </c>
      <c r="G6342" t="s">
        <v>12640</v>
      </c>
    </row>
    <row r="6343" spans="1:7" hidden="1" x14ac:dyDescent="0.25">
      <c r="A6343" t="s">
        <v>21719</v>
      </c>
      <c r="B6343" t="s">
        <v>86</v>
      </c>
      <c r="F6343" t="s">
        <v>21044</v>
      </c>
      <c r="G6343" t="s">
        <v>12640</v>
      </c>
    </row>
    <row r="6344" spans="1:7" hidden="1" x14ac:dyDescent="0.25">
      <c r="A6344" t="s">
        <v>4</v>
      </c>
      <c r="B6344" t="s">
        <v>8</v>
      </c>
      <c r="F6344" t="s">
        <v>21047</v>
      </c>
      <c r="G6344" t="s">
        <v>12640</v>
      </c>
    </row>
    <row r="6345" spans="1:7" hidden="1" x14ac:dyDescent="0.25">
      <c r="A6345" t="s">
        <v>4</v>
      </c>
      <c r="B6345" t="s">
        <v>8</v>
      </c>
      <c r="F6345" t="s">
        <v>21071</v>
      </c>
      <c r="G6345" t="s">
        <v>11071</v>
      </c>
    </row>
    <row r="6346" spans="1:7" hidden="1" x14ac:dyDescent="0.25">
      <c r="A6346" t="s">
        <v>1607</v>
      </c>
      <c r="B6346" t="s">
        <v>8</v>
      </c>
      <c r="F6346" t="s">
        <v>21074</v>
      </c>
      <c r="G6346" t="s">
        <v>11071</v>
      </c>
    </row>
    <row r="6347" spans="1:7" hidden="1" x14ac:dyDescent="0.25">
      <c r="A6347" t="s">
        <v>4</v>
      </c>
      <c r="B6347" t="s">
        <v>7045</v>
      </c>
      <c r="F6347" t="s">
        <v>21077</v>
      </c>
      <c r="G6347" t="s">
        <v>11071</v>
      </c>
    </row>
    <row r="6348" spans="1:7" hidden="1" x14ac:dyDescent="0.25">
      <c r="A6348" t="s">
        <v>4</v>
      </c>
      <c r="B6348" t="s">
        <v>7045</v>
      </c>
      <c r="F6348" t="s">
        <v>21080</v>
      </c>
      <c r="G6348" t="s">
        <v>11071</v>
      </c>
    </row>
    <row r="6349" spans="1:7" hidden="1" x14ac:dyDescent="0.25">
      <c r="A6349" t="s">
        <v>21720</v>
      </c>
      <c r="B6349" t="s">
        <v>1274</v>
      </c>
      <c r="F6349" t="s">
        <v>21083</v>
      </c>
      <c r="G6349" t="s">
        <v>11071</v>
      </c>
    </row>
    <row r="6350" spans="1:7" hidden="1" x14ac:dyDescent="0.25">
      <c r="A6350" t="s">
        <v>1607</v>
      </c>
      <c r="B6350" t="s">
        <v>8</v>
      </c>
      <c r="F6350" t="s">
        <v>21086</v>
      </c>
      <c r="G6350" t="s">
        <v>894</v>
      </c>
    </row>
    <row r="6351" spans="1:7" hidden="1" x14ac:dyDescent="0.25">
      <c r="A6351" t="s">
        <v>4</v>
      </c>
      <c r="B6351" t="s">
        <v>7045</v>
      </c>
      <c r="F6351" t="s">
        <v>21089</v>
      </c>
      <c r="G6351" t="s">
        <v>894</v>
      </c>
    </row>
    <row r="6352" spans="1:7" hidden="1" x14ac:dyDescent="0.25">
      <c r="A6352" t="s">
        <v>4</v>
      </c>
      <c r="B6352" t="s">
        <v>7045</v>
      </c>
      <c r="F6352" t="s">
        <v>21716</v>
      </c>
      <c r="G6352" t="s">
        <v>894</v>
      </c>
    </row>
    <row r="6353" spans="1:7" hidden="1" x14ac:dyDescent="0.25">
      <c r="A6353" t="s">
        <v>588</v>
      </c>
      <c r="B6353" t="s">
        <v>86</v>
      </c>
      <c r="F6353" t="s">
        <v>21092</v>
      </c>
      <c r="G6353" t="s">
        <v>894</v>
      </c>
    </row>
    <row r="6354" spans="1:7" hidden="1" x14ac:dyDescent="0.25">
      <c r="A6354" t="s">
        <v>4</v>
      </c>
      <c r="B6354" t="s">
        <v>8</v>
      </c>
      <c r="F6354" t="s">
        <v>21095</v>
      </c>
      <c r="G6354" t="s">
        <v>895</v>
      </c>
    </row>
    <row r="6355" spans="1:7" hidden="1" x14ac:dyDescent="0.25">
      <c r="A6355" t="s">
        <v>1607</v>
      </c>
      <c r="B6355" t="s">
        <v>8</v>
      </c>
      <c r="F6355" t="s">
        <v>21098</v>
      </c>
      <c r="G6355" t="s">
        <v>895</v>
      </c>
    </row>
    <row r="6356" spans="1:7" hidden="1" x14ac:dyDescent="0.25">
      <c r="A6356" t="s">
        <v>4</v>
      </c>
      <c r="B6356" t="s">
        <v>8</v>
      </c>
      <c r="F6356" t="s">
        <v>21101</v>
      </c>
      <c r="G6356" t="s">
        <v>895</v>
      </c>
    </row>
    <row r="6357" spans="1:7" hidden="1" x14ac:dyDescent="0.25">
      <c r="A6357" t="s">
        <v>4</v>
      </c>
      <c r="B6357" t="s">
        <v>8</v>
      </c>
      <c r="F6357" t="s">
        <v>21104</v>
      </c>
      <c r="G6357" t="s">
        <v>895</v>
      </c>
    </row>
    <row r="6358" spans="1:7" hidden="1" x14ac:dyDescent="0.25">
      <c r="A6358" t="s">
        <v>4</v>
      </c>
      <c r="B6358" t="s">
        <v>8</v>
      </c>
      <c r="F6358" t="s">
        <v>21107</v>
      </c>
      <c r="G6358" t="s">
        <v>896</v>
      </c>
    </row>
    <row r="6359" spans="1:7" hidden="1" x14ac:dyDescent="0.25">
      <c r="A6359" t="s">
        <v>7</v>
      </c>
      <c r="F6359" t="s">
        <v>21110</v>
      </c>
      <c r="G6359" t="s">
        <v>896</v>
      </c>
    </row>
    <row r="6360" spans="1:7" hidden="1" x14ac:dyDescent="0.25">
      <c r="A6360" t="s">
        <v>1539</v>
      </c>
      <c r="F6360" t="s">
        <v>21113</v>
      </c>
      <c r="G6360" t="s">
        <v>896</v>
      </c>
    </row>
    <row r="6361" spans="1:7" hidden="1" x14ac:dyDescent="0.25">
      <c r="A6361" t="s">
        <v>4</v>
      </c>
      <c r="B6361" t="s">
        <v>8</v>
      </c>
      <c r="F6361" t="s">
        <v>21116</v>
      </c>
      <c r="G6361" t="s">
        <v>896</v>
      </c>
    </row>
    <row r="6362" spans="1:7" hidden="1" x14ac:dyDescent="0.25">
      <c r="A6362" t="s">
        <v>4</v>
      </c>
      <c r="B6362" t="s">
        <v>8</v>
      </c>
      <c r="F6362" t="s">
        <v>21119</v>
      </c>
      <c r="G6362" t="s">
        <v>896</v>
      </c>
    </row>
    <row r="6363" spans="1:7" hidden="1" x14ac:dyDescent="0.25">
      <c r="A6363" t="s">
        <v>4</v>
      </c>
      <c r="B6363" t="s">
        <v>8</v>
      </c>
      <c r="F6363" t="s">
        <v>21122</v>
      </c>
      <c r="G6363" t="s">
        <v>896</v>
      </c>
    </row>
    <row r="6364" spans="1:7" hidden="1" x14ac:dyDescent="0.25">
      <c r="A6364" t="s">
        <v>1539</v>
      </c>
      <c r="F6364" t="s">
        <v>21125</v>
      </c>
      <c r="G6364" t="s">
        <v>896</v>
      </c>
    </row>
    <row r="6365" spans="1:7" hidden="1" x14ac:dyDescent="0.25">
      <c r="A6365" t="s">
        <v>588</v>
      </c>
      <c r="B6365" t="s">
        <v>86</v>
      </c>
      <c r="F6365" t="s">
        <v>21128</v>
      </c>
      <c r="G6365" t="s">
        <v>896</v>
      </c>
    </row>
    <row r="6366" spans="1:7" hidden="1" x14ac:dyDescent="0.25">
      <c r="A6366" t="s">
        <v>7</v>
      </c>
      <c r="F6366" t="s">
        <v>21131</v>
      </c>
      <c r="G6366" t="s">
        <v>896</v>
      </c>
    </row>
    <row r="6367" spans="1:7" hidden="1" x14ac:dyDescent="0.25">
      <c r="A6367" t="s">
        <v>7</v>
      </c>
      <c r="F6367" t="s">
        <v>21134</v>
      </c>
      <c r="G6367" t="s">
        <v>896</v>
      </c>
    </row>
    <row r="6368" spans="1:7" hidden="1" x14ac:dyDescent="0.25">
      <c r="A6368" t="s">
        <v>1539</v>
      </c>
      <c r="F6368" t="s">
        <v>21137</v>
      </c>
      <c r="G6368" t="s">
        <v>896</v>
      </c>
    </row>
    <row r="6369" spans="1:7" hidden="1" x14ac:dyDescent="0.25">
      <c r="A6369" t="s">
        <v>1539</v>
      </c>
      <c r="F6369" t="s">
        <v>21140</v>
      </c>
      <c r="G6369" t="s">
        <v>896</v>
      </c>
    </row>
    <row r="6370" spans="1:7" hidden="1" x14ac:dyDescent="0.25">
      <c r="A6370" t="s">
        <v>7</v>
      </c>
      <c r="F6370" t="s">
        <v>21143</v>
      </c>
      <c r="G6370" t="s">
        <v>896</v>
      </c>
    </row>
    <row r="6371" spans="1:7" hidden="1" x14ac:dyDescent="0.25">
      <c r="A6371" t="s">
        <v>4</v>
      </c>
      <c r="B6371" t="s">
        <v>8</v>
      </c>
      <c r="F6371" t="s">
        <v>21146</v>
      </c>
      <c r="G6371" t="s">
        <v>896</v>
      </c>
    </row>
    <row r="6372" spans="1:7" hidden="1" x14ac:dyDescent="0.25">
      <c r="A6372" t="s">
        <v>4</v>
      </c>
      <c r="B6372" t="s">
        <v>8</v>
      </c>
      <c r="F6372" t="s">
        <v>21149</v>
      </c>
      <c r="G6372" t="s">
        <v>897</v>
      </c>
    </row>
    <row r="6373" spans="1:7" hidden="1" x14ac:dyDescent="0.25">
      <c r="A6373" t="s">
        <v>1607</v>
      </c>
      <c r="B6373" t="s">
        <v>8</v>
      </c>
      <c r="F6373" t="s">
        <v>21152</v>
      </c>
      <c r="G6373" t="s">
        <v>897</v>
      </c>
    </row>
    <row r="6374" spans="1:7" hidden="1" x14ac:dyDescent="0.25">
      <c r="A6374" t="s">
        <v>4</v>
      </c>
      <c r="B6374" t="s">
        <v>8</v>
      </c>
      <c r="F6374" t="s">
        <v>21155</v>
      </c>
      <c r="G6374" t="s">
        <v>897</v>
      </c>
    </row>
    <row r="6375" spans="1:7" hidden="1" x14ac:dyDescent="0.25">
      <c r="A6375" t="s">
        <v>400</v>
      </c>
      <c r="F6375" t="s">
        <v>21158</v>
      </c>
      <c r="G6375" t="s">
        <v>897</v>
      </c>
    </row>
    <row r="6376" spans="1:7" hidden="1" x14ac:dyDescent="0.25">
      <c r="A6376" t="s">
        <v>400</v>
      </c>
      <c r="F6376" t="s">
        <v>21161</v>
      </c>
      <c r="G6376" t="s">
        <v>897</v>
      </c>
    </row>
    <row r="6377" spans="1:7" hidden="1" x14ac:dyDescent="0.25">
      <c r="A6377" t="s">
        <v>400</v>
      </c>
      <c r="F6377" t="s">
        <v>21164</v>
      </c>
      <c r="G6377" t="s">
        <v>897</v>
      </c>
    </row>
    <row r="6378" spans="1:7" hidden="1" x14ac:dyDescent="0.25">
      <c r="A6378" t="s">
        <v>4</v>
      </c>
      <c r="B6378" t="s">
        <v>8</v>
      </c>
      <c r="F6378" t="s">
        <v>21167</v>
      </c>
      <c r="G6378" t="s">
        <v>897</v>
      </c>
    </row>
    <row r="6379" spans="1:7" hidden="1" x14ac:dyDescent="0.25">
      <c r="A6379" t="s">
        <v>21721</v>
      </c>
      <c r="F6379" t="s">
        <v>21170</v>
      </c>
      <c r="G6379" t="s">
        <v>897</v>
      </c>
    </row>
    <row r="6380" spans="1:7" hidden="1" x14ac:dyDescent="0.25">
      <c r="A6380" t="s">
        <v>21721</v>
      </c>
      <c r="F6380" t="s">
        <v>21173</v>
      </c>
      <c r="G6380" t="s">
        <v>897</v>
      </c>
    </row>
    <row r="6381" spans="1:7" hidden="1" x14ac:dyDescent="0.25">
      <c r="A6381" t="s">
        <v>4</v>
      </c>
      <c r="B6381" t="s">
        <v>6157</v>
      </c>
      <c r="F6381" t="s">
        <v>21176</v>
      </c>
      <c r="G6381" t="s">
        <v>12641</v>
      </c>
    </row>
    <row r="6382" spans="1:7" hidden="1" x14ac:dyDescent="0.25">
      <c r="A6382" t="s">
        <v>7354</v>
      </c>
      <c r="B6382" t="s">
        <v>1274</v>
      </c>
      <c r="F6382" t="s">
        <v>21179</v>
      </c>
      <c r="G6382" t="s">
        <v>12641</v>
      </c>
    </row>
    <row r="6383" spans="1:7" hidden="1" x14ac:dyDescent="0.25">
      <c r="A6383" t="s">
        <v>7354</v>
      </c>
      <c r="B6383" t="s">
        <v>1274</v>
      </c>
      <c r="F6383" t="s">
        <v>21182</v>
      </c>
      <c r="G6383" t="s">
        <v>12641</v>
      </c>
    </row>
    <row r="6384" spans="1:7" hidden="1" x14ac:dyDescent="0.25">
      <c r="A6384" t="s">
        <v>21722</v>
      </c>
      <c r="B6384" t="s">
        <v>1274</v>
      </c>
      <c r="F6384" t="s">
        <v>21185</v>
      </c>
      <c r="G6384" t="s">
        <v>12641</v>
      </c>
    </row>
    <row r="6385" spans="1:7" hidden="1" x14ac:dyDescent="0.25">
      <c r="A6385" t="s">
        <v>4</v>
      </c>
      <c r="B6385" t="s">
        <v>17906</v>
      </c>
      <c r="F6385" t="s">
        <v>21188</v>
      </c>
      <c r="G6385" t="s">
        <v>12641</v>
      </c>
    </row>
    <row r="6386" spans="1:7" hidden="1" x14ac:dyDescent="0.25">
      <c r="A6386" t="s">
        <v>4</v>
      </c>
      <c r="B6386" t="s">
        <v>9</v>
      </c>
      <c r="F6386" t="s">
        <v>21191</v>
      </c>
      <c r="G6386" t="s">
        <v>12641</v>
      </c>
    </row>
    <row r="6387" spans="1:7" hidden="1" x14ac:dyDescent="0.25">
      <c r="A6387" t="s">
        <v>21722</v>
      </c>
      <c r="B6387" t="s">
        <v>1274</v>
      </c>
      <c r="F6387" t="s">
        <v>21194</v>
      </c>
      <c r="G6387" t="s">
        <v>12641</v>
      </c>
    </row>
    <row r="6388" spans="1:7" hidden="1" x14ac:dyDescent="0.25">
      <c r="A6388" t="s">
        <v>7354</v>
      </c>
      <c r="B6388" t="s">
        <v>1274</v>
      </c>
      <c r="F6388" t="s">
        <v>21197</v>
      </c>
      <c r="G6388" t="s">
        <v>12641</v>
      </c>
    </row>
    <row r="6389" spans="1:7" hidden="1" x14ac:dyDescent="0.25">
      <c r="A6389" t="s">
        <v>21723</v>
      </c>
      <c r="F6389" t="s">
        <v>21200</v>
      </c>
      <c r="G6389" t="s">
        <v>12641</v>
      </c>
    </row>
    <row r="6390" spans="1:7" hidden="1" x14ac:dyDescent="0.25">
      <c r="A6390" t="s">
        <v>21724</v>
      </c>
      <c r="F6390" t="s">
        <v>21203</v>
      </c>
      <c r="G6390" t="s">
        <v>12641</v>
      </c>
    </row>
    <row r="6391" spans="1:7" hidden="1" x14ac:dyDescent="0.25">
      <c r="A6391" t="s">
        <v>7354</v>
      </c>
      <c r="B6391" t="s">
        <v>1274</v>
      </c>
      <c r="F6391" t="s">
        <v>21206</v>
      </c>
      <c r="G6391" t="s">
        <v>12641</v>
      </c>
    </row>
    <row r="6392" spans="1:7" hidden="1" x14ac:dyDescent="0.25">
      <c r="A6392" t="s">
        <v>9137</v>
      </c>
      <c r="B6392" t="s">
        <v>86</v>
      </c>
      <c r="F6392" t="s">
        <v>21209</v>
      </c>
      <c r="G6392" t="s">
        <v>12641</v>
      </c>
    </row>
    <row r="6393" spans="1:7" hidden="1" x14ac:dyDescent="0.25">
      <c r="A6393" t="s">
        <v>4</v>
      </c>
      <c r="B6393" t="s">
        <v>9</v>
      </c>
      <c r="F6393" t="s">
        <v>21212</v>
      </c>
      <c r="G6393" t="s">
        <v>12641</v>
      </c>
    </row>
    <row r="6394" spans="1:7" hidden="1" x14ac:dyDescent="0.25">
      <c r="A6394" t="s">
        <v>9137</v>
      </c>
      <c r="B6394" t="s">
        <v>86</v>
      </c>
      <c r="F6394" t="s">
        <v>21215</v>
      </c>
      <c r="G6394" t="s">
        <v>12641</v>
      </c>
    </row>
    <row r="6395" spans="1:7" hidden="1" x14ac:dyDescent="0.25">
      <c r="A6395" t="s">
        <v>4</v>
      </c>
      <c r="B6395" t="s">
        <v>17901</v>
      </c>
      <c r="F6395" t="s">
        <v>21218</v>
      </c>
      <c r="G6395" t="s">
        <v>12641</v>
      </c>
    </row>
    <row r="6396" spans="1:7" hidden="1" x14ac:dyDescent="0.25">
      <c r="A6396" t="s">
        <v>4</v>
      </c>
      <c r="B6396" t="s">
        <v>6157</v>
      </c>
      <c r="F6396" t="s">
        <v>21221</v>
      </c>
      <c r="G6396" t="s">
        <v>12641</v>
      </c>
    </row>
    <row r="6397" spans="1:7" hidden="1" x14ac:dyDescent="0.25">
      <c r="A6397" t="s">
        <v>1627</v>
      </c>
      <c r="B6397" t="s">
        <v>1058</v>
      </c>
      <c r="F6397" t="s">
        <v>21224</v>
      </c>
      <c r="G6397" t="s">
        <v>12641</v>
      </c>
    </row>
    <row r="6398" spans="1:7" hidden="1" x14ac:dyDescent="0.25">
      <c r="A6398" t="s">
        <v>1627</v>
      </c>
      <c r="B6398" t="s">
        <v>1058</v>
      </c>
      <c r="F6398" t="s">
        <v>21227</v>
      </c>
      <c r="G6398" t="s">
        <v>12641</v>
      </c>
    </row>
    <row r="6399" spans="1:7" hidden="1" x14ac:dyDescent="0.25">
      <c r="A6399" t="s">
        <v>1627</v>
      </c>
      <c r="B6399" t="s">
        <v>1058</v>
      </c>
      <c r="F6399" t="s">
        <v>21230</v>
      </c>
      <c r="G6399" t="s">
        <v>12641</v>
      </c>
    </row>
    <row r="6400" spans="1:7" hidden="1" x14ac:dyDescent="0.25">
      <c r="A6400" t="s">
        <v>1627</v>
      </c>
      <c r="B6400" t="s">
        <v>1058</v>
      </c>
      <c r="F6400" t="s">
        <v>21233</v>
      </c>
      <c r="G6400" t="s">
        <v>12641</v>
      </c>
    </row>
    <row r="6401" spans="1:7" hidden="1" x14ac:dyDescent="0.25">
      <c r="A6401" t="s">
        <v>1627</v>
      </c>
      <c r="B6401" t="s">
        <v>1058</v>
      </c>
      <c r="F6401" t="s">
        <v>21236</v>
      </c>
      <c r="G6401" t="s">
        <v>12641</v>
      </c>
    </row>
    <row r="6402" spans="1:7" hidden="1" x14ac:dyDescent="0.25">
      <c r="A6402" t="s">
        <v>1627</v>
      </c>
      <c r="B6402" t="s">
        <v>1058</v>
      </c>
      <c r="F6402" t="s">
        <v>21239</v>
      </c>
      <c r="G6402" t="s">
        <v>12641</v>
      </c>
    </row>
    <row r="6403" spans="1:7" hidden="1" x14ac:dyDescent="0.25">
      <c r="A6403" t="s">
        <v>1627</v>
      </c>
      <c r="B6403" t="s">
        <v>1058</v>
      </c>
      <c r="F6403" t="s">
        <v>21242</v>
      </c>
      <c r="G6403" t="s">
        <v>12641</v>
      </c>
    </row>
    <row r="6404" spans="1:7" hidden="1" x14ac:dyDescent="0.25">
      <c r="A6404" t="s">
        <v>1627</v>
      </c>
      <c r="B6404" t="s">
        <v>1058</v>
      </c>
      <c r="F6404" t="s">
        <v>21245</v>
      </c>
      <c r="G6404" t="s">
        <v>12641</v>
      </c>
    </row>
    <row r="6405" spans="1:7" hidden="1" x14ac:dyDescent="0.25">
      <c r="A6405" t="s">
        <v>1627</v>
      </c>
      <c r="B6405" t="s">
        <v>1058</v>
      </c>
      <c r="F6405" t="s">
        <v>21248</v>
      </c>
      <c r="G6405" t="s">
        <v>12641</v>
      </c>
    </row>
    <row r="6406" spans="1:7" hidden="1" x14ac:dyDescent="0.25">
      <c r="A6406" t="s">
        <v>1627</v>
      </c>
      <c r="B6406" t="s">
        <v>1058</v>
      </c>
      <c r="F6406" t="s">
        <v>21251</v>
      </c>
      <c r="G6406" t="s">
        <v>12641</v>
      </c>
    </row>
    <row r="6407" spans="1:7" hidden="1" x14ac:dyDescent="0.25">
      <c r="A6407" t="s">
        <v>1627</v>
      </c>
      <c r="B6407" t="s">
        <v>1058</v>
      </c>
      <c r="F6407" t="s">
        <v>21254</v>
      </c>
      <c r="G6407" t="s">
        <v>12641</v>
      </c>
    </row>
    <row r="6408" spans="1:7" hidden="1" x14ac:dyDescent="0.25">
      <c r="A6408" t="s">
        <v>1627</v>
      </c>
      <c r="B6408" t="s">
        <v>1058</v>
      </c>
      <c r="F6408" t="s">
        <v>21257</v>
      </c>
      <c r="G6408" t="s">
        <v>12641</v>
      </c>
    </row>
    <row r="6409" spans="1:7" hidden="1" x14ac:dyDescent="0.25">
      <c r="A6409" t="s">
        <v>1627</v>
      </c>
      <c r="B6409" t="s">
        <v>1058</v>
      </c>
      <c r="F6409" t="s">
        <v>21260</v>
      </c>
      <c r="G6409" t="s">
        <v>12641</v>
      </c>
    </row>
    <row r="6410" spans="1:7" hidden="1" x14ac:dyDescent="0.25">
      <c r="A6410" t="s">
        <v>1627</v>
      </c>
      <c r="B6410" t="s">
        <v>1058</v>
      </c>
      <c r="F6410" t="s">
        <v>21263</v>
      </c>
      <c r="G6410" t="s">
        <v>12641</v>
      </c>
    </row>
    <row r="6411" spans="1:7" hidden="1" x14ac:dyDescent="0.25">
      <c r="A6411" t="s">
        <v>20</v>
      </c>
      <c r="F6411" t="s">
        <v>21266</v>
      </c>
      <c r="G6411" t="s">
        <v>12641</v>
      </c>
    </row>
    <row r="6412" spans="1:7" hidden="1" x14ac:dyDescent="0.25">
      <c r="A6412" t="s">
        <v>4</v>
      </c>
      <c r="B6412" t="s">
        <v>7066</v>
      </c>
      <c r="F6412" t="s">
        <v>21269</v>
      </c>
      <c r="G6412" t="s">
        <v>12642</v>
      </c>
    </row>
    <row r="6413" spans="1:7" hidden="1" x14ac:dyDescent="0.25">
      <c r="A6413" t="s">
        <v>7354</v>
      </c>
      <c r="B6413" t="s">
        <v>7355</v>
      </c>
      <c r="F6413" t="s">
        <v>21272</v>
      </c>
      <c r="G6413" t="s">
        <v>12642</v>
      </c>
    </row>
    <row r="6414" spans="1:7" hidden="1" x14ac:dyDescent="0.25">
      <c r="A6414" t="s">
        <v>7354</v>
      </c>
      <c r="B6414" t="s">
        <v>7355</v>
      </c>
      <c r="F6414" t="s">
        <v>21275</v>
      </c>
      <c r="G6414" t="s">
        <v>12642</v>
      </c>
    </row>
    <row r="6415" spans="1:7" hidden="1" x14ac:dyDescent="0.25">
      <c r="A6415" t="s">
        <v>4</v>
      </c>
      <c r="B6415" t="s">
        <v>9</v>
      </c>
      <c r="F6415" t="s">
        <v>21278</v>
      </c>
      <c r="G6415" t="s">
        <v>12642</v>
      </c>
    </row>
    <row r="6416" spans="1:7" hidden="1" x14ac:dyDescent="0.25">
      <c r="A6416" t="s">
        <v>7354</v>
      </c>
      <c r="B6416" t="s">
        <v>7355</v>
      </c>
      <c r="F6416" t="s">
        <v>21281</v>
      </c>
      <c r="G6416" t="s">
        <v>12642</v>
      </c>
    </row>
    <row r="6417" spans="1:7" hidden="1" x14ac:dyDescent="0.25">
      <c r="A6417" t="s">
        <v>4</v>
      </c>
      <c r="B6417" t="s">
        <v>9</v>
      </c>
      <c r="F6417" t="s">
        <v>21284</v>
      </c>
      <c r="G6417" t="s">
        <v>12642</v>
      </c>
    </row>
    <row r="6418" spans="1:7" hidden="1" x14ac:dyDescent="0.25">
      <c r="A6418" t="s">
        <v>4</v>
      </c>
      <c r="B6418" t="s">
        <v>9</v>
      </c>
      <c r="F6418" t="s">
        <v>21287</v>
      </c>
      <c r="G6418" t="s">
        <v>12642</v>
      </c>
    </row>
    <row r="6419" spans="1:7" hidden="1" x14ac:dyDescent="0.25">
      <c r="A6419" t="s">
        <v>4</v>
      </c>
      <c r="B6419" t="s">
        <v>9</v>
      </c>
      <c r="F6419" t="s">
        <v>21290</v>
      </c>
      <c r="G6419" t="s">
        <v>12642</v>
      </c>
    </row>
    <row r="6420" spans="1:7" hidden="1" x14ac:dyDescent="0.25">
      <c r="A6420" t="s">
        <v>7354</v>
      </c>
      <c r="B6420" t="s">
        <v>7355</v>
      </c>
      <c r="F6420" t="s">
        <v>21293</v>
      </c>
      <c r="G6420" t="s">
        <v>12642</v>
      </c>
    </row>
    <row r="6421" spans="1:7" hidden="1" x14ac:dyDescent="0.25">
      <c r="A6421" t="s">
        <v>7354</v>
      </c>
      <c r="B6421" t="s">
        <v>7355</v>
      </c>
      <c r="F6421" t="s">
        <v>21296</v>
      </c>
      <c r="G6421" t="s">
        <v>12642</v>
      </c>
    </row>
    <row r="6422" spans="1:7" hidden="1" x14ac:dyDescent="0.25">
      <c r="A6422" t="s">
        <v>7354</v>
      </c>
      <c r="B6422" t="s">
        <v>7355</v>
      </c>
      <c r="F6422" t="s">
        <v>21299</v>
      </c>
      <c r="G6422" t="s">
        <v>12642</v>
      </c>
    </row>
    <row r="6423" spans="1:7" hidden="1" x14ac:dyDescent="0.25">
      <c r="A6423" t="s">
        <v>7354</v>
      </c>
      <c r="B6423" t="s">
        <v>7355</v>
      </c>
      <c r="F6423" t="s">
        <v>21302</v>
      </c>
      <c r="G6423" t="s">
        <v>12642</v>
      </c>
    </row>
    <row r="6424" spans="1:7" hidden="1" x14ac:dyDescent="0.25">
      <c r="A6424" t="s">
        <v>4</v>
      </c>
      <c r="B6424" t="s">
        <v>9</v>
      </c>
      <c r="F6424" t="s">
        <v>21305</v>
      </c>
      <c r="G6424" t="s">
        <v>12642</v>
      </c>
    </row>
    <row r="6425" spans="1:7" hidden="1" x14ac:dyDescent="0.25">
      <c r="A6425" t="s">
        <v>4</v>
      </c>
      <c r="B6425" t="s">
        <v>8</v>
      </c>
      <c r="F6425" t="s">
        <v>21308</v>
      </c>
      <c r="G6425" t="s">
        <v>12643</v>
      </c>
    </row>
    <row r="6426" spans="1:7" hidden="1" x14ac:dyDescent="0.25">
      <c r="A6426" t="s">
        <v>4</v>
      </c>
      <c r="B6426" t="s">
        <v>18884</v>
      </c>
      <c r="F6426" t="s">
        <v>21311</v>
      </c>
      <c r="G6426" t="s">
        <v>12643</v>
      </c>
    </row>
    <row r="6427" spans="1:7" hidden="1" x14ac:dyDescent="0.25">
      <c r="A6427" t="s">
        <v>4</v>
      </c>
      <c r="B6427" t="s">
        <v>8</v>
      </c>
      <c r="F6427" t="s">
        <v>21314</v>
      </c>
      <c r="G6427" t="s">
        <v>12643</v>
      </c>
    </row>
    <row r="6428" spans="1:7" hidden="1" x14ac:dyDescent="0.25">
      <c r="A6428" t="s">
        <v>4</v>
      </c>
      <c r="B6428" t="s">
        <v>8</v>
      </c>
      <c r="F6428" t="s">
        <v>21317</v>
      </c>
      <c r="G6428" t="s">
        <v>12643</v>
      </c>
    </row>
    <row r="6429" spans="1:7" hidden="1" x14ac:dyDescent="0.25">
      <c r="A6429" t="s">
        <v>588</v>
      </c>
      <c r="B6429" t="s">
        <v>86</v>
      </c>
      <c r="F6429" t="s">
        <v>21320</v>
      </c>
      <c r="G6429" t="s">
        <v>12643</v>
      </c>
    </row>
    <row r="6430" spans="1:7" hidden="1" x14ac:dyDescent="0.25">
      <c r="A6430" t="s">
        <v>17489</v>
      </c>
      <c r="B6430" t="s">
        <v>21725</v>
      </c>
      <c r="F6430" t="s">
        <v>21323</v>
      </c>
      <c r="G6430" t="s">
        <v>12643</v>
      </c>
    </row>
    <row r="6431" spans="1:7" hidden="1" x14ac:dyDescent="0.25">
      <c r="A6431" t="s">
        <v>21726</v>
      </c>
      <c r="B6431" t="s">
        <v>21725</v>
      </c>
      <c r="F6431" t="s">
        <v>21326</v>
      </c>
      <c r="G6431" t="s">
        <v>12643</v>
      </c>
    </row>
    <row r="6432" spans="1:7" hidden="1" x14ac:dyDescent="0.25">
      <c r="A6432" t="s">
        <v>21727</v>
      </c>
      <c r="B6432" t="s">
        <v>21725</v>
      </c>
      <c r="F6432" t="s">
        <v>21329</v>
      </c>
      <c r="G6432" t="s">
        <v>12643</v>
      </c>
    </row>
    <row r="6433" spans="1:7" hidden="1" x14ac:dyDescent="0.25">
      <c r="A6433" t="s">
        <v>587</v>
      </c>
      <c r="B6433" t="s">
        <v>21725</v>
      </c>
      <c r="F6433" t="s">
        <v>21332</v>
      </c>
      <c r="G6433" t="s">
        <v>12643</v>
      </c>
    </row>
    <row r="6434" spans="1:7" hidden="1" x14ac:dyDescent="0.25">
      <c r="A6434" t="s">
        <v>21724</v>
      </c>
      <c r="B6434" t="s">
        <v>86</v>
      </c>
      <c r="F6434" t="s">
        <v>21335</v>
      </c>
      <c r="G6434" t="s">
        <v>12643</v>
      </c>
    </row>
    <row r="6435" spans="1:7" hidden="1" x14ac:dyDescent="0.25">
      <c r="A6435" t="s">
        <v>9137</v>
      </c>
      <c r="B6435" t="s">
        <v>86</v>
      </c>
      <c r="F6435" t="s">
        <v>21338</v>
      </c>
      <c r="G6435" t="s">
        <v>12643</v>
      </c>
    </row>
    <row r="6436" spans="1:7" hidden="1" x14ac:dyDescent="0.25">
      <c r="A6436" t="s">
        <v>9137</v>
      </c>
      <c r="B6436" t="s">
        <v>86</v>
      </c>
      <c r="E6436" t="s">
        <v>2352</v>
      </c>
      <c r="F6436" t="s">
        <v>21341</v>
      </c>
      <c r="G6436" t="s">
        <v>12643</v>
      </c>
    </row>
    <row r="6437" spans="1:7" hidden="1" x14ac:dyDescent="0.25">
      <c r="A6437" t="s">
        <v>9137</v>
      </c>
      <c r="B6437" t="s">
        <v>86</v>
      </c>
      <c r="F6437" t="s">
        <v>21344</v>
      </c>
      <c r="G6437" t="s">
        <v>12643</v>
      </c>
    </row>
    <row r="6438" spans="1:7" hidden="1" x14ac:dyDescent="0.25">
      <c r="A6438" t="s">
        <v>4</v>
      </c>
      <c r="B6438" t="s">
        <v>8</v>
      </c>
      <c r="F6438" t="s">
        <v>21347</v>
      </c>
      <c r="G6438" t="s">
        <v>12643</v>
      </c>
    </row>
    <row r="6439" spans="1:7" hidden="1" x14ac:dyDescent="0.25">
      <c r="A6439" t="s">
        <v>4</v>
      </c>
      <c r="B6439" t="s">
        <v>8</v>
      </c>
      <c r="F6439" t="s">
        <v>21350</v>
      </c>
      <c r="G6439" t="s">
        <v>12644</v>
      </c>
    </row>
    <row r="6440" spans="1:7" hidden="1" x14ac:dyDescent="0.25">
      <c r="A6440" t="s">
        <v>1607</v>
      </c>
      <c r="B6440" t="s">
        <v>8</v>
      </c>
      <c r="F6440" t="s">
        <v>21353</v>
      </c>
      <c r="G6440" t="s">
        <v>12644</v>
      </c>
    </row>
    <row r="6441" spans="1:7" hidden="1" x14ac:dyDescent="0.25">
      <c r="A6441" t="s">
        <v>4</v>
      </c>
      <c r="B6441" t="s">
        <v>8</v>
      </c>
      <c r="F6441" t="s">
        <v>21356</v>
      </c>
      <c r="G6441" t="s">
        <v>12644</v>
      </c>
    </row>
    <row r="6442" spans="1:7" hidden="1" x14ac:dyDescent="0.25">
      <c r="A6442" t="s">
        <v>588</v>
      </c>
      <c r="B6442" t="s">
        <v>86</v>
      </c>
      <c r="F6442" t="s">
        <v>21359</v>
      </c>
      <c r="G6442" t="s">
        <v>12644</v>
      </c>
    </row>
    <row r="6443" spans="1:7" hidden="1" x14ac:dyDescent="0.25">
      <c r="A6443" t="s">
        <v>588</v>
      </c>
      <c r="B6443" t="s">
        <v>86</v>
      </c>
      <c r="F6443" t="s">
        <v>21362</v>
      </c>
      <c r="G6443" t="s">
        <v>12644</v>
      </c>
    </row>
    <row r="6444" spans="1:7" hidden="1" x14ac:dyDescent="0.25">
      <c r="A6444" t="s">
        <v>588</v>
      </c>
      <c r="B6444" t="s">
        <v>86</v>
      </c>
      <c r="F6444" t="s">
        <v>21365</v>
      </c>
      <c r="G6444" t="s">
        <v>12644</v>
      </c>
    </row>
    <row r="6445" spans="1:7" hidden="1" x14ac:dyDescent="0.25">
      <c r="A6445" t="s">
        <v>588</v>
      </c>
      <c r="B6445" t="s">
        <v>86</v>
      </c>
      <c r="F6445" t="s">
        <v>21368</v>
      </c>
      <c r="G6445" t="s">
        <v>12644</v>
      </c>
    </row>
    <row r="6446" spans="1:7" hidden="1" x14ac:dyDescent="0.25">
      <c r="A6446" t="s">
        <v>588</v>
      </c>
      <c r="B6446" t="s">
        <v>86</v>
      </c>
      <c r="F6446" t="s">
        <v>21371</v>
      </c>
      <c r="G6446" t="s">
        <v>12644</v>
      </c>
    </row>
    <row r="6447" spans="1:7" hidden="1" x14ac:dyDescent="0.25">
      <c r="A6447" t="s">
        <v>588</v>
      </c>
      <c r="B6447" t="s">
        <v>86</v>
      </c>
      <c r="F6447" t="s">
        <v>21374</v>
      </c>
      <c r="G6447" t="s">
        <v>12644</v>
      </c>
    </row>
    <row r="6448" spans="1:7" hidden="1" x14ac:dyDescent="0.25">
      <c r="A6448" t="s">
        <v>4</v>
      </c>
      <c r="B6448" t="s">
        <v>8</v>
      </c>
      <c r="F6448" t="s">
        <v>21377</v>
      </c>
      <c r="G6448" t="s">
        <v>12644</v>
      </c>
    </row>
    <row r="6449" spans="1:7" hidden="1" x14ac:dyDescent="0.25">
      <c r="A6449" t="s">
        <v>4</v>
      </c>
      <c r="B6449" t="s">
        <v>8</v>
      </c>
      <c r="F6449" t="s">
        <v>21380</v>
      </c>
      <c r="G6449" t="s">
        <v>1537</v>
      </c>
    </row>
    <row r="6450" spans="1:7" hidden="1" x14ac:dyDescent="0.25">
      <c r="A6450" t="s">
        <v>7</v>
      </c>
      <c r="B6450" t="s">
        <v>21728</v>
      </c>
      <c r="E6450" s="8" t="s">
        <v>21729</v>
      </c>
      <c r="F6450" t="s">
        <v>21383</v>
      </c>
      <c r="G6450" t="s">
        <v>1537</v>
      </c>
    </row>
    <row r="6451" spans="1:7" hidden="1" x14ac:dyDescent="0.25">
      <c r="A6451" t="s">
        <v>7</v>
      </c>
      <c r="F6451" t="s">
        <v>21386</v>
      </c>
      <c r="G6451" t="s">
        <v>1537</v>
      </c>
    </row>
    <row r="6452" spans="1:7" hidden="1" x14ac:dyDescent="0.25">
      <c r="A6452" t="s">
        <v>4</v>
      </c>
      <c r="B6452" t="s">
        <v>8</v>
      </c>
      <c r="F6452" t="s">
        <v>21389</v>
      </c>
      <c r="G6452" t="s">
        <v>1537</v>
      </c>
    </row>
    <row r="6453" spans="1:7" hidden="1" x14ac:dyDescent="0.25">
      <c r="A6453" t="s">
        <v>1539</v>
      </c>
      <c r="F6453" t="s">
        <v>21392</v>
      </c>
      <c r="G6453" t="s">
        <v>1537</v>
      </c>
    </row>
    <row r="6454" spans="1:7" hidden="1" x14ac:dyDescent="0.25">
      <c r="A6454" t="s">
        <v>1539</v>
      </c>
      <c r="F6454" t="s">
        <v>21395</v>
      </c>
      <c r="G6454" t="s">
        <v>1537</v>
      </c>
    </row>
    <row r="6455" spans="1:7" hidden="1" x14ac:dyDescent="0.25">
      <c r="A6455" t="s">
        <v>7</v>
      </c>
      <c r="F6455" t="s">
        <v>21398</v>
      </c>
      <c r="G6455" t="s">
        <v>1537</v>
      </c>
    </row>
    <row r="6456" spans="1:7" hidden="1" x14ac:dyDescent="0.25">
      <c r="A6456" t="s">
        <v>7</v>
      </c>
      <c r="F6456" t="s">
        <v>21401</v>
      </c>
      <c r="G6456" t="s">
        <v>1537</v>
      </c>
    </row>
    <row r="6457" spans="1:7" hidden="1" x14ac:dyDescent="0.25">
      <c r="A6457" t="s">
        <v>4</v>
      </c>
      <c r="B6457" t="s">
        <v>8</v>
      </c>
      <c r="F6457" t="s">
        <v>21404</v>
      </c>
      <c r="G6457" t="s">
        <v>1537</v>
      </c>
    </row>
    <row r="6458" spans="1:7" hidden="1" x14ac:dyDescent="0.25">
      <c r="A6458" t="s">
        <v>1539</v>
      </c>
      <c r="F6458" t="s">
        <v>21407</v>
      </c>
      <c r="G6458" t="s">
        <v>1537</v>
      </c>
    </row>
    <row r="6459" spans="1:7" hidden="1" x14ac:dyDescent="0.25">
      <c r="A6459" t="s">
        <v>21730</v>
      </c>
      <c r="F6459" t="s">
        <v>21410</v>
      </c>
      <c r="G6459" t="s">
        <v>1537</v>
      </c>
    </row>
    <row r="6460" spans="1:7" hidden="1" x14ac:dyDescent="0.25">
      <c r="A6460" t="s">
        <v>10020</v>
      </c>
      <c r="F6460" t="s">
        <v>21413</v>
      </c>
      <c r="G6460" t="s">
        <v>1537</v>
      </c>
    </row>
    <row r="6461" spans="1:7" hidden="1" x14ac:dyDescent="0.25">
      <c r="A6461" t="s">
        <v>10020</v>
      </c>
      <c r="F6461" t="s">
        <v>21416</v>
      </c>
      <c r="G6461" t="s">
        <v>1537</v>
      </c>
    </row>
    <row r="6462" spans="1:7" hidden="1" x14ac:dyDescent="0.25">
      <c r="A6462" t="s">
        <v>4</v>
      </c>
      <c r="B6462" t="s">
        <v>8</v>
      </c>
      <c r="F6462" t="s">
        <v>21419</v>
      </c>
      <c r="G6462" t="s">
        <v>1537</v>
      </c>
    </row>
    <row r="6463" spans="1:7" hidden="1" x14ac:dyDescent="0.25">
      <c r="A6463" t="s">
        <v>4</v>
      </c>
      <c r="B6463" t="s">
        <v>8</v>
      </c>
      <c r="F6463" t="s">
        <v>21422</v>
      </c>
      <c r="G6463" t="s">
        <v>1600</v>
      </c>
    </row>
    <row r="6464" spans="1:7" hidden="1" x14ac:dyDescent="0.25">
      <c r="A6464" t="s">
        <v>1607</v>
      </c>
      <c r="B6464" t="s">
        <v>8</v>
      </c>
      <c r="F6464" t="s">
        <v>21425</v>
      </c>
      <c r="G6464" t="s">
        <v>1600</v>
      </c>
    </row>
    <row r="6465" spans="1:7" hidden="1" x14ac:dyDescent="0.25">
      <c r="A6465" t="s">
        <v>4</v>
      </c>
      <c r="B6465" t="s">
        <v>8</v>
      </c>
      <c r="F6465" t="s">
        <v>21428</v>
      </c>
      <c r="G6465" t="s">
        <v>1600</v>
      </c>
    </row>
    <row r="6466" spans="1:7" hidden="1" x14ac:dyDescent="0.25">
      <c r="A6466" t="s">
        <v>588</v>
      </c>
      <c r="B6466" t="s">
        <v>86</v>
      </c>
      <c r="F6466" t="s">
        <v>21431</v>
      </c>
      <c r="G6466" t="s">
        <v>1600</v>
      </c>
    </row>
    <row r="6467" spans="1:7" hidden="1" x14ac:dyDescent="0.25">
      <c r="A6467" t="s">
        <v>588</v>
      </c>
      <c r="B6467" t="s">
        <v>86</v>
      </c>
      <c r="F6467" t="s">
        <v>21434</v>
      </c>
      <c r="G6467" t="s">
        <v>1600</v>
      </c>
    </row>
    <row r="6468" spans="1:7" hidden="1" x14ac:dyDescent="0.25">
      <c r="A6468" t="s">
        <v>21731</v>
      </c>
      <c r="F6468" t="s">
        <v>21437</v>
      </c>
      <c r="G6468" t="s">
        <v>1600</v>
      </c>
    </row>
    <row r="6469" spans="1:7" hidden="1" x14ac:dyDescent="0.25">
      <c r="A6469" t="s">
        <v>21732</v>
      </c>
      <c r="F6469" t="s">
        <v>21440</v>
      </c>
      <c r="G6469" t="s">
        <v>1600</v>
      </c>
    </row>
    <row r="6470" spans="1:7" hidden="1" x14ac:dyDescent="0.25">
      <c r="A6470" t="s">
        <v>21733</v>
      </c>
      <c r="F6470" t="s">
        <v>21443</v>
      </c>
      <c r="G6470" t="s">
        <v>1600</v>
      </c>
    </row>
    <row r="6471" spans="1:7" hidden="1" x14ac:dyDescent="0.25">
      <c r="A6471" t="s">
        <v>4</v>
      </c>
      <c r="B6471" t="s">
        <v>8</v>
      </c>
      <c r="F6471" t="s">
        <v>21446</v>
      </c>
      <c r="G6471" t="s">
        <v>1600</v>
      </c>
    </row>
    <row r="6472" spans="1:7" hidden="1" x14ac:dyDescent="0.25">
      <c r="A6472" t="s">
        <v>4</v>
      </c>
      <c r="B6472" t="s">
        <v>8</v>
      </c>
      <c r="F6472" t="s">
        <v>21449</v>
      </c>
      <c r="G6472" t="s">
        <v>1600</v>
      </c>
    </row>
    <row r="6473" spans="1:7" hidden="1" x14ac:dyDescent="0.25">
      <c r="A6473" t="s">
        <v>4</v>
      </c>
      <c r="B6473" t="s">
        <v>8</v>
      </c>
      <c r="F6473" t="s">
        <v>21452</v>
      </c>
      <c r="G6473" t="s">
        <v>10022</v>
      </c>
    </row>
    <row r="6474" spans="1:7" hidden="1" x14ac:dyDescent="0.25">
      <c r="A6474" t="s">
        <v>10020</v>
      </c>
      <c r="F6474" t="s">
        <v>21455</v>
      </c>
      <c r="G6474" t="s">
        <v>10022</v>
      </c>
    </row>
    <row r="6475" spans="1:7" hidden="1" x14ac:dyDescent="0.25">
      <c r="A6475" t="s">
        <v>10020</v>
      </c>
      <c r="F6475" t="s">
        <v>21458</v>
      </c>
      <c r="G6475" t="s">
        <v>10022</v>
      </c>
    </row>
    <row r="6476" spans="1:7" hidden="1" x14ac:dyDescent="0.25">
      <c r="A6476" t="s">
        <v>10020</v>
      </c>
      <c r="F6476" t="s">
        <v>21461</v>
      </c>
      <c r="G6476" t="s">
        <v>10022</v>
      </c>
    </row>
    <row r="6477" spans="1:7" hidden="1" x14ac:dyDescent="0.25">
      <c r="A6477" t="s">
        <v>10020</v>
      </c>
      <c r="F6477" t="s">
        <v>21464</v>
      </c>
      <c r="G6477" t="s">
        <v>10022</v>
      </c>
    </row>
    <row r="6478" spans="1:7" hidden="1" x14ac:dyDescent="0.25">
      <c r="A6478" t="s">
        <v>4</v>
      </c>
      <c r="B6478" t="s">
        <v>8</v>
      </c>
      <c r="F6478" t="s">
        <v>21467</v>
      </c>
      <c r="G6478" t="s">
        <v>10022</v>
      </c>
    </row>
    <row r="6479" spans="1:7" hidden="1" x14ac:dyDescent="0.25">
      <c r="A6479" t="s">
        <v>4</v>
      </c>
      <c r="B6479" t="s">
        <v>8</v>
      </c>
      <c r="F6479" t="s">
        <v>21470</v>
      </c>
      <c r="G6479" t="s">
        <v>10022</v>
      </c>
    </row>
    <row r="6480" spans="1:7" hidden="1" x14ac:dyDescent="0.25">
      <c r="A6480" t="s">
        <v>10020</v>
      </c>
      <c r="F6480" t="s">
        <v>21473</v>
      </c>
      <c r="G6480" t="s">
        <v>10022</v>
      </c>
    </row>
    <row r="6481" spans="1:7" hidden="1" x14ac:dyDescent="0.25">
      <c r="A6481" t="s">
        <v>10020</v>
      </c>
      <c r="F6481" t="s">
        <v>21476</v>
      </c>
      <c r="G6481" t="s">
        <v>10022</v>
      </c>
    </row>
    <row r="6482" spans="1:7" hidden="1" x14ac:dyDescent="0.25">
      <c r="A6482" t="s">
        <v>10020</v>
      </c>
      <c r="F6482" t="s">
        <v>21479</v>
      </c>
      <c r="G6482" t="s">
        <v>10022</v>
      </c>
    </row>
    <row r="6483" spans="1:7" hidden="1" x14ac:dyDescent="0.25">
      <c r="A6483" t="s">
        <v>10020</v>
      </c>
      <c r="F6483" t="s">
        <v>21482</v>
      </c>
      <c r="G6483" t="s">
        <v>10022</v>
      </c>
    </row>
    <row r="6484" spans="1:7" hidden="1" x14ac:dyDescent="0.25">
      <c r="A6484" t="s">
        <v>4</v>
      </c>
      <c r="B6484" t="s">
        <v>8</v>
      </c>
      <c r="F6484" t="s">
        <v>21485</v>
      </c>
      <c r="G6484" t="s">
        <v>10022</v>
      </c>
    </row>
    <row r="6485" spans="1:7" hidden="1" x14ac:dyDescent="0.25">
      <c r="A6485" t="s">
        <v>4</v>
      </c>
      <c r="B6485" t="s">
        <v>7068</v>
      </c>
      <c r="F6485" t="s">
        <v>21488</v>
      </c>
      <c r="G6485" t="s">
        <v>11078</v>
      </c>
    </row>
    <row r="6486" spans="1:7" hidden="1" x14ac:dyDescent="0.25">
      <c r="A6486" t="s">
        <v>21734</v>
      </c>
      <c r="B6486" t="s">
        <v>468</v>
      </c>
      <c r="F6486" t="s">
        <v>21491</v>
      </c>
      <c r="G6486" t="s">
        <v>11078</v>
      </c>
    </row>
    <row r="6487" spans="1:7" hidden="1" x14ac:dyDescent="0.25">
      <c r="A6487" t="s">
        <v>4</v>
      </c>
      <c r="B6487" t="s">
        <v>8</v>
      </c>
      <c r="F6487" t="s">
        <v>21494</v>
      </c>
      <c r="G6487" t="s">
        <v>11078</v>
      </c>
    </row>
    <row r="6488" spans="1:7" hidden="1" x14ac:dyDescent="0.25">
      <c r="A6488" t="s">
        <v>4</v>
      </c>
      <c r="B6488" t="s">
        <v>8</v>
      </c>
      <c r="F6488" t="s">
        <v>21497</v>
      </c>
      <c r="G6488" t="s">
        <v>11078</v>
      </c>
    </row>
    <row r="6489" spans="1:7" hidden="1" x14ac:dyDescent="0.25">
      <c r="A6489" t="s">
        <v>4</v>
      </c>
      <c r="B6489" t="s">
        <v>21725</v>
      </c>
      <c r="F6489" t="s">
        <v>21500</v>
      </c>
      <c r="G6489" t="s">
        <v>11078</v>
      </c>
    </row>
    <row r="6490" spans="1:7" hidden="1" x14ac:dyDescent="0.25">
      <c r="A6490" t="s">
        <v>17489</v>
      </c>
      <c r="B6490" t="s">
        <v>21725</v>
      </c>
      <c r="F6490" t="s">
        <v>21503</v>
      </c>
      <c r="G6490" t="s">
        <v>11078</v>
      </c>
    </row>
    <row r="6491" spans="1:7" hidden="1" x14ac:dyDescent="0.25">
      <c r="A6491" t="s">
        <v>17489</v>
      </c>
      <c r="B6491" t="s">
        <v>21725</v>
      </c>
      <c r="E6491" t="s">
        <v>2352</v>
      </c>
      <c r="F6491" t="s">
        <v>21506</v>
      </c>
      <c r="G6491" t="s">
        <v>11078</v>
      </c>
    </row>
    <row r="6492" spans="1:7" hidden="1" x14ac:dyDescent="0.25">
      <c r="A6492" t="s">
        <v>4</v>
      </c>
      <c r="B6492" t="s">
        <v>21735</v>
      </c>
      <c r="F6492" t="s">
        <v>21509</v>
      </c>
      <c r="G6492" t="s">
        <v>11078</v>
      </c>
    </row>
    <row r="6493" spans="1:7" hidden="1" x14ac:dyDescent="0.25">
      <c r="A6493" t="s">
        <v>4</v>
      </c>
      <c r="B6493" t="s">
        <v>468</v>
      </c>
      <c r="F6493" t="s">
        <v>21512</v>
      </c>
      <c r="G6493" t="s">
        <v>11078</v>
      </c>
    </row>
    <row r="6494" spans="1:7" hidden="1" x14ac:dyDescent="0.25">
      <c r="A6494" t="s">
        <v>4</v>
      </c>
      <c r="B6494" t="s">
        <v>8</v>
      </c>
      <c r="F6494" t="s">
        <v>21515</v>
      </c>
      <c r="G6494" t="s">
        <v>11078</v>
      </c>
    </row>
    <row r="6495" spans="1:7" hidden="1" x14ac:dyDescent="0.25">
      <c r="A6495" t="s">
        <v>21736</v>
      </c>
      <c r="B6495" t="s">
        <v>1274</v>
      </c>
      <c r="F6495" t="s">
        <v>21518</v>
      </c>
      <c r="G6495" t="s">
        <v>11079</v>
      </c>
    </row>
    <row r="6496" spans="1:7" hidden="1" x14ac:dyDescent="0.25">
      <c r="A6496" t="s">
        <v>21737</v>
      </c>
      <c r="B6496" t="s">
        <v>1274</v>
      </c>
      <c r="F6496" t="s">
        <v>21519</v>
      </c>
      <c r="G6496" t="s">
        <v>11079</v>
      </c>
    </row>
    <row r="6497" spans="1:7" hidden="1" x14ac:dyDescent="0.25">
      <c r="A6497" t="s">
        <v>1607</v>
      </c>
      <c r="B6497" t="s">
        <v>11080</v>
      </c>
      <c r="F6497" t="s">
        <v>21522</v>
      </c>
      <c r="G6497" t="s">
        <v>11079</v>
      </c>
    </row>
    <row r="6498" spans="1:7" hidden="1" x14ac:dyDescent="0.25">
      <c r="A6498" t="s">
        <v>1607</v>
      </c>
      <c r="B6498" t="s">
        <v>11080</v>
      </c>
      <c r="F6498" t="s">
        <v>21525</v>
      </c>
      <c r="G6498" t="s">
        <v>11079</v>
      </c>
    </row>
    <row r="6499" spans="1:7" hidden="1" x14ac:dyDescent="0.25">
      <c r="A6499" t="s">
        <v>4</v>
      </c>
      <c r="B6499" t="s">
        <v>1274</v>
      </c>
      <c r="F6499" t="s">
        <v>21528</v>
      </c>
      <c r="G6499" t="s">
        <v>11079</v>
      </c>
    </row>
    <row r="6500" spans="1:7" hidden="1" x14ac:dyDescent="0.25">
      <c r="A6500" t="s">
        <v>4</v>
      </c>
      <c r="B6500" t="s">
        <v>1274</v>
      </c>
      <c r="F6500" t="s">
        <v>21531</v>
      </c>
      <c r="G6500" t="s">
        <v>11079</v>
      </c>
    </row>
    <row r="6501" spans="1:7" hidden="1" x14ac:dyDescent="0.25">
      <c r="A6501" t="s">
        <v>4</v>
      </c>
      <c r="B6501" t="s">
        <v>1274</v>
      </c>
      <c r="F6501" t="s">
        <v>21534</v>
      </c>
      <c r="G6501" t="s">
        <v>11079</v>
      </c>
    </row>
    <row r="6502" spans="1:7" hidden="1" x14ac:dyDescent="0.25">
      <c r="A6502" t="s">
        <v>4</v>
      </c>
      <c r="B6502" t="s">
        <v>1274</v>
      </c>
      <c r="F6502" t="s">
        <v>21537</v>
      </c>
      <c r="G6502" t="s">
        <v>11079</v>
      </c>
    </row>
    <row r="6503" spans="1:7" hidden="1" x14ac:dyDescent="0.25">
      <c r="A6503" t="s">
        <v>21738</v>
      </c>
      <c r="B6503" t="s">
        <v>1274</v>
      </c>
      <c r="F6503" t="s">
        <v>21540</v>
      </c>
      <c r="G6503" t="s">
        <v>11079</v>
      </c>
    </row>
    <row r="6504" spans="1:7" hidden="1" x14ac:dyDescent="0.25">
      <c r="A6504" t="s">
        <v>21738</v>
      </c>
      <c r="B6504" t="s">
        <v>1274</v>
      </c>
      <c r="F6504" t="s">
        <v>21543</v>
      </c>
      <c r="G6504" t="s">
        <v>11079</v>
      </c>
    </row>
    <row r="6505" spans="1:7" hidden="1" x14ac:dyDescent="0.25">
      <c r="A6505" t="s">
        <v>21738</v>
      </c>
      <c r="B6505" t="s">
        <v>1274</v>
      </c>
      <c r="F6505" t="s">
        <v>21546</v>
      </c>
      <c r="G6505" t="s">
        <v>11079</v>
      </c>
    </row>
    <row r="6506" spans="1:7" hidden="1" x14ac:dyDescent="0.25">
      <c r="A6506" t="s">
        <v>4</v>
      </c>
      <c r="B6506" t="s">
        <v>468</v>
      </c>
      <c r="F6506" t="s">
        <v>21549</v>
      </c>
      <c r="G6506" t="s">
        <v>11079</v>
      </c>
    </row>
    <row r="6507" spans="1:7" hidden="1" x14ac:dyDescent="0.25">
      <c r="A6507" t="s">
        <v>4</v>
      </c>
      <c r="B6507" t="s">
        <v>468</v>
      </c>
      <c r="F6507" t="s">
        <v>21552</v>
      </c>
      <c r="G6507" t="s">
        <v>11079</v>
      </c>
    </row>
    <row r="6508" spans="1:7" hidden="1" x14ac:dyDescent="0.25">
      <c r="A6508" t="s">
        <v>21738</v>
      </c>
      <c r="B6508" t="s">
        <v>1274</v>
      </c>
      <c r="F6508" t="s">
        <v>21555</v>
      </c>
      <c r="G6508" t="s">
        <v>11079</v>
      </c>
    </row>
    <row r="6509" spans="1:7" hidden="1" x14ac:dyDescent="0.25">
      <c r="A6509" t="s">
        <v>4</v>
      </c>
      <c r="B6509" t="s">
        <v>468</v>
      </c>
      <c r="F6509" t="s">
        <v>21558</v>
      </c>
      <c r="G6509" t="s">
        <v>11079</v>
      </c>
    </row>
    <row r="6510" spans="1:7" hidden="1" x14ac:dyDescent="0.25">
      <c r="A6510" t="s">
        <v>4</v>
      </c>
      <c r="B6510" t="s">
        <v>468</v>
      </c>
      <c r="F6510" t="s">
        <v>21561</v>
      </c>
      <c r="G6510" t="s">
        <v>11079</v>
      </c>
    </row>
    <row r="6511" spans="1:7" hidden="1" x14ac:dyDescent="0.25">
      <c r="A6511" t="s">
        <v>4</v>
      </c>
      <c r="B6511" t="s">
        <v>468</v>
      </c>
      <c r="F6511" t="s">
        <v>21564</v>
      </c>
      <c r="G6511" t="s">
        <v>11079</v>
      </c>
    </row>
    <row r="6512" spans="1:7" hidden="1" x14ac:dyDescent="0.25">
      <c r="A6512" t="s">
        <v>4</v>
      </c>
      <c r="B6512" t="s">
        <v>468</v>
      </c>
      <c r="F6512" t="s">
        <v>21567</v>
      </c>
      <c r="G6512" t="s">
        <v>11079</v>
      </c>
    </row>
    <row r="6513" spans="1:7" hidden="1" x14ac:dyDescent="0.25">
      <c r="A6513" t="s">
        <v>16689</v>
      </c>
      <c r="B6513" t="s">
        <v>1274</v>
      </c>
      <c r="F6513" t="s">
        <v>21570</v>
      </c>
      <c r="G6513" t="s">
        <v>11079</v>
      </c>
    </row>
    <row r="6514" spans="1:7" hidden="1" x14ac:dyDescent="0.25">
      <c r="A6514" t="s">
        <v>16689</v>
      </c>
      <c r="B6514" t="s">
        <v>1274</v>
      </c>
      <c r="F6514" t="s">
        <v>21573</v>
      </c>
      <c r="G6514" t="s">
        <v>11079</v>
      </c>
    </row>
    <row r="6515" spans="1:7" hidden="1" x14ac:dyDescent="0.25">
      <c r="A6515" t="s">
        <v>16689</v>
      </c>
      <c r="B6515" t="s">
        <v>1274</v>
      </c>
      <c r="F6515" t="s">
        <v>21576</v>
      </c>
      <c r="G6515" t="s">
        <v>11079</v>
      </c>
    </row>
    <row r="6516" spans="1:7" hidden="1" x14ac:dyDescent="0.25">
      <c r="A6516" t="s">
        <v>16689</v>
      </c>
      <c r="B6516" t="s">
        <v>1274</v>
      </c>
      <c r="F6516" t="s">
        <v>21579</v>
      </c>
      <c r="G6516" t="s">
        <v>11079</v>
      </c>
    </row>
    <row r="6517" spans="1:7" hidden="1" x14ac:dyDescent="0.25">
      <c r="A6517" t="s">
        <v>16689</v>
      </c>
      <c r="B6517" t="s">
        <v>1274</v>
      </c>
      <c r="F6517" t="s">
        <v>21582</v>
      </c>
      <c r="G6517" t="s">
        <v>11079</v>
      </c>
    </row>
    <row r="6518" spans="1:7" hidden="1" x14ac:dyDescent="0.25">
      <c r="A6518" t="s">
        <v>16689</v>
      </c>
      <c r="B6518" t="s">
        <v>1274</v>
      </c>
      <c r="F6518" t="s">
        <v>21585</v>
      </c>
      <c r="G6518" t="s">
        <v>11079</v>
      </c>
    </row>
    <row r="6519" spans="1:7" hidden="1" x14ac:dyDescent="0.25">
      <c r="A6519" t="s">
        <v>16689</v>
      </c>
      <c r="B6519" t="s">
        <v>1274</v>
      </c>
      <c r="F6519" t="s">
        <v>21588</v>
      </c>
      <c r="G6519" t="s">
        <v>11079</v>
      </c>
    </row>
    <row r="6520" spans="1:7" hidden="1" x14ac:dyDescent="0.25">
      <c r="A6520" t="s">
        <v>16689</v>
      </c>
      <c r="B6520" t="s">
        <v>1274</v>
      </c>
      <c r="F6520" t="s">
        <v>21591</v>
      </c>
      <c r="G6520" t="s">
        <v>11079</v>
      </c>
    </row>
    <row r="6521" spans="1:7" hidden="1" x14ac:dyDescent="0.25">
      <c r="A6521" t="s">
        <v>16689</v>
      </c>
      <c r="B6521" t="s">
        <v>1274</v>
      </c>
      <c r="F6521" t="s">
        <v>21594</v>
      </c>
      <c r="G6521" t="s">
        <v>11079</v>
      </c>
    </row>
    <row r="6522" spans="1:7" hidden="1" x14ac:dyDescent="0.25">
      <c r="A6522" t="s">
        <v>16689</v>
      </c>
      <c r="B6522" t="s">
        <v>1274</v>
      </c>
      <c r="F6522" t="s">
        <v>21597</v>
      </c>
      <c r="G6522" t="s">
        <v>11079</v>
      </c>
    </row>
    <row r="6523" spans="1:7" hidden="1" x14ac:dyDescent="0.25">
      <c r="A6523" t="s">
        <v>16689</v>
      </c>
      <c r="B6523" t="s">
        <v>1274</v>
      </c>
      <c r="F6523" t="s">
        <v>21600</v>
      </c>
      <c r="G6523" t="s">
        <v>11079</v>
      </c>
    </row>
    <row r="6524" spans="1:7" hidden="1" x14ac:dyDescent="0.25">
      <c r="A6524" t="s">
        <v>16689</v>
      </c>
      <c r="B6524" t="s">
        <v>1274</v>
      </c>
      <c r="F6524" t="s">
        <v>21603</v>
      </c>
      <c r="G6524" t="s">
        <v>11079</v>
      </c>
    </row>
    <row r="6525" spans="1:7" hidden="1" x14ac:dyDescent="0.25">
      <c r="A6525" t="s">
        <v>16689</v>
      </c>
      <c r="B6525" t="s">
        <v>1274</v>
      </c>
      <c r="F6525" t="s">
        <v>21606</v>
      </c>
      <c r="G6525" t="s">
        <v>11079</v>
      </c>
    </row>
    <row r="6526" spans="1:7" hidden="1" x14ac:dyDescent="0.25">
      <c r="A6526" t="s">
        <v>16689</v>
      </c>
      <c r="B6526" t="s">
        <v>1274</v>
      </c>
      <c r="F6526" t="s">
        <v>21609</v>
      </c>
      <c r="G6526" t="s">
        <v>11079</v>
      </c>
    </row>
    <row r="6527" spans="1:7" hidden="1" x14ac:dyDescent="0.25">
      <c r="A6527" t="s">
        <v>16689</v>
      </c>
      <c r="B6527" t="s">
        <v>1274</v>
      </c>
      <c r="F6527" t="s">
        <v>21612</v>
      </c>
      <c r="G6527" t="s">
        <v>11079</v>
      </c>
    </row>
    <row r="6528" spans="1:7" hidden="1" x14ac:dyDescent="0.25">
      <c r="A6528" t="s">
        <v>16689</v>
      </c>
      <c r="B6528" t="s">
        <v>1274</v>
      </c>
      <c r="F6528" t="s">
        <v>21615</v>
      </c>
      <c r="G6528" t="s">
        <v>11079</v>
      </c>
    </row>
    <row r="6529" spans="1:7" hidden="1" x14ac:dyDescent="0.25">
      <c r="A6529" t="s">
        <v>16689</v>
      </c>
      <c r="B6529" t="s">
        <v>1274</v>
      </c>
      <c r="F6529" t="s">
        <v>21618</v>
      </c>
      <c r="G6529" t="s">
        <v>11079</v>
      </c>
    </row>
    <row r="6530" spans="1:7" hidden="1" x14ac:dyDescent="0.25">
      <c r="A6530" t="s">
        <v>16689</v>
      </c>
      <c r="B6530" t="s">
        <v>1274</v>
      </c>
      <c r="F6530" t="s">
        <v>21621</v>
      </c>
      <c r="G6530" t="s">
        <v>11079</v>
      </c>
    </row>
    <row r="6531" spans="1:7" hidden="1" x14ac:dyDescent="0.25">
      <c r="A6531" t="s">
        <v>16689</v>
      </c>
      <c r="B6531" t="s">
        <v>1274</v>
      </c>
      <c r="F6531" t="s">
        <v>21624</v>
      </c>
      <c r="G6531" t="s">
        <v>11079</v>
      </c>
    </row>
    <row r="6532" spans="1:7" hidden="1" x14ac:dyDescent="0.25">
      <c r="A6532" t="s">
        <v>16689</v>
      </c>
      <c r="B6532" t="s">
        <v>1274</v>
      </c>
      <c r="F6532" t="s">
        <v>21627</v>
      </c>
      <c r="G6532" t="s">
        <v>11079</v>
      </c>
    </row>
    <row r="6533" spans="1:7" hidden="1" x14ac:dyDescent="0.25">
      <c r="A6533" t="s">
        <v>16689</v>
      </c>
      <c r="B6533" t="s">
        <v>1274</v>
      </c>
      <c r="F6533" t="s">
        <v>21630</v>
      </c>
      <c r="G6533" t="s">
        <v>11079</v>
      </c>
    </row>
    <row r="6534" spans="1:7" hidden="1" x14ac:dyDescent="0.25">
      <c r="A6534" t="s">
        <v>16689</v>
      </c>
      <c r="B6534" t="s">
        <v>1274</v>
      </c>
      <c r="F6534" t="s">
        <v>21633</v>
      </c>
      <c r="G6534" t="s">
        <v>11079</v>
      </c>
    </row>
    <row r="6535" spans="1:7" hidden="1" x14ac:dyDescent="0.25">
      <c r="A6535" t="s">
        <v>16689</v>
      </c>
      <c r="B6535" t="s">
        <v>1274</v>
      </c>
      <c r="F6535" t="s">
        <v>21636</v>
      </c>
      <c r="G6535" t="s">
        <v>11079</v>
      </c>
    </row>
    <row r="6536" spans="1:7" hidden="1" x14ac:dyDescent="0.25">
      <c r="A6536" t="s">
        <v>16689</v>
      </c>
      <c r="B6536" t="s">
        <v>1274</v>
      </c>
      <c r="F6536" t="s">
        <v>21639</v>
      </c>
      <c r="G6536" t="s">
        <v>11079</v>
      </c>
    </row>
    <row r="6537" spans="1:7" hidden="1" x14ac:dyDescent="0.25">
      <c r="A6537" t="s">
        <v>16689</v>
      </c>
      <c r="B6537" t="s">
        <v>1274</v>
      </c>
      <c r="F6537" t="s">
        <v>21642</v>
      </c>
      <c r="G6537" t="s">
        <v>11079</v>
      </c>
    </row>
    <row r="6538" spans="1:7" hidden="1" x14ac:dyDescent="0.25">
      <c r="A6538" t="s">
        <v>16689</v>
      </c>
      <c r="B6538" t="s">
        <v>1274</v>
      </c>
      <c r="F6538" t="s">
        <v>21645</v>
      </c>
      <c r="G6538" t="s">
        <v>11079</v>
      </c>
    </row>
    <row r="6539" spans="1:7" hidden="1" x14ac:dyDescent="0.25">
      <c r="A6539" t="s">
        <v>16689</v>
      </c>
      <c r="B6539" t="s">
        <v>1274</v>
      </c>
      <c r="F6539" t="s">
        <v>21648</v>
      </c>
      <c r="G6539" t="s">
        <v>11079</v>
      </c>
    </row>
    <row r="6540" spans="1:7" hidden="1" x14ac:dyDescent="0.25">
      <c r="A6540" t="s">
        <v>16689</v>
      </c>
      <c r="B6540" t="s">
        <v>1274</v>
      </c>
      <c r="F6540" t="s">
        <v>21651</v>
      </c>
      <c r="G6540" t="s">
        <v>11079</v>
      </c>
    </row>
    <row r="6541" spans="1:7" hidden="1" x14ac:dyDescent="0.25">
      <c r="A6541" t="s">
        <v>16689</v>
      </c>
      <c r="B6541" t="s">
        <v>1274</v>
      </c>
      <c r="F6541" t="s">
        <v>21654</v>
      </c>
      <c r="G6541" t="s">
        <v>11079</v>
      </c>
    </row>
    <row r="6542" spans="1:7" hidden="1" x14ac:dyDescent="0.25">
      <c r="A6542" t="s">
        <v>16689</v>
      </c>
      <c r="B6542" t="s">
        <v>1274</v>
      </c>
      <c r="F6542" t="s">
        <v>21657</v>
      </c>
      <c r="G6542" t="s">
        <v>11079</v>
      </c>
    </row>
    <row r="6543" spans="1:7" hidden="1" x14ac:dyDescent="0.25">
      <c r="A6543" t="s">
        <v>16689</v>
      </c>
      <c r="B6543" t="s">
        <v>1274</v>
      </c>
      <c r="F6543" t="s">
        <v>21660</v>
      </c>
      <c r="G6543" t="s">
        <v>11079</v>
      </c>
    </row>
    <row r="6544" spans="1:7" hidden="1" x14ac:dyDescent="0.25">
      <c r="A6544" t="s">
        <v>16689</v>
      </c>
      <c r="B6544" t="s">
        <v>1274</v>
      </c>
      <c r="F6544" t="s">
        <v>21663</v>
      </c>
      <c r="G6544" t="s">
        <v>11079</v>
      </c>
    </row>
    <row r="6545" spans="1:7" hidden="1" x14ac:dyDescent="0.25">
      <c r="A6545" t="s">
        <v>16689</v>
      </c>
      <c r="B6545" t="s">
        <v>1274</v>
      </c>
      <c r="F6545" t="s">
        <v>21666</v>
      </c>
      <c r="G6545" t="s">
        <v>11079</v>
      </c>
    </row>
    <row r="6546" spans="1:7" hidden="1" x14ac:dyDescent="0.25">
      <c r="A6546" t="s">
        <v>16689</v>
      </c>
      <c r="B6546" t="s">
        <v>1274</v>
      </c>
      <c r="F6546" t="s">
        <v>21669</v>
      </c>
      <c r="G6546" t="s">
        <v>11079</v>
      </c>
    </row>
    <row r="6547" spans="1:7" hidden="1" x14ac:dyDescent="0.25">
      <c r="A6547" t="s">
        <v>16689</v>
      </c>
      <c r="B6547" t="s">
        <v>1274</v>
      </c>
      <c r="F6547" t="s">
        <v>21672</v>
      </c>
      <c r="G6547" t="s">
        <v>11079</v>
      </c>
    </row>
    <row r="6548" spans="1:7" hidden="1" x14ac:dyDescent="0.25">
      <c r="A6548" t="s">
        <v>21739</v>
      </c>
      <c r="B6548" t="s">
        <v>1274</v>
      </c>
      <c r="F6548" t="s">
        <v>21675</v>
      </c>
      <c r="G6548" t="s">
        <v>11079</v>
      </c>
    </row>
    <row r="6549" spans="1:7" hidden="1" x14ac:dyDescent="0.25">
      <c r="A6549" t="s">
        <v>21740</v>
      </c>
      <c r="B6549" t="s">
        <v>1274</v>
      </c>
      <c r="F6549" t="s">
        <v>21678</v>
      </c>
      <c r="G6549" t="s">
        <v>11079</v>
      </c>
    </row>
    <row r="6550" spans="1:7" hidden="1" x14ac:dyDescent="0.25">
      <c r="A6550" t="s">
        <v>21736</v>
      </c>
      <c r="B6550" t="s">
        <v>1274</v>
      </c>
      <c r="F6550" t="s">
        <v>21681</v>
      </c>
      <c r="G6550" t="s">
        <v>11079</v>
      </c>
    </row>
    <row r="6551" spans="1:7" hidden="1" x14ac:dyDescent="0.25">
      <c r="A6551" t="s">
        <v>21737</v>
      </c>
      <c r="B6551" t="s">
        <v>1274</v>
      </c>
      <c r="F6551" t="s">
        <v>21684</v>
      </c>
      <c r="G6551" t="s">
        <v>11079</v>
      </c>
    </row>
    <row r="6552" spans="1:7" x14ac:dyDescent="0.25">
      <c r="A6552" t="s">
        <v>4</v>
      </c>
      <c r="B6552" t="s">
        <v>8</v>
      </c>
      <c r="F6552" t="s">
        <v>21687</v>
      </c>
      <c r="G6552" t="s">
        <v>11082</v>
      </c>
    </row>
    <row r="6553" spans="1:7" x14ac:dyDescent="0.25">
      <c r="A6553" t="s">
        <v>1607</v>
      </c>
      <c r="B6553" t="s">
        <v>8</v>
      </c>
      <c r="F6553" t="s">
        <v>21690</v>
      </c>
      <c r="G6553" t="s">
        <v>11082</v>
      </c>
    </row>
    <row r="6554" spans="1:7" x14ac:dyDescent="0.25">
      <c r="A6554" t="s">
        <v>588</v>
      </c>
      <c r="B6554" t="s">
        <v>86</v>
      </c>
      <c r="F6554" t="s">
        <v>21693</v>
      </c>
      <c r="G6554" t="s">
        <v>11082</v>
      </c>
    </row>
    <row r="6555" spans="1:7" x14ac:dyDescent="0.25">
      <c r="A6555" t="s">
        <v>588</v>
      </c>
      <c r="B6555" t="s">
        <v>86</v>
      </c>
      <c r="F6555" t="s">
        <v>21695</v>
      </c>
      <c r="G6555" t="s">
        <v>11082</v>
      </c>
    </row>
    <row r="6556" spans="1:7" x14ac:dyDescent="0.25">
      <c r="A6556" t="s">
        <v>21741</v>
      </c>
      <c r="F6556" t="s">
        <v>21698</v>
      </c>
      <c r="G6556" t="s">
        <v>11082</v>
      </c>
    </row>
    <row r="6557" spans="1:7" x14ac:dyDescent="0.25">
      <c r="A6557" t="s">
        <v>588</v>
      </c>
      <c r="B6557" t="s">
        <v>86</v>
      </c>
      <c r="F6557" t="s">
        <v>21701</v>
      </c>
      <c r="G6557" t="s">
        <v>11082</v>
      </c>
    </row>
    <row r="6558" spans="1:7" x14ac:dyDescent="0.25">
      <c r="A6558" t="s">
        <v>588</v>
      </c>
      <c r="B6558" t="s">
        <v>86</v>
      </c>
      <c r="F6558" t="s">
        <v>21702</v>
      </c>
      <c r="G6558" t="s">
        <v>11082</v>
      </c>
    </row>
    <row r="6559" spans="1:7" x14ac:dyDescent="0.25">
      <c r="A6559" t="s">
        <v>588</v>
      </c>
      <c r="B6559" t="s">
        <v>86</v>
      </c>
      <c r="F6559" t="s">
        <v>21703</v>
      </c>
      <c r="G6559" t="s">
        <v>11082</v>
      </c>
    </row>
    <row r="6560" spans="1:7" x14ac:dyDescent="0.25">
      <c r="A6560" t="s">
        <v>588</v>
      </c>
      <c r="B6560" t="s">
        <v>86</v>
      </c>
      <c r="F6560" t="s">
        <v>21706</v>
      </c>
      <c r="G6560" t="s">
        <v>11082</v>
      </c>
    </row>
    <row r="6561" spans="1:7" x14ac:dyDescent="0.25">
      <c r="A6561" t="s">
        <v>12</v>
      </c>
      <c r="F6561" t="s">
        <v>21709</v>
      </c>
      <c r="G6561" t="s">
        <v>11082</v>
      </c>
    </row>
    <row r="6562" spans="1:7" x14ac:dyDescent="0.25">
      <c r="A6562" t="s">
        <v>4</v>
      </c>
      <c r="B6562" t="s">
        <v>8</v>
      </c>
      <c r="F6562" t="s">
        <v>21712</v>
      </c>
      <c r="G6562" t="s">
        <v>11082</v>
      </c>
    </row>
    <row r="6563" spans="1:7" hidden="1" x14ac:dyDescent="0.25">
      <c r="A6563" t="s">
        <v>62</v>
      </c>
      <c r="B6563" t="s">
        <v>4940</v>
      </c>
      <c r="C6563" t="s">
        <v>51</v>
      </c>
      <c r="F6563" t="s">
        <v>21757</v>
      </c>
      <c r="G6563" t="s">
        <v>91</v>
      </c>
    </row>
    <row r="6564" spans="1:7" hidden="1" x14ac:dyDescent="0.25">
      <c r="A6564" t="s">
        <v>91</v>
      </c>
      <c r="B6564" t="s">
        <v>3358</v>
      </c>
      <c r="F6564" t="s">
        <v>21761</v>
      </c>
      <c r="G6564" t="s">
        <v>91</v>
      </c>
    </row>
    <row r="6565" spans="1:7" hidden="1" x14ac:dyDescent="0.25">
      <c r="A6565" t="s">
        <v>91</v>
      </c>
      <c r="B6565" t="s">
        <v>4940</v>
      </c>
      <c r="C6565" t="s">
        <v>51</v>
      </c>
      <c r="F6565" t="s">
        <v>21764</v>
      </c>
      <c r="G6565" t="s">
        <v>91</v>
      </c>
    </row>
    <row r="6566" spans="1:7" hidden="1" x14ac:dyDescent="0.25">
      <c r="A6566" t="s">
        <v>62</v>
      </c>
      <c r="B6566" t="s">
        <v>11070</v>
      </c>
      <c r="C6566" t="s">
        <v>58</v>
      </c>
      <c r="E6566" t="s">
        <v>7461</v>
      </c>
      <c r="F6566" t="s">
        <v>21767</v>
      </c>
      <c r="G6566" t="s">
        <v>91</v>
      </c>
    </row>
    <row r="6567" spans="1:7" hidden="1" x14ac:dyDescent="0.25">
      <c r="A6567" t="s">
        <v>91</v>
      </c>
      <c r="B6567" t="s">
        <v>22232</v>
      </c>
      <c r="C6567" t="s">
        <v>51</v>
      </c>
      <c r="F6567" t="s">
        <v>21770</v>
      </c>
      <c r="G6567" t="s">
        <v>91</v>
      </c>
    </row>
    <row r="6568" spans="1:7" hidden="1" x14ac:dyDescent="0.25">
      <c r="A6568" t="s">
        <v>91</v>
      </c>
      <c r="B6568" t="s">
        <v>21033</v>
      </c>
      <c r="C6568" t="s">
        <v>22233</v>
      </c>
      <c r="F6568" t="s">
        <v>21773</v>
      </c>
      <c r="G6568" t="s">
        <v>91</v>
      </c>
    </row>
    <row r="6569" spans="1:7" hidden="1" x14ac:dyDescent="0.25">
      <c r="A6569" t="s">
        <v>62</v>
      </c>
      <c r="B6569" t="s">
        <v>4940</v>
      </c>
      <c r="C6569" t="s">
        <v>22234</v>
      </c>
      <c r="F6569" t="s">
        <v>21776</v>
      </c>
      <c r="G6569" t="s">
        <v>91</v>
      </c>
    </row>
    <row r="6570" spans="1:7" hidden="1" x14ac:dyDescent="0.25">
      <c r="A6570" t="s">
        <v>62</v>
      </c>
      <c r="B6570" t="s">
        <v>21033</v>
      </c>
      <c r="C6570" t="s">
        <v>22236</v>
      </c>
      <c r="F6570" t="s">
        <v>21779</v>
      </c>
      <c r="G6570" t="s">
        <v>91</v>
      </c>
    </row>
    <row r="6571" spans="1:7" hidden="1" x14ac:dyDescent="0.25">
      <c r="A6571" t="s">
        <v>62</v>
      </c>
      <c r="B6571" t="s">
        <v>22232</v>
      </c>
      <c r="C6571" t="s">
        <v>3361</v>
      </c>
      <c r="F6571" t="s">
        <v>21782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21785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21788</v>
      </c>
      <c r="G6573" t="s">
        <v>91</v>
      </c>
    </row>
    <row r="6574" spans="1:7" hidden="1" x14ac:dyDescent="0.25">
      <c r="A6574" t="s">
        <v>62</v>
      </c>
      <c r="B6574" t="s">
        <v>3358</v>
      </c>
      <c r="F6574" t="s">
        <v>21791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21742</v>
      </c>
      <c r="G6575" t="s">
        <v>12640</v>
      </c>
    </row>
    <row r="6576" spans="1:7" hidden="1" x14ac:dyDescent="0.25">
      <c r="A6576" t="s">
        <v>136</v>
      </c>
      <c r="B6576" t="s">
        <v>86</v>
      </c>
      <c r="C6576" t="s">
        <v>165</v>
      </c>
      <c r="E6576" t="s">
        <v>2461</v>
      </c>
      <c r="F6576" t="s">
        <v>21745</v>
      </c>
      <c r="G6576" t="s">
        <v>12640</v>
      </c>
    </row>
    <row r="6577" spans="1:7" hidden="1" x14ac:dyDescent="0.25">
      <c r="A6577" t="s">
        <v>136</v>
      </c>
      <c r="B6577" t="s">
        <v>86</v>
      </c>
      <c r="C6577" t="s">
        <v>165</v>
      </c>
      <c r="E6577" t="s">
        <v>2461</v>
      </c>
      <c r="F6577" t="s">
        <v>21748</v>
      </c>
      <c r="G6577" t="s">
        <v>12640</v>
      </c>
    </row>
    <row r="6578" spans="1:7" hidden="1" x14ac:dyDescent="0.25">
      <c r="A6578" t="s">
        <v>4</v>
      </c>
      <c r="B6578" t="s">
        <v>8</v>
      </c>
      <c r="F6578" t="s">
        <v>21751</v>
      </c>
      <c r="G6578" t="s">
        <v>12640</v>
      </c>
    </row>
    <row r="6579" spans="1:7" hidden="1" x14ac:dyDescent="0.25">
      <c r="A6579" t="s">
        <v>4</v>
      </c>
      <c r="B6579" t="s">
        <v>7045</v>
      </c>
      <c r="F6579" t="s">
        <v>21803</v>
      </c>
      <c r="G6579" t="s">
        <v>11071</v>
      </c>
    </row>
    <row r="6580" spans="1:7" hidden="1" x14ac:dyDescent="0.25">
      <c r="A6580" t="s">
        <v>4</v>
      </c>
      <c r="B6580" t="s">
        <v>7045</v>
      </c>
      <c r="F6580" t="s">
        <v>21806</v>
      </c>
      <c r="G6580" t="s">
        <v>11071</v>
      </c>
    </row>
    <row r="6581" spans="1:7" hidden="1" x14ac:dyDescent="0.25">
      <c r="A6581" t="s">
        <v>4</v>
      </c>
      <c r="B6581" t="s">
        <v>7045</v>
      </c>
      <c r="F6581" t="s">
        <v>21809</v>
      </c>
      <c r="G6581" t="s">
        <v>11071</v>
      </c>
    </row>
    <row r="6582" spans="1:7" hidden="1" x14ac:dyDescent="0.25">
      <c r="A6582" t="s">
        <v>4</v>
      </c>
      <c r="B6582" t="s">
        <v>7045</v>
      </c>
      <c r="F6582" t="s">
        <v>21812</v>
      </c>
      <c r="G6582" t="s">
        <v>11071</v>
      </c>
    </row>
    <row r="6583" spans="1:7" hidden="1" x14ac:dyDescent="0.25">
      <c r="A6583" t="s">
        <v>4</v>
      </c>
      <c r="B6583" t="s">
        <v>22237</v>
      </c>
      <c r="F6583" t="s">
        <v>21815</v>
      </c>
      <c r="G6583" t="s">
        <v>11071</v>
      </c>
    </row>
    <row r="6584" spans="1:7" hidden="1" x14ac:dyDescent="0.25">
      <c r="A6584" t="s">
        <v>4</v>
      </c>
      <c r="B6584" t="s">
        <v>7045</v>
      </c>
      <c r="F6584" t="s">
        <v>21818</v>
      </c>
      <c r="G6584" t="s">
        <v>11071</v>
      </c>
    </row>
    <row r="6585" spans="1:7" hidden="1" x14ac:dyDescent="0.25">
      <c r="A6585" t="s">
        <v>4</v>
      </c>
      <c r="B6585" t="s">
        <v>7045</v>
      </c>
      <c r="F6585" t="s">
        <v>21754</v>
      </c>
      <c r="G6585" t="s">
        <v>894</v>
      </c>
    </row>
    <row r="6586" spans="1:7" hidden="1" x14ac:dyDescent="0.25">
      <c r="A6586" t="s">
        <v>4</v>
      </c>
      <c r="B6586" t="s">
        <v>8</v>
      </c>
      <c r="F6586" t="s">
        <v>21821</v>
      </c>
      <c r="G6586" t="s">
        <v>895</v>
      </c>
    </row>
    <row r="6587" spans="1:7" hidden="1" x14ac:dyDescent="0.25">
      <c r="A6587" t="s">
        <v>10241</v>
      </c>
      <c r="B6587" t="s">
        <v>86</v>
      </c>
      <c r="F6587" t="s">
        <v>21824</v>
      </c>
      <c r="G6587" t="s">
        <v>895</v>
      </c>
    </row>
    <row r="6588" spans="1:7" hidden="1" x14ac:dyDescent="0.25">
      <c r="A6588" t="s">
        <v>22238</v>
      </c>
      <c r="B6588" t="s">
        <v>2356</v>
      </c>
      <c r="F6588" t="s">
        <v>21827</v>
      </c>
      <c r="G6588" t="s">
        <v>895</v>
      </c>
    </row>
    <row r="6589" spans="1:7" hidden="1" x14ac:dyDescent="0.25">
      <c r="A6589" t="s">
        <v>4</v>
      </c>
      <c r="B6589" t="s">
        <v>8</v>
      </c>
      <c r="F6589" t="s">
        <v>21830</v>
      </c>
      <c r="G6589" t="s">
        <v>895</v>
      </c>
    </row>
    <row r="6590" spans="1:7" hidden="1" x14ac:dyDescent="0.25">
      <c r="A6590" t="s">
        <v>1273</v>
      </c>
      <c r="B6590" t="s">
        <v>22232</v>
      </c>
      <c r="F6590" t="s">
        <v>21833</v>
      </c>
      <c r="G6590" t="s">
        <v>895</v>
      </c>
    </row>
    <row r="6591" spans="1:7" hidden="1" x14ac:dyDescent="0.25">
      <c r="A6591" t="s">
        <v>4</v>
      </c>
      <c r="B6591" t="s">
        <v>226</v>
      </c>
      <c r="F6591" t="s">
        <v>21836</v>
      </c>
      <c r="G6591" t="s">
        <v>895</v>
      </c>
    </row>
    <row r="6592" spans="1:7" hidden="1" x14ac:dyDescent="0.25">
      <c r="A6592" t="s">
        <v>4</v>
      </c>
      <c r="B6592" t="s">
        <v>226</v>
      </c>
      <c r="F6592" t="s">
        <v>21839</v>
      </c>
      <c r="G6592" t="s">
        <v>895</v>
      </c>
    </row>
    <row r="6593" spans="1:7" hidden="1" x14ac:dyDescent="0.25">
      <c r="A6593" t="s">
        <v>587</v>
      </c>
      <c r="B6593" t="s">
        <v>22239</v>
      </c>
      <c r="F6593" t="s">
        <v>21842</v>
      </c>
      <c r="G6593" t="s">
        <v>895</v>
      </c>
    </row>
    <row r="6594" spans="1:7" hidden="1" x14ac:dyDescent="0.25">
      <c r="A6594" t="s">
        <v>166</v>
      </c>
      <c r="B6594" t="s">
        <v>3358</v>
      </c>
      <c r="F6594" t="s">
        <v>21845</v>
      </c>
      <c r="G6594" t="s">
        <v>895</v>
      </c>
    </row>
    <row r="6595" spans="1:7" hidden="1" x14ac:dyDescent="0.25">
      <c r="A6595" t="s">
        <v>22240</v>
      </c>
      <c r="B6595" t="s">
        <v>86</v>
      </c>
      <c r="F6595" t="s">
        <v>21848</v>
      </c>
      <c r="G6595" t="s">
        <v>895</v>
      </c>
    </row>
    <row r="6596" spans="1:7" hidden="1" x14ac:dyDescent="0.25">
      <c r="A6596" t="s">
        <v>4</v>
      </c>
      <c r="B6596" t="s">
        <v>8</v>
      </c>
      <c r="F6596" t="s">
        <v>21851</v>
      </c>
      <c r="G6596" t="s">
        <v>896</v>
      </c>
    </row>
    <row r="6597" spans="1:7" hidden="1" x14ac:dyDescent="0.25">
      <c r="A6597" t="s">
        <v>1539</v>
      </c>
      <c r="F6597" t="s">
        <v>21854</v>
      </c>
      <c r="G6597" t="s">
        <v>896</v>
      </c>
    </row>
    <row r="6598" spans="1:7" hidden="1" x14ac:dyDescent="0.25">
      <c r="A6598" t="s">
        <v>7</v>
      </c>
      <c r="F6598" t="s">
        <v>21857</v>
      </c>
      <c r="G6598" t="s">
        <v>896</v>
      </c>
    </row>
    <row r="6599" spans="1:7" hidden="1" x14ac:dyDescent="0.25">
      <c r="A6599" t="s">
        <v>588</v>
      </c>
      <c r="B6599" t="s">
        <v>86</v>
      </c>
      <c r="F6599" t="s">
        <v>21860</v>
      </c>
      <c r="G6599" t="s">
        <v>896</v>
      </c>
    </row>
    <row r="6600" spans="1:7" hidden="1" x14ac:dyDescent="0.25">
      <c r="A6600" t="s">
        <v>1539</v>
      </c>
      <c r="F6600" t="s">
        <v>21863</v>
      </c>
      <c r="G6600" t="s">
        <v>896</v>
      </c>
    </row>
    <row r="6601" spans="1:7" hidden="1" x14ac:dyDescent="0.25">
      <c r="A6601" t="s">
        <v>588</v>
      </c>
      <c r="B6601" t="s">
        <v>86</v>
      </c>
      <c r="F6601" t="s">
        <v>21866</v>
      </c>
      <c r="G6601" t="s">
        <v>896</v>
      </c>
    </row>
    <row r="6602" spans="1:7" hidden="1" x14ac:dyDescent="0.25">
      <c r="A6602" t="s">
        <v>4</v>
      </c>
      <c r="B6602" t="s">
        <v>8</v>
      </c>
      <c r="F6602" t="s">
        <v>21869</v>
      </c>
      <c r="G6602" t="s">
        <v>896</v>
      </c>
    </row>
    <row r="6603" spans="1:7" hidden="1" x14ac:dyDescent="0.25">
      <c r="A6603" t="s">
        <v>4</v>
      </c>
      <c r="B6603" t="s">
        <v>22241</v>
      </c>
      <c r="F6603" t="s">
        <v>21872</v>
      </c>
      <c r="G6603" t="s">
        <v>896</v>
      </c>
    </row>
    <row r="6604" spans="1:7" hidden="1" x14ac:dyDescent="0.25">
      <c r="A6604" t="s">
        <v>4</v>
      </c>
      <c r="B6604" t="s">
        <v>8</v>
      </c>
      <c r="F6604" t="s">
        <v>21875</v>
      </c>
      <c r="G6604" t="s">
        <v>897</v>
      </c>
    </row>
    <row r="6605" spans="1:7" hidden="1" x14ac:dyDescent="0.25">
      <c r="A6605" t="s">
        <v>1273</v>
      </c>
      <c r="B6605" t="s">
        <v>22232</v>
      </c>
      <c r="F6605" t="s">
        <v>21878</v>
      </c>
      <c r="G6605" t="s">
        <v>897</v>
      </c>
    </row>
    <row r="6606" spans="1:7" hidden="1" x14ac:dyDescent="0.25">
      <c r="A6606" t="s">
        <v>226</v>
      </c>
      <c r="B6606" t="s">
        <v>22232</v>
      </c>
      <c r="C6606" t="s">
        <v>3361</v>
      </c>
      <c r="F6606" t="s">
        <v>21881</v>
      </c>
      <c r="G6606" t="s">
        <v>897</v>
      </c>
    </row>
    <row r="6607" spans="1:7" hidden="1" x14ac:dyDescent="0.25">
      <c r="A6607" t="s">
        <v>226</v>
      </c>
      <c r="B6607" t="s">
        <v>22232</v>
      </c>
      <c r="C6607" t="s">
        <v>3361</v>
      </c>
      <c r="F6607" t="s">
        <v>21884</v>
      </c>
      <c r="G6607" t="s">
        <v>897</v>
      </c>
    </row>
    <row r="6608" spans="1:7" hidden="1" x14ac:dyDescent="0.25">
      <c r="A6608" t="s">
        <v>226</v>
      </c>
      <c r="B6608" t="s">
        <v>22232</v>
      </c>
      <c r="C6608" t="s">
        <v>3361</v>
      </c>
      <c r="F6608" t="s">
        <v>21887</v>
      </c>
      <c r="G6608" t="s">
        <v>897</v>
      </c>
    </row>
    <row r="6609" spans="1:7" hidden="1" x14ac:dyDescent="0.25">
      <c r="A6609" t="s">
        <v>226</v>
      </c>
      <c r="B6609" t="s">
        <v>22232</v>
      </c>
      <c r="C6609" t="s">
        <v>3361</v>
      </c>
      <c r="F6609" t="s">
        <v>21890</v>
      </c>
      <c r="G6609" t="s">
        <v>897</v>
      </c>
    </row>
    <row r="6610" spans="1:7" hidden="1" x14ac:dyDescent="0.25">
      <c r="A6610" t="s">
        <v>226</v>
      </c>
      <c r="B6610" t="s">
        <v>22232</v>
      </c>
      <c r="C6610" t="s">
        <v>3361</v>
      </c>
      <c r="F6610" t="s">
        <v>21893</v>
      </c>
      <c r="G6610" t="s">
        <v>897</v>
      </c>
    </row>
    <row r="6611" spans="1:7" hidden="1" x14ac:dyDescent="0.25">
      <c r="A6611" t="s">
        <v>226</v>
      </c>
      <c r="B6611" t="s">
        <v>22232</v>
      </c>
      <c r="C6611" t="s">
        <v>3361</v>
      </c>
      <c r="F6611" t="s">
        <v>21896</v>
      </c>
      <c r="G6611" t="s">
        <v>897</v>
      </c>
    </row>
    <row r="6612" spans="1:7" hidden="1" x14ac:dyDescent="0.25">
      <c r="A6612" t="s">
        <v>226</v>
      </c>
      <c r="B6612" t="s">
        <v>22232</v>
      </c>
      <c r="C6612" t="s">
        <v>3361</v>
      </c>
      <c r="F6612" t="s">
        <v>21899</v>
      </c>
      <c r="G6612" t="s">
        <v>897</v>
      </c>
    </row>
    <row r="6613" spans="1:7" hidden="1" x14ac:dyDescent="0.25">
      <c r="A6613" t="s">
        <v>226</v>
      </c>
      <c r="B6613" t="s">
        <v>22232</v>
      </c>
      <c r="C6613" t="s">
        <v>3361</v>
      </c>
      <c r="F6613" t="s">
        <v>21902</v>
      </c>
      <c r="G6613" t="s">
        <v>897</v>
      </c>
    </row>
    <row r="6614" spans="1:7" hidden="1" x14ac:dyDescent="0.25">
      <c r="A6614" t="s">
        <v>226</v>
      </c>
      <c r="B6614" t="s">
        <v>22232</v>
      </c>
      <c r="C6614" t="s">
        <v>3361</v>
      </c>
      <c r="F6614" t="s">
        <v>21905</v>
      </c>
      <c r="G6614" t="s">
        <v>897</v>
      </c>
    </row>
    <row r="6615" spans="1:7" hidden="1" x14ac:dyDescent="0.25">
      <c r="A6615" t="s">
        <v>226</v>
      </c>
      <c r="B6615" t="s">
        <v>22232</v>
      </c>
      <c r="C6615" t="s">
        <v>3361</v>
      </c>
      <c r="F6615" t="s">
        <v>21908</v>
      </c>
      <c r="G6615" t="s">
        <v>897</v>
      </c>
    </row>
    <row r="6616" spans="1:7" hidden="1" x14ac:dyDescent="0.25">
      <c r="A6616" t="s">
        <v>226</v>
      </c>
      <c r="B6616" t="s">
        <v>22232</v>
      </c>
      <c r="C6616" t="s">
        <v>3361</v>
      </c>
      <c r="F6616" t="s">
        <v>21911</v>
      </c>
      <c r="G6616" t="s">
        <v>897</v>
      </c>
    </row>
    <row r="6617" spans="1:7" hidden="1" x14ac:dyDescent="0.25">
      <c r="A6617" t="s">
        <v>226</v>
      </c>
      <c r="B6617" t="s">
        <v>22232</v>
      </c>
      <c r="C6617" t="s">
        <v>3361</v>
      </c>
      <c r="F6617" t="s">
        <v>21914</v>
      </c>
      <c r="G6617" t="s">
        <v>897</v>
      </c>
    </row>
    <row r="6618" spans="1:7" hidden="1" x14ac:dyDescent="0.25">
      <c r="A6618" t="s">
        <v>226</v>
      </c>
      <c r="B6618" t="s">
        <v>22232</v>
      </c>
      <c r="C6618" t="s">
        <v>3361</v>
      </c>
      <c r="F6618" t="s">
        <v>21917</v>
      </c>
      <c r="G6618" t="s">
        <v>897</v>
      </c>
    </row>
    <row r="6619" spans="1:7" hidden="1" x14ac:dyDescent="0.25">
      <c r="A6619" t="s">
        <v>226</v>
      </c>
      <c r="B6619" t="s">
        <v>22232</v>
      </c>
      <c r="C6619" t="s">
        <v>3361</v>
      </c>
      <c r="F6619" t="s">
        <v>21920</v>
      </c>
      <c r="G6619" t="s">
        <v>897</v>
      </c>
    </row>
    <row r="6620" spans="1:7" hidden="1" x14ac:dyDescent="0.25">
      <c r="A6620" t="s">
        <v>226</v>
      </c>
      <c r="B6620" t="s">
        <v>22232</v>
      </c>
      <c r="C6620" t="s">
        <v>3361</v>
      </c>
      <c r="F6620" t="s">
        <v>21923</v>
      </c>
      <c r="G6620" t="s">
        <v>897</v>
      </c>
    </row>
    <row r="6621" spans="1:7" hidden="1" x14ac:dyDescent="0.25">
      <c r="A6621" t="s">
        <v>226</v>
      </c>
      <c r="B6621" t="s">
        <v>22232</v>
      </c>
      <c r="C6621" t="s">
        <v>3361</v>
      </c>
      <c r="F6621" t="s">
        <v>21926</v>
      </c>
      <c r="G6621" t="s">
        <v>897</v>
      </c>
    </row>
    <row r="6622" spans="1:7" hidden="1" x14ac:dyDescent="0.25">
      <c r="A6622" t="s">
        <v>226</v>
      </c>
      <c r="B6622" t="s">
        <v>22232</v>
      </c>
      <c r="C6622" t="s">
        <v>3361</v>
      </c>
      <c r="F6622" t="s">
        <v>21929</v>
      </c>
      <c r="G6622" t="s">
        <v>897</v>
      </c>
    </row>
    <row r="6623" spans="1:7" hidden="1" x14ac:dyDescent="0.25">
      <c r="A6623" t="s">
        <v>226</v>
      </c>
      <c r="B6623" t="s">
        <v>22232</v>
      </c>
      <c r="C6623" t="s">
        <v>3361</v>
      </c>
      <c r="F6623" t="s">
        <v>21932</v>
      </c>
      <c r="G6623" t="s">
        <v>897</v>
      </c>
    </row>
    <row r="6624" spans="1:7" hidden="1" x14ac:dyDescent="0.25">
      <c r="A6624" t="s">
        <v>226</v>
      </c>
      <c r="B6624" t="s">
        <v>4940</v>
      </c>
      <c r="C6624" t="s">
        <v>3361</v>
      </c>
      <c r="F6624" t="s">
        <v>21935</v>
      </c>
      <c r="G6624" t="s">
        <v>897</v>
      </c>
    </row>
    <row r="6625" spans="1:7" hidden="1" x14ac:dyDescent="0.25">
      <c r="A6625" t="s">
        <v>226</v>
      </c>
      <c r="B6625" t="s">
        <v>4940</v>
      </c>
      <c r="C6625" t="s">
        <v>3361</v>
      </c>
      <c r="F6625" t="s">
        <v>21938</v>
      </c>
      <c r="G6625" t="s">
        <v>897</v>
      </c>
    </row>
    <row r="6626" spans="1:7" hidden="1" x14ac:dyDescent="0.25">
      <c r="A6626" t="s">
        <v>226</v>
      </c>
      <c r="B6626" t="s">
        <v>4940</v>
      </c>
      <c r="C6626" t="s">
        <v>3361</v>
      </c>
      <c r="F6626" t="s">
        <v>21941</v>
      </c>
      <c r="G6626" t="s">
        <v>897</v>
      </c>
    </row>
    <row r="6627" spans="1:7" hidden="1" x14ac:dyDescent="0.25">
      <c r="A6627" t="s">
        <v>226</v>
      </c>
      <c r="B6627" t="s">
        <v>4940</v>
      </c>
      <c r="C6627" t="s">
        <v>3361</v>
      </c>
      <c r="F6627" t="s">
        <v>21944</v>
      </c>
      <c r="G6627" t="s">
        <v>897</v>
      </c>
    </row>
    <row r="6628" spans="1:7" hidden="1" x14ac:dyDescent="0.25">
      <c r="A6628" t="s">
        <v>226</v>
      </c>
      <c r="B6628" t="s">
        <v>4940</v>
      </c>
      <c r="C6628" t="s">
        <v>3361</v>
      </c>
      <c r="F6628" t="s">
        <v>21947</v>
      </c>
      <c r="G6628" t="s">
        <v>897</v>
      </c>
    </row>
    <row r="6629" spans="1:7" hidden="1" x14ac:dyDescent="0.25">
      <c r="A6629" t="s">
        <v>226</v>
      </c>
      <c r="B6629" t="s">
        <v>4940</v>
      </c>
      <c r="C6629" t="s">
        <v>3361</v>
      </c>
      <c r="F6629" t="s">
        <v>21950</v>
      </c>
      <c r="G6629" t="s">
        <v>897</v>
      </c>
    </row>
    <row r="6630" spans="1:7" hidden="1" x14ac:dyDescent="0.25">
      <c r="A6630" t="s">
        <v>3397</v>
      </c>
      <c r="F6630" t="s">
        <v>21953</v>
      </c>
      <c r="G6630" t="s">
        <v>897</v>
      </c>
    </row>
    <row r="6631" spans="1:7" hidden="1" x14ac:dyDescent="0.25">
      <c r="A6631" t="s">
        <v>4</v>
      </c>
      <c r="B6631" t="s">
        <v>8</v>
      </c>
      <c r="F6631" t="s">
        <v>21956</v>
      </c>
      <c r="G6631" t="s">
        <v>897</v>
      </c>
    </row>
    <row r="6632" spans="1:7" hidden="1" x14ac:dyDescent="0.25">
      <c r="A6632" t="s">
        <v>1539</v>
      </c>
      <c r="F6632" t="s">
        <v>21959</v>
      </c>
      <c r="G6632" t="s">
        <v>897</v>
      </c>
    </row>
    <row r="6633" spans="1:7" hidden="1" x14ac:dyDescent="0.25">
      <c r="A6633" t="s">
        <v>1539</v>
      </c>
      <c r="F6633" t="s">
        <v>21962</v>
      </c>
      <c r="G6633" t="s">
        <v>897</v>
      </c>
    </row>
    <row r="6634" spans="1:7" hidden="1" x14ac:dyDescent="0.25">
      <c r="A6634" t="s">
        <v>22242</v>
      </c>
      <c r="F6634" t="s">
        <v>21965</v>
      </c>
      <c r="G6634" t="s">
        <v>897</v>
      </c>
    </row>
    <row r="6635" spans="1:7" hidden="1" x14ac:dyDescent="0.25">
      <c r="A6635" t="s">
        <v>1539</v>
      </c>
      <c r="F6635" t="s">
        <v>21968</v>
      </c>
      <c r="G6635" t="s">
        <v>897</v>
      </c>
    </row>
    <row r="6636" spans="1:7" hidden="1" x14ac:dyDescent="0.25">
      <c r="A6636" t="s">
        <v>4</v>
      </c>
      <c r="B6636" t="s">
        <v>8</v>
      </c>
      <c r="F6636" t="s">
        <v>21971</v>
      </c>
      <c r="G6636" t="s">
        <v>897</v>
      </c>
    </row>
    <row r="6637" spans="1:7" hidden="1" x14ac:dyDescent="0.25">
      <c r="A6637" t="s">
        <v>4</v>
      </c>
      <c r="B6637" t="s">
        <v>6157</v>
      </c>
      <c r="F6637" t="s">
        <v>21974</v>
      </c>
      <c r="G6637" t="s">
        <v>12641</v>
      </c>
    </row>
    <row r="6638" spans="1:7" hidden="1" x14ac:dyDescent="0.25">
      <c r="A6638" t="s">
        <v>4</v>
      </c>
      <c r="B6638" t="s">
        <v>17906</v>
      </c>
      <c r="F6638" t="s">
        <v>21977</v>
      </c>
      <c r="G6638" t="s">
        <v>12641</v>
      </c>
    </row>
    <row r="6639" spans="1:7" hidden="1" x14ac:dyDescent="0.25">
      <c r="A6639" t="s">
        <v>22243</v>
      </c>
      <c r="B6639" t="s">
        <v>1274</v>
      </c>
      <c r="C6639">
        <v>1</v>
      </c>
      <c r="F6639" t="s">
        <v>21980</v>
      </c>
      <c r="G6639" t="s">
        <v>12641</v>
      </c>
    </row>
    <row r="6640" spans="1:7" hidden="1" x14ac:dyDescent="0.25">
      <c r="A6640" t="s">
        <v>22243</v>
      </c>
      <c r="B6640" t="s">
        <v>1274</v>
      </c>
      <c r="C6640">
        <v>1</v>
      </c>
      <c r="F6640" t="s">
        <v>21983</v>
      </c>
      <c r="G6640" t="s">
        <v>12641</v>
      </c>
    </row>
    <row r="6641" spans="1:7" hidden="1" x14ac:dyDescent="0.25">
      <c r="A6641" t="s">
        <v>22243</v>
      </c>
      <c r="B6641" t="s">
        <v>1274</v>
      </c>
      <c r="C6641">
        <v>1</v>
      </c>
      <c r="F6641" t="s">
        <v>21986</v>
      </c>
      <c r="G6641" t="s">
        <v>12641</v>
      </c>
    </row>
    <row r="6642" spans="1:7" hidden="1" x14ac:dyDescent="0.25">
      <c r="A6642" t="s">
        <v>22243</v>
      </c>
      <c r="B6642" t="s">
        <v>1274</v>
      </c>
      <c r="C6642">
        <v>1</v>
      </c>
      <c r="F6642" t="s">
        <v>21989</v>
      </c>
      <c r="G6642" t="s">
        <v>12641</v>
      </c>
    </row>
    <row r="6643" spans="1:7" hidden="1" x14ac:dyDescent="0.25">
      <c r="A6643" t="s">
        <v>22243</v>
      </c>
      <c r="B6643" t="s">
        <v>1274</v>
      </c>
      <c r="C6643">
        <v>1</v>
      </c>
      <c r="F6643" t="s">
        <v>21992</v>
      </c>
      <c r="G6643" t="s">
        <v>12641</v>
      </c>
    </row>
    <row r="6644" spans="1:7" hidden="1" x14ac:dyDescent="0.25">
      <c r="A6644" t="s">
        <v>22243</v>
      </c>
      <c r="B6644" t="s">
        <v>1274</v>
      </c>
      <c r="C6644">
        <v>1</v>
      </c>
      <c r="F6644" t="s">
        <v>21995</v>
      </c>
      <c r="G6644" t="s">
        <v>12641</v>
      </c>
    </row>
    <row r="6645" spans="1:7" hidden="1" x14ac:dyDescent="0.25">
      <c r="A6645" t="s">
        <v>7354</v>
      </c>
      <c r="F6645" t="s">
        <v>21998</v>
      </c>
      <c r="G6645" t="s">
        <v>12641</v>
      </c>
    </row>
    <row r="6646" spans="1:7" hidden="1" x14ac:dyDescent="0.25">
      <c r="A6646" t="s">
        <v>7354</v>
      </c>
      <c r="F6646" t="s">
        <v>22001</v>
      </c>
      <c r="G6646" t="s">
        <v>12641</v>
      </c>
    </row>
    <row r="6647" spans="1:7" hidden="1" x14ac:dyDescent="0.25">
      <c r="A6647" t="s">
        <v>22244</v>
      </c>
      <c r="F6647" t="s">
        <v>22004</v>
      </c>
      <c r="G6647" t="s">
        <v>12641</v>
      </c>
    </row>
    <row r="6648" spans="1:7" hidden="1" x14ac:dyDescent="0.25">
      <c r="A6648" t="s">
        <v>4</v>
      </c>
      <c r="B6648" t="s">
        <v>17901</v>
      </c>
      <c r="F6648" t="s">
        <v>22007</v>
      </c>
      <c r="G6648" t="s">
        <v>12641</v>
      </c>
    </row>
    <row r="6649" spans="1:7" hidden="1" x14ac:dyDescent="0.25">
      <c r="A6649" t="s">
        <v>22245</v>
      </c>
      <c r="F6649" t="s">
        <v>22010</v>
      </c>
      <c r="G6649" t="s">
        <v>12641</v>
      </c>
    </row>
    <row r="6650" spans="1:7" hidden="1" x14ac:dyDescent="0.25">
      <c r="A6650" t="s">
        <v>4</v>
      </c>
      <c r="B6650" t="s">
        <v>17906</v>
      </c>
      <c r="C6650" t="s">
        <v>4920</v>
      </c>
      <c r="F6650" t="s">
        <v>22013</v>
      </c>
      <c r="G6650" t="s">
        <v>12641</v>
      </c>
    </row>
    <row r="6651" spans="1:7" hidden="1" x14ac:dyDescent="0.25">
      <c r="A6651" t="s">
        <v>7354</v>
      </c>
      <c r="F6651" t="s">
        <v>22016</v>
      </c>
      <c r="G6651" t="s">
        <v>12641</v>
      </c>
    </row>
    <row r="6652" spans="1:7" hidden="1" x14ac:dyDescent="0.25">
      <c r="A6652" t="s">
        <v>9137</v>
      </c>
      <c r="B6652" t="s">
        <v>86</v>
      </c>
      <c r="F6652" t="s">
        <v>22019</v>
      </c>
      <c r="G6652" t="s">
        <v>12641</v>
      </c>
    </row>
    <row r="6653" spans="1:7" hidden="1" x14ac:dyDescent="0.25">
      <c r="A6653" t="s">
        <v>4</v>
      </c>
      <c r="B6653" t="s">
        <v>6157</v>
      </c>
      <c r="F6653" t="s">
        <v>22022</v>
      </c>
      <c r="G6653" t="s">
        <v>12641</v>
      </c>
    </row>
    <row r="6654" spans="1:7" hidden="1" x14ac:dyDescent="0.25">
      <c r="A6654" t="s">
        <v>22246</v>
      </c>
      <c r="F6654" t="s">
        <v>22025</v>
      </c>
      <c r="G6654" t="s">
        <v>12641</v>
      </c>
    </row>
    <row r="6655" spans="1:7" hidden="1" x14ac:dyDescent="0.25">
      <c r="A6655" t="s">
        <v>1627</v>
      </c>
      <c r="B6655" t="s">
        <v>1058</v>
      </c>
      <c r="F6655" t="s">
        <v>22028</v>
      </c>
      <c r="G6655" t="s">
        <v>12641</v>
      </c>
    </row>
    <row r="6656" spans="1:7" hidden="1" x14ac:dyDescent="0.25">
      <c r="A6656" t="s">
        <v>1627</v>
      </c>
      <c r="B6656" t="s">
        <v>1058</v>
      </c>
      <c r="F6656" t="s">
        <v>22031</v>
      </c>
      <c r="G6656" t="s">
        <v>12641</v>
      </c>
    </row>
    <row r="6657" spans="1:7" hidden="1" x14ac:dyDescent="0.25">
      <c r="A6657" t="s">
        <v>1627</v>
      </c>
      <c r="B6657" t="s">
        <v>1058</v>
      </c>
      <c r="F6657" t="s">
        <v>22034</v>
      </c>
      <c r="G6657" t="s">
        <v>12641</v>
      </c>
    </row>
    <row r="6658" spans="1:7" hidden="1" x14ac:dyDescent="0.25">
      <c r="A6658" t="s">
        <v>1627</v>
      </c>
      <c r="B6658" t="s">
        <v>1058</v>
      </c>
      <c r="F6658" t="s">
        <v>22037</v>
      </c>
      <c r="G6658" t="s">
        <v>12641</v>
      </c>
    </row>
    <row r="6659" spans="1:7" hidden="1" x14ac:dyDescent="0.25">
      <c r="A6659" t="s">
        <v>1627</v>
      </c>
      <c r="B6659" t="s">
        <v>1058</v>
      </c>
      <c r="F6659" t="s">
        <v>22040</v>
      </c>
      <c r="G6659" t="s">
        <v>12641</v>
      </c>
    </row>
    <row r="6660" spans="1:7" hidden="1" x14ac:dyDescent="0.25">
      <c r="A6660" t="s">
        <v>4</v>
      </c>
      <c r="B6660" t="s">
        <v>6157</v>
      </c>
      <c r="F6660" t="s">
        <v>22043</v>
      </c>
      <c r="G6660" t="s">
        <v>12641</v>
      </c>
    </row>
    <row r="6661" spans="1:7" hidden="1" x14ac:dyDescent="0.25">
      <c r="A6661" t="s">
        <v>4</v>
      </c>
      <c r="B6661" t="s">
        <v>9</v>
      </c>
      <c r="F6661" t="s">
        <v>22046</v>
      </c>
      <c r="G6661" t="s">
        <v>12642</v>
      </c>
    </row>
    <row r="6662" spans="1:7" hidden="1" x14ac:dyDescent="0.25">
      <c r="A6662" t="s">
        <v>7354</v>
      </c>
      <c r="B6662" t="s">
        <v>7355</v>
      </c>
      <c r="F6662" t="s">
        <v>22049</v>
      </c>
      <c r="G6662" t="s">
        <v>12642</v>
      </c>
    </row>
    <row r="6663" spans="1:7" hidden="1" x14ac:dyDescent="0.25">
      <c r="A6663" t="s">
        <v>4</v>
      </c>
      <c r="B6663" t="s">
        <v>9</v>
      </c>
      <c r="F6663" t="s">
        <v>22052</v>
      </c>
      <c r="G6663" t="s">
        <v>12642</v>
      </c>
    </row>
    <row r="6664" spans="1:7" hidden="1" x14ac:dyDescent="0.25">
      <c r="A6664" t="s">
        <v>1607</v>
      </c>
      <c r="B6664" t="s">
        <v>9</v>
      </c>
      <c r="F6664" t="s">
        <v>22055</v>
      </c>
      <c r="G6664" t="s">
        <v>12642</v>
      </c>
    </row>
    <row r="6665" spans="1:7" hidden="1" x14ac:dyDescent="0.25">
      <c r="A6665" t="s">
        <v>4</v>
      </c>
      <c r="B6665" t="s">
        <v>8</v>
      </c>
      <c r="F6665" t="s">
        <v>22058</v>
      </c>
      <c r="G6665" t="s">
        <v>12643</v>
      </c>
    </row>
    <row r="6666" spans="1:7" hidden="1" x14ac:dyDescent="0.25">
      <c r="A6666" t="s">
        <v>7354</v>
      </c>
      <c r="B6666" t="s">
        <v>86</v>
      </c>
      <c r="F6666" t="s">
        <v>22061</v>
      </c>
      <c r="G6666" t="s">
        <v>12643</v>
      </c>
    </row>
    <row r="6667" spans="1:7" hidden="1" x14ac:dyDescent="0.25">
      <c r="A6667" t="s">
        <v>22247</v>
      </c>
      <c r="B6667" t="s">
        <v>3358</v>
      </c>
      <c r="F6667" t="s">
        <v>22064</v>
      </c>
      <c r="G6667" t="s">
        <v>12643</v>
      </c>
    </row>
    <row r="6668" spans="1:7" hidden="1" x14ac:dyDescent="0.25">
      <c r="A6668" t="s">
        <v>22247</v>
      </c>
      <c r="B6668" t="s">
        <v>3358</v>
      </c>
      <c r="E6668" t="s">
        <v>2352</v>
      </c>
      <c r="F6668" t="s">
        <v>22067</v>
      </c>
      <c r="G6668" t="s">
        <v>12643</v>
      </c>
    </row>
    <row r="6669" spans="1:7" hidden="1" x14ac:dyDescent="0.25">
      <c r="A6669" t="s">
        <v>22248</v>
      </c>
      <c r="B6669" t="s">
        <v>86</v>
      </c>
      <c r="F6669" t="s">
        <v>22070</v>
      </c>
      <c r="G6669" t="s">
        <v>12643</v>
      </c>
    </row>
    <row r="6670" spans="1:7" hidden="1" x14ac:dyDescent="0.25">
      <c r="A6670" t="s">
        <v>226</v>
      </c>
      <c r="B6670" t="s">
        <v>22239</v>
      </c>
      <c r="C6670" t="s">
        <v>58</v>
      </c>
      <c r="F6670" t="s">
        <v>22073</v>
      </c>
      <c r="G6670" t="s">
        <v>12643</v>
      </c>
    </row>
    <row r="6671" spans="1:7" hidden="1" x14ac:dyDescent="0.25">
      <c r="A6671" t="s">
        <v>226</v>
      </c>
      <c r="B6671" t="s">
        <v>22239</v>
      </c>
      <c r="C6671" t="s">
        <v>58</v>
      </c>
      <c r="F6671" t="s">
        <v>22076</v>
      </c>
      <c r="G6671" t="s">
        <v>12643</v>
      </c>
    </row>
    <row r="6672" spans="1:7" hidden="1" x14ac:dyDescent="0.25">
      <c r="A6672" t="s">
        <v>226</v>
      </c>
      <c r="B6672" t="s">
        <v>21033</v>
      </c>
      <c r="C6672" t="s">
        <v>87</v>
      </c>
      <c r="F6672" t="s">
        <v>22079</v>
      </c>
      <c r="G6672" t="s">
        <v>12643</v>
      </c>
    </row>
    <row r="6673" spans="1:7" hidden="1" x14ac:dyDescent="0.25">
      <c r="A6673" t="s">
        <v>226</v>
      </c>
      <c r="B6673" t="s">
        <v>21033</v>
      </c>
      <c r="C6673" t="s">
        <v>22235</v>
      </c>
      <c r="F6673" t="s">
        <v>22082</v>
      </c>
      <c r="G6673" t="s">
        <v>12643</v>
      </c>
    </row>
    <row r="6674" spans="1:7" hidden="1" x14ac:dyDescent="0.25">
      <c r="A6674" t="s">
        <v>226</v>
      </c>
      <c r="B6674" t="s">
        <v>21033</v>
      </c>
      <c r="C6674" t="s">
        <v>22235</v>
      </c>
      <c r="F6674" t="s">
        <v>22085</v>
      </c>
      <c r="G6674" t="s">
        <v>12643</v>
      </c>
    </row>
    <row r="6675" spans="1:7" hidden="1" x14ac:dyDescent="0.25">
      <c r="A6675" t="s">
        <v>587</v>
      </c>
      <c r="B6675" t="s">
        <v>21033</v>
      </c>
      <c r="C6675" t="s">
        <v>22236</v>
      </c>
      <c r="F6675" t="s">
        <v>22088</v>
      </c>
      <c r="G6675" t="s">
        <v>12643</v>
      </c>
    </row>
    <row r="6676" spans="1:7" hidden="1" x14ac:dyDescent="0.25">
      <c r="A6676" t="s">
        <v>22248</v>
      </c>
      <c r="B6676" t="s">
        <v>86</v>
      </c>
      <c r="F6676" t="s">
        <v>22091</v>
      </c>
      <c r="G6676" t="s">
        <v>12643</v>
      </c>
    </row>
    <row r="6677" spans="1:7" hidden="1" x14ac:dyDescent="0.25">
      <c r="A6677" t="s">
        <v>22248</v>
      </c>
      <c r="B6677" t="s">
        <v>86</v>
      </c>
      <c r="F6677" t="s">
        <v>22094</v>
      </c>
      <c r="G6677" t="s">
        <v>12643</v>
      </c>
    </row>
    <row r="6678" spans="1:7" hidden="1" x14ac:dyDescent="0.25">
      <c r="A6678" t="s">
        <v>587</v>
      </c>
      <c r="B6678" t="s">
        <v>3358</v>
      </c>
      <c r="F6678" t="s">
        <v>22097</v>
      </c>
      <c r="G6678" t="s">
        <v>12643</v>
      </c>
    </row>
    <row r="6679" spans="1:7" hidden="1" x14ac:dyDescent="0.25">
      <c r="A6679" t="s">
        <v>587</v>
      </c>
      <c r="B6679" t="s">
        <v>3358</v>
      </c>
      <c r="E6679" t="s">
        <v>2352</v>
      </c>
      <c r="F6679" t="s">
        <v>22100</v>
      </c>
      <c r="G6679" t="s">
        <v>12643</v>
      </c>
    </row>
    <row r="6680" spans="1:7" hidden="1" x14ac:dyDescent="0.25">
      <c r="A6680" t="s">
        <v>21719</v>
      </c>
      <c r="B6680" t="s">
        <v>1274</v>
      </c>
      <c r="F6680" t="s">
        <v>22103</v>
      </c>
      <c r="G6680" t="s">
        <v>12643</v>
      </c>
    </row>
    <row r="6681" spans="1:7" hidden="1" x14ac:dyDescent="0.25">
      <c r="A6681" t="s">
        <v>9137</v>
      </c>
      <c r="B6681" t="s">
        <v>86</v>
      </c>
      <c r="F6681" t="s">
        <v>22106</v>
      </c>
      <c r="G6681" t="s">
        <v>12643</v>
      </c>
    </row>
    <row r="6682" spans="1:7" hidden="1" x14ac:dyDescent="0.25">
      <c r="A6682" t="s">
        <v>22249</v>
      </c>
      <c r="B6682" t="s">
        <v>86</v>
      </c>
      <c r="F6682" t="s">
        <v>22109</v>
      </c>
      <c r="G6682" t="s">
        <v>12643</v>
      </c>
    </row>
    <row r="6683" spans="1:7" hidden="1" x14ac:dyDescent="0.25">
      <c r="A6683" t="s">
        <v>9137</v>
      </c>
      <c r="B6683" t="s">
        <v>86</v>
      </c>
      <c r="E6683" t="s">
        <v>2352</v>
      </c>
      <c r="F6683" t="s">
        <v>22112</v>
      </c>
      <c r="G6683" t="s">
        <v>12643</v>
      </c>
    </row>
    <row r="6684" spans="1:7" hidden="1" x14ac:dyDescent="0.25">
      <c r="A6684" t="s">
        <v>4</v>
      </c>
      <c r="B6684" t="s">
        <v>8</v>
      </c>
      <c r="F6684" t="s">
        <v>22115</v>
      </c>
      <c r="G6684" t="s">
        <v>12643</v>
      </c>
    </row>
    <row r="6685" spans="1:7" hidden="1" x14ac:dyDescent="0.25">
      <c r="A6685" t="s">
        <v>22250</v>
      </c>
      <c r="B6685" t="s">
        <v>86</v>
      </c>
      <c r="F6685" t="s">
        <v>22118</v>
      </c>
      <c r="G6685" t="s">
        <v>12644</v>
      </c>
    </row>
    <row r="6686" spans="1:7" hidden="1" x14ac:dyDescent="0.25">
      <c r="A6686" t="s">
        <v>226</v>
      </c>
      <c r="B6686" t="s">
        <v>22239</v>
      </c>
      <c r="C6686" t="s">
        <v>58</v>
      </c>
      <c r="F6686" t="s">
        <v>22121</v>
      </c>
      <c r="G6686" t="s">
        <v>12644</v>
      </c>
    </row>
    <row r="6687" spans="1:7" hidden="1" x14ac:dyDescent="0.25">
      <c r="A6687" t="s">
        <v>226</v>
      </c>
      <c r="B6687" t="s">
        <v>22239</v>
      </c>
      <c r="C6687" t="s">
        <v>58</v>
      </c>
      <c r="F6687" t="s">
        <v>22124</v>
      </c>
      <c r="G6687" t="s">
        <v>12644</v>
      </c>
    </row>
    <row r="6688" spans="1:7" hidden="1" x14ac:dyDescent="0.25">
      <c r="A6688" t="s">
        <v>226</v>
      </c>
      <c r="B6688" t="s">
        <v>22239</v>
      </c>
      <c r="C6688" t="s">
        <v>58</v>
      </c>
      <c r="F6688" t="s">
        <v>22127</v>
      </c>
      <c r="G6688" t="s">
        <v>12644</v>
      </c>
    </row>
    <row r="6689" spans="1:7" hidden="1" x14ac:dyDescent="0.25">
      <c r="A6689" t="s">
        <v>226</v>
      </c>
      <c r="B6689" t="s">
        <v>22239</v>
      </c>
      <c r="C6689" t="s">
        <v>58</v>
      </c>
      <c r="F6689" t="s">
        <v>22130</v>
      </c>
      <c r="G6689" t="s">
        <v>12644</v>
      </c>
    </row>
    <row r="6690" spans="1:7" hidden="1" x14ac:dyDescent="0.25">
      <c r="A6690" t="s">
        <v>4</v>
      </c>
      <c r="B6690" t="s">
        <v>8</v>
      </c>
      <c r="F6690" t="s">
        <v>22133</v>
      </c>
      <c r="G6690" t="s">
        <v>12644</v>
      </c>
    </row>
    <row r="6691" spans="1:7" hidden="1" x14ac:dyDescent="0.25">
      <c r="A6691" t="s">
        <v>588</v>
      </c>
      <c r="B6691" t="s">
        <v>86</v>
      </c>
      <c r="F6691" t="s">
        <v>22136</v>
      </c>
      <c r="G6691" t="s">
        <v>12644</v>
      </c>
    </row>
    <row r="6692" spans="1:7" hidden="1" x14ac:dyDescent="0.25">
      <c r="A6692" t="s">
        <v>4</v>
      </c>
      <c r="B6692" t="s">
        <v>8</v>
      </c>
      <c r="F6692" t="s">
        <v>22139</v>
      </c>
      <c r="G6692" t="s">
        <v>12644</v>
      </c>
    </row>
    <row r="6693" spans="1:7" hidden="1" x14ac:dyDescent="0.25">
      <c r="A6693" t="s">
        <v>4</v>
      </c>
      <c r="B6693" t="s">
        <v>8</v>
      </c>
      <c r="F6693" t="s">
        <v>22142</v>
      </c>
      <c r="G6693" t="s">
        <v>12644</v>
      </c>
    </row>
    <row r="6694" spans="1:7" hidden="1" x14ac:dyDescent="0.25">
      <c r="A6694" t="s">
        <v>4</v>
      </c>
      <c r="B6694" t="s">
        <v>8</v>
      </c>
      <c r="F6694" t="s">
        <v>22145</v>
      </c>
      <c r="G6694" t="s">
        <v>1537</v>
      </c>
    </row>
    <row r="6695" spans="1:7" hidden="1" x14ac:dyDescent="0.25">
      <c r="A6695" t="s">
        <v>4</v>
      </c>
      <c r="B6695" t="s">
        <v>8</v>
      </c>
      <c r="F6695" t="s">
        <v>22148</v>
      </c>
      <c r="G6695" t="s">
        <v>1537</v>
      </c>
    </row>
    <row r="6696" spans="1:7" hidden="1" x14ac:dyDescent="0.25">
      <c r="A6696" t="s">
        <v>4</v>
      </c>
      <c r="B6696" t="s">
        <v>8</v>
      </c>
      <c r="F6696" t="s">
        <v>22151</v>
      </c>
      <c r="G6696" t="s">
        <v>1537</v>
      </c>
    </row>
    <row r="6697" spans="1:7" hidden="1" x14ac:dyDescent="0.25">
      <c r="A6697" t="s">
        <v>4</v>
      </c>
      <c r="B6697" t="s">
        <v>8</v>
      </c>
      <c r="F6697" t="s">
        <v>22154</v>
      </c>
      <c r="G6697" t="s">
        <v>1600</v>
      </c>
    </row>
    <row r="6698" spans="1:7" hidden="1" x14ac:dyDescent="0.25">
      <c r="A6698" t="s">
        <v>4</v>
      </c>
      <c r="B6698" t="s">
        <v>8</v>
      </c>
      <c r="F6698" t="s">
        <v>22157</v>
      </c>
      <c r="G6698" t="s">
        <v>1600</v>
      </c>
    </row>
    <row r="6699" spans="1:7" hidden="1" x14ac:dyDescent="0.25">
      <c r="A6699" t="s">
        <v>4</v>
      </c>
      <c r="B6699" t="s">
        <v>8</v>
      </c>
      <c r="F6699" t="s">
        <v>22160</v>
      </c>
      <c r="G6699" t="s">
        <v>1600</v>
      </c>
    </row>
    <row r="6700" spans="1:7" hidden="1" x14ac:dyDescent="0.25">
      <c r="A6700" t="s">
        <v>4</v>
      </c>
      <c r="B6700" t="s">
        <v>8</v>
      </c>
      <c r="F6700" t="s">
        <v>22163</v>
      </c>
      <c r="G6700" t="s">
        <v>10022</v>
      </c>
    </row>
    <row r="6701" spans="1:7" hidden="1" x14ac:dyDescent="0.25">
      <c r="A6701" t="s">
        <v>4</v>
      </c>
      <c r="B6701" t="s">
        <v>8</v>
      </c>
      <c r="F6701" t="s">
        <v>22166</v>
      </c>
      <c r="G6701" t="s">
        <v>10022</v>
      </c>
    </row>
    <row r="6702" spans="1:7" hidden="1" x14ac:dyDescent="0.25">
      <c r="A6702" t="s">
        <v>10020</v>
      </c>
      <c r="F6702" t="s">
        <v>22169</v>
      </c>
      <c r="G6702" t="s">
        <v>10022</v>
      </c>
    </row>
    <row r="6703" spans="1:7" hidden="1" x14ac:dyDescent="0.25">
      <c r="A6703" t="s">
        <v>10020</v>
      </c>
      <c r="F6703" t="s">
        <v>22172</v>
      </c>
      <c r="G6703" t="s">
        <v>10022</v>
      </c>
    </row>
    <row r="6704" spans="1:7" hidden="1" x14ac:dyDescent="0.25">
      <c r="A6704" t="s">
        <v>4</v>
      </c>
      <c r="B6704" t="s">
        <v>8</v>
      </c>
      <c r="F6704" t="s">
        <v>22175</v>
      </c>
      <c r="G6704" t="s">
        <v>10022</v>
      </c>
    </row>
    <row r="6705" spans="1:7" hidden="1" x14ac:dyDescent="0.25">
      <c r="A6705" t="s">
        <v>4</v>
      </c>
      <c r="B6705" t="s">
        <v>8</v>
      </c>
      <c r="F6705" t="s">
        <v>22178</v>
      </c>
      <c r="G6705" t="s">
        <v>10022</v>
      </c>
    </row>
    <row r="6706" spans="1:7" hidden="1" x14ac:dyDescent="0.25">
      <c r="A6706" t="s">
        <v>4</v>
      </c>
      <c r="B6706" t="s">
        <v>8</v>
      </c>
      <c r="F6706" t="s">
        <v>22181</v>
      </c>
      <c r="G6706" t="s">
        <v>11078</v>
      </c>
    </row>
    <row r="6707" spans="1:7" hidden="1" x14ac:dyDescent="0.25">
      <c r="A6707" t="s">
        <v>22251</v>
      </c>
      <c r="F6707" t="s">
        <v>22184</v>
      </c>
      <c r="G6707" t="s">
        <v>11078</v>
      </c>
    </row>
    <row r="6708" spans="1:7" hidden="1" x14ac:dyDescent="0.25">
      <c r="A6708" t="s">
        <v>22252</v>
      </c>
      <c r="F6708" t="s">
        <v>22187</v>
      </c>
      <c r="G6708" t="s">
        <v>11078</v>
      </c>
    </row>
    <row r="6709" spans="1:7" hidden="1" x14ac:dyDescent="0.25">
      <c r="A6709" t="s">
        <v>4</v>
      </c>
      <c r="B6709" t="s">
        <v>11080</v>
      </c>
      <c r="F6709" t="s">
        <v>22193</v>
      </c>
      <c r="G6709" t="s">
        <v>11079</v>
      </c>
    </row>
    <row r="6710" spans="1:7" hidden="1" x14ac:dyDescent="0.25">
      <c r="A6710" t="s">
        <v>1607</v>
      </c>
      <c r="B6710" t="s">
        <v>11080</v>
      </c>
      <c r="F6710" t="s">
        <v>22196</v>
      </c>
      <c r="G6710" t="s">
        <v>11079</v>
      </c>
    </row>
    <row r="6711" spans="1:7" x14ac:dyDescent="0.25">
      <c r="A6711" t="s">
        <v>4</v>
      </c>
      <c r="B6711" t="s">
        <v>8</v>
      </c>
      <c r="F6711" t="s">
        <v>22199</v>
      </c>
      <c r="G6711" t="s">
        <v>11082</v>
      </c>
    </row>
    <row r="6712" spans="1:7" x14ac:dyDescent="0.25">
      <c r="A6712" t="s">
        <v>226</v>
      </c>
      <c r="B6712" t="s">
        <v>11070</v>
      </c>
      <c r="C6712" t="s">
        <v>2345</v>
      </c>
      <c r="E6712" t="s">
        <v>7461</v>
      </c>
      <c r="F6712" t="s">
        <v>22254</v>
      </c>
      <c r="G6712" t="s">
        <v>11082</v>
      </c>
    </row>
    <row r="6713" spans="1:7" x14ac:dyDescent="0.25">
      <c r="A6713" t="s">
        <v>226</v>
      </c>
      <c r="B6713" t="s">
        <v>11070</v>
      </c>
      <c r="C6713" t="s">
        <v>2345</v>
      </c>
      <c r="E6713" t="s">
        <v>7461</v>
      </c>
      <c r="F6713" t="s">
        <v>22257</v>
      </c>
      <c r="G6713" t="s">
        <v>11082</v>
      </c>
    </row>
    <row r="6714" spans="1:7" x14ac:dyDescent="0.25">
      <c r="A6714" t="s">
        <v>226</v>
      </c>
      <c r="B6714" t="s">
        <v>11070</v>
      </c>
      <c r="C6714" t="s">
        <v>2345</v>
      </c>
      <c r="E6714" t="s">
        <v>7461</v>
      </c>
      <c r="F6714" t="s">
        <v>22260</v>
      </c>
      <c r="G6714" t="s">
        <v>11082</v>
      </c>
    </row>
    <row r="6715" spans="1:7" x14ac:dyDescent="0.25">
      <c r="A6715" t="s">
        <v>226</v>
      </c>
      <c r="B6715" t="s">
        <v>11070</v>
      </c>
      <c r="C6715" t="s">
        <v>2345</v>
      </c>
      <c r="E6715" t="s">
        <v>7461</v>
      </c>
      <c r="F6715" t="s">
        <v>22263</v>
      </c>
      <c r="G6715" t="s">
        <v>11082</v>
      </c>
    </row>
    <row r="6716" spans="1:7" x14ac:dyDescent="0.25">
      <c r="A6716" t="s">
        <v>587</v>
      </c>
      <c r="B6716" t="s">
        <v>11070</v>
      </c>
      <c r="C6716" t="s">
        <v>58</v>
      </c>
      <c r="E6716" t="s">
        <v>7461</v>
      </c>
      <c r="F6716" t="s">
        <v>22266</v>
      </c>
      <c r="G6716" t="s">
        <v>11082</v>
      </c>
    </row>
    <row r="6717" spans="1:7" x14ac:dyDescent="0.25">
      <c r="A6717" t="s">
        <v>588</v>
      </c>
      <c r="B6717" t="s">
        <v>86</v>
      </c>
      <c r="F6717" t="s">
        <v>22203</v>
      </c>
      <c r="G6717" t="s">
        <v>11082</v>
      </c>
    </row>
    <row r="6718" spans="1:7" x14ac:dyDescent="0.25">
      <c r="A6718" t="s">
        <v>22269</v>
      </c>
      <c r="F6718" t="s">
        <v>22206</v>
      </c>
      <c r="G6718" t="s">
        <v>11082</v>
      </c>
    </row>
    <row r="6719" spans="1:7" x14ac:dyDescent="0.25">
      <c r="A6719" t="s">
        <v>226</v>
      </c>
      <c r="B6719" t="s">
        <v>22239</v>
      </c>
      <c r="C6719" t="s">
        <v>58</v>
      </c>
      <c r="F6719" t="s">
        <v>22208</v>
      </c>
      <c r="G6719" t="s">
        <v>11082</v>
      </c>
    </row>
    <row r="6720" spans="1:7" x14ac:dyDescent="0.25">
      <c r="A6720" t="s">
        <v>226</v>
      </c>
      <c r="B6720" t="s">
        <v>22239</v>
      </c>
      <c r="C6720" t="s">
        <v>58</v>
      </c>
      <c r="F6720" t="s">
        <v>22211</v>
      </c>
      <c r="G6720" t="s">
        <v>11082</v>
      </c>
    </row>
    <row r="6721" spans="1:7" x14ac:dyDescent="0.25">
      <c r="A6721" t="s">
        <v>226</v>
      </c>
      <c r="B6721" t="s">
        <v>22239</v>
      </c>
      <c r="C6721" t="s">
        <v>58</v>
      </c>
      <c r="F6721" t="s">
        <v>22214</v>
      </c>
      <c r="G6721" t="s">
        <v>11082</v>
      </c>
    </row>
    <row r="6722" spans="1:7" x14ac:dyDescent="0.25">
      <c r="A6722" t="s">
        <v>226</v>
      </c>
      <c r="B6722" t="s">
        <v>22239</v>
      </c>
      <c r="C6722" t="s">
        <v>58</v>
      </c>
      <c r="F6722" t="s">
        <v>22217</v>
      </c>
      <c r="G6722" t="s">
        <v>11082</v>
      </c>
    </row>
    <row r="6723" spans="1:7" x14ac:dyDescent="0.25">
      <c r="A6723" t="s">
        <v>226</v>
      </c>
      <c r="B6723" t="s">
        <v>22239</v>
      </c>
      <c r="C6723" t="s">
        <v>58</v>
      </c>
      <c r="F6723" t="s">
        <v>22220</v>
      </c>
      <c r="G6723" t="s">
        <v>11082</v>
      </c>
    </row>
    <row r="6724" spans="1:7" x14ac:dyDescent="0.25">
      <c r="A6724" t="s">
        <v>587</v>
      </c>
      <c r="B6724" t="s">
        <v>4940</v>
      </c>
      <c r="C6724" t="s">
        <v>58</v>
      </c>
      <c r="F6724" t="s">
        <v>22223</v>
      </c>
      <c r="G6724" t="s">
        <v>11082</v>
      </c>
    </row>
    <row r="6725" spans="1:7" x14ac:dyDescent="0.25">
      <c r="A6725" t="s">
        <v>166</v>
      </c>
      <c r="B6725" t="s">
        <v>21033</v>
      </c>
      <c r="C6725" t="s">
        <v>22236</v>
      </c>
      <c r="F6725" t="s">
        <v>22226</v>
      </c>
      <c r="G6725" t="s">
        <v>11082</v>
      </c>
    </row>
    <row r="6726" spans="1:7" x14ac:dyDescent="0.25">
      <c r="A6726" t="s">
        <v>4</v>
      </c>
      <c r="B6726" t="s">
        <v>8</v>
      </c>
      <c r="F6726" t="s">
        <v>22229</v>
      </c>
      <c r="G6726" t="s">
        <v>11082</v>
      </c>
    </row>
    <row r="6727" spans="1:7" hidden="1" x14ac:dyDescent="0.25">
      <c r="A6727" t="s">
        <v>62</v>
      </c>
      <c r="B6727" t="s">
        <v>4940</v>
      </c>
      <c r="C6727" t="s">
        <v>51</v>
      </c>
      <c r="F6727" t="s">
        <v>21794</v>
      </c>
      <c r="G6727" t="s">
        <v>91</v>
      </c>
    </row>
    <row r="6728" spans="1:7" hidden="1" x14ac:dyDescent="0.25">
      <c r="A6728" t="s">
        <v>91</v>
      </c>
      <c r="B6728" t="s">
        <v>4940</v>
      </c>
      <c r="C6728" t="s">
        <v>51</v>
      </c>
      <c r="F6728" t="s">
        <v>21797</v>
      </c>
      <c r="G6728" t="s">
        <v>91</v>
      </c>
    </row>
    <row r="6729" spans="1:7" hidden="1" x14ac:dyDescent="0.25">
      <c r="A6729" t="s">
        <v>62</v>
      </c>
      <c r="B6729" t="s">
        <v>18882</v>
      </c>
      <c r="E6729" t="s">
        <v>22510</v>
      </c>
      <c r="F6729" t="s">
        <v>21800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22270</v>
      </c>
      <c r="G6730" t="s">
        <v>12640</v>
      </c>
    </row>
    <row r="6731" spans="1:7" hidden="1" x14ac:dyDescent="0.25">
      <c r="A6731" t="s">
        <v>22511</v>
      </c>
      <c r="B6731" t="s">
        <v>86</v>
      </c>
      <c r="F6731" t="s">
        <v>22273</v>
      </c>
      <c r="G6731" t="s">
        <v>12640</v>
      </c>
    </row>
    <row r="6732" spans="1:7" hidden="1" x14ac:dyDescent="0.25">
      <c r="A6732" t="s">
        <v>4</v>
      </c>
      <c r="B6732" t="s">
        <v>8</v>
      </c>
      <c r="F6732" t="s">
        <v>22276</v>
      </c>
      <c r="G6732" t="s">
        <v>12640</v>
      </c>
    </row>
    <row r="6733" spans="1:7" hidden="1" x14ac:dyDescent="0.25">
      <c r="A6733" t="s">
        <v>4</v>
      </c>
      <c r="B6733" t="s">
        <v>7045</v>
      </c>
      <c r="F6733" t="s">
        <v>22285</v>
      </c>
      <c r="G6733" t="s">
        <v>11071</v>
      </c>
    </row>
    <row r="6734" spans="1:7" hidden="1" x14ac:dyDescent="0.25">
      <c r="A6734" t="s">
        <v>4</v>
      </c>
      <c r="B6734" t="s">
        <v>7045</v>
      </c>
      <c r="F6734" t="s">
        <v>22288</v>
      </c>
      <c r="G6734" t="s">
        <v>11071</v>
      </c>
    </row>
    <row r="6735" spans="1:7" hidden="1" x14ac:dyDescent="0.25">
      <c r="A6735" t="s">
        <v>4</v>
      </c>
      <c r="B6735" t="s">
        <v>7045</v>
      </c>
      <c r="F6735" t="s">
        <v>22291</v>
      </c>
      <c r="G6735" t="s">
        <v>11071</v>
      </c>
    </row>
    <row r="6736" spans="1:7" hidden="1" x14ac:dyDescent="0.25">
      <c r="A6736" t="s">
        <v>4</v>
      </c>
      <c r="B6736" t="s">
        <v>7045</v>
      </c>
      <c r="F6736" t="s">
        <v>22294</v>
      </c>
      <c r="G6736" t="s">
        <v>11071</v>
      </c>
    </row>
    <row r="6737" spans="1:7" hidden="1" x14ac:dyDescent="0.25">
      <c r="A6737" t="s">
        <v>4</v>
      </c>
      <c r="B6737" t="s">
        <v>7045</v>
      </c>
      <c r="F6737" t="s">
        <v>22279</v>
      </c>
      <c r="G6737" t="s">
        <v>894</v>
      </c>
    </row>
    <row r="6738" spans="1:7" hidden="1" x14ac:dyDescent="0.25">
      <c r="A6738" t="s">
        <v>4</v>
      </c>
      <c r="B6738" t="s">
        <v>8</v>
      </c>
      <c r="F6738" t="s">
        <v>22282</v>
      </c>
      <c r="G6738" t="s">
        <v>894</v>
      </c>
    </row>
    <row r="6739" spans="1:7" hidden="1" x14ac:dyDescent="0.25">
      <c r="A6739" t="s">
        <v>4</v>
      </c>
      <c r="B6739" t="s">
        <v>8</v>
      </c>
      <c r="F6739" t="s">
        <v>22297</v>
      </c>
      <c r="G6739" t="s">
        <v>895</v>
      </c>
    </row>
    <row r="6740" spans="1:7" hidden="1" x14ac:dyDescent="0.25">
      <c r="A6740" t="s">
        <v>1607</v>
      </c>
      <c r="B6740" t="s">
        <v>8</v>
      </c>
      <c r="F6740" t="s">
        <v>22300</v>
      </c>
      <c r="G6740" t="s">
        <v>895</v>
      </c>
    </row>
    <row r="6741" spans="1:7" hidden="1" x14ac:dyDescent="0.25">
      <c r="A6741" t="s">
        <v>4</v>
      </c>
      <c r="B6741" t="s">
        <v>8</v>
      </c>
      <c r="F6741" t="s">
        <v>22303</v>
      </c>
      <c r="G6741" t="s">
        <v>896</v>
      </c>
    </row>
    <row r="6742" spans="1:7" hidden="1" x14ac:dyDescent="0.25">
      <c r="A6742" t="s">
        <v>588</v>
      </c>
      <c r="B6742" t="s">
        <v>86</v>
      </c>
      <c r="F6742" t="s">
        <v>22306</v>
      </c>
      <c r="G6742" t="s">
        <v>896</v>
      </c>
    </row>
    <row r="6743" spans="1:7" hidden="1" x14ac:dyDescent="0.25">
      <c r="A6743" t="s">
        <v>588</v>
      </c>
      <c r="B6743" t="s">
        <v>86</v>
      </c>
      <c r="F6743" t="s">
        <v>22309</v>
      </c>
      <c r="G6743" t="s">
        <v>896</v>
      </c>
    </row>
    <row r="6744" spans="1:7" hidden="1" x14ac:dyDescent="0.25">
      <c r="A6744" t="s">
        <v>588</v>
      </c>
      <c r="B6744" t="s">
        <v>86</v>
      </c>
      <c r="F6744" t="s">
        <v>22312</v>
      </c>
      <c r="G6744" t="s">
        <v>896</v>
      </c>
    </row>
    <row r="6745" spans="1:7" hidden="1" x14ac:dyDescent="0.25">
      <c r="A6745" t="s">
        <v>4</v>
      </c>
      <c r="B6745" t="s">
        <v>8</v>
      </c>
      <c r="F6745" t="s">
        <v>22315</v>
      </c>
      <c r="G6745" t="s">
        <v>896</v>
      </c>
    </row>
    <row r="6746" spans="1:7" hidden="1" x14ac:dyDescent="0.25">
      <c r="A6746" t="s">
        <v>1539</v>
      </c>
      <c r="F6746" t="s">
        <v>22318</v>
      </c>
      <c r="G6746" t="s">
        <v>896</v>
      </c>
    </row>
    <row r="6747" spans="1:7" hidden="1" x14ac:dyDescent="0.25">
      <c r="A6747" t="s">
        <v>4</v>
      </c>
      <c r="B6747" t="s">
        <v>8</v>
      </c>
      <c r="F6747" t="s">
        <v>22321</v>
      </c>
      <c r="G6747" t="s">
        <v>896</v>
      </c>
    </row>
    <row r="6748" spans="1:7" hidden="1" x14ac:dyDescent="0.25">
      <c r="A6748" t="s">
        <v>4</v>
      </c>
      <c r="B6748" t="s">
        <v>8</v>
      </c>
      <c r="F6748" t="s">
        <v>22324</v>
      </c>
      <c r="G6748" t="s">
        <v>897</v>
      </c>
    </row>
    <row r="6749" spans="1:7" hidden="1" x14ac:dyDescent="0.25">
      <c r="A6749" t="s">
        <v>22242</v>
      </c>
      <c r="F6749" t="s">
        <v>22327</v>
      </c>
      <c r="G6749" t="s">
        <v>897</v>
      </c>
    </row>
    <row r="6750" spans="1:7" hidden="1" x14ac:dyDescent="0.25">
      <c r="A6750" t="s">
        <v>1539</v>
      </c>
      <c r="F6750" t="s">
        <v>22330</v>
      </c>
      <c r="G6750" t="s">
        <v>897</v>
      </c>
    </row>
    <row r="6751" spans="1:7" hidden="1" x14ac:dyDescent="0.25">
      <c r="A6751" t="s">
        <v>588</v>
      </c>
      <c r="B6751" t="s">
        <v>86</v>
      </c>
      <c r="F6751" t="s">
        <v>22333</v>
      </c>
      <c r="G6751" t="s">
        <v>897</v>
      </c>
    </row>
    <row r="6752" spans="1:7" hidden="1" x14ac:dyDescent="0.25">
      <c r="A6752" t="s">
        <v>4</v>
      </c>
      <c r="B6752" t="s">
        <v>8</v>
      </c>
      <c r="F6752" t="s">
        <v>22336</v>
      </c>
      <c r="G6752" t="s">
        <v>897</v>
      </c>
    </row>
    <row r="6753" spans="1:7" hidden="1" x14ac:dyDescent="0.25">
      <c r="A6753" t="s">
        <v>4</v>
      </c>
      <c r="B6753" t="s">
        <v>7745</v>
      </c>
      <c r="F6753" t="s">
        <v>22339</v>
      </c>
      <c r="G6753" t="s">
        <v>12641</v>
      </c>
    </row>
    <row r="6754" spans="1:7" hidden="1" x14ac:dyDescent="0.25">
      <c r="A6754" t="s">
        <v>22515</v>
      </c>
      <c r="F6754" t="s">
        <v>22342</v>
      </c>
      <c r="G6754" t="s">
        <v>12641</v>
      </c>
    </row>
    <row r="6755" spans="1:7" hidden="1" x14ac:dyDescent="0.25">
      <c r="A6755" t="s">
        <v>22512</v>
      </c>
      <c r="F6755" t="s">
        <v>22345</v>
      </c>
      <c r="G6755" t="s">
        <v>12641</v>
      </c>
    </row>
    <row r="6756" spans="1:7" hidden="1" x14ac:dyDescent="0.25">
      <c r="A6756" t="s">
        <v>22512</v>
      </c>
      <c r="F6756" t="s">
        <v>22348</v>
      </c>
      <c r="G6756" t="s">
        <v>12641</v>
      </c>
    </row>
    <row r="6757" spans="1:7" hidden="1" x14ac:dyDescent="0.25">
      <c r="A6757" t="s">
        <v>22512</v>
      </c>
      <c r="F6757" t="s">
        <v>22351</v>
      </c>
      <c r="G6757" t="s">
        <v>12641</v>
      </c>
    </row>
    <row r="6758" spans="1:7" hidden="1" x14ac:dyDescent="0.25">
      <c r="A6758" t="s">
        <v>22512</v>
      </c>
      <c r="F6758" t="s">
        <v>22354</v>
      </c>
      <c r="G6758" t="s">
        <v>12641</v>
      </c>
    </row>
    <row r="6759" spans="1:7" hidden="1" x14ac:dyDescent="0.25">
      <c r="A6759" t="s">
        <v>22512</v>
      </c>
      <c r="F6759" t="s">
        <v>22357</v>
      </c>
      <c r="G6759" t="s">
        <v>12641</v>
      </c>
    </row>
    <row r="6760" spans="1:7" hidden="1" x14ac:dyDescent="0.25">
      <c r="A6760" t="s">
        <v>22512</v>
      </c>
      <c r="F6760" t="s">
        <v>22360</v>
      </c>
      <c r="G6760" t="s">
        <v>12641</v>
      </c>
    </row>
    <row r="6761" spans="1:7" hidden="1" x14ac:dyDescent="0.25">
      <c r="A6761" t="s">
        <v>22512</v>
      </c>
      <c r="F6761" t="s">
        <v>22363</v>
      </c>
      <c r="G6761" t="s">
        <v>12641</v>
      </c>
    </row>
    <row r="6762" spans="1:7" hidden="1" x14ac:dyDescent="0.25">
      <c r="A6762" t="s">
        <v>7354</v>
      </c>
      <c r="F6762" t="s">
        <v>22366</v>
      </c>
      <c r="G6762" t="s">
        <v>12641</v>
      </c>
    </row>
    <row r="6763" spans="1:7" hidden="1" x14ac:dyDescent="0.25">
      <c r="A6763" t="s">
        <v>7354</v>
      </c>
      <c r="F6763" t="s">
        <v>22369</v>
      </c>
      <c r="G6763" t="s">
        <v>12641</v>
      </c>
    </row>
    <row r="6764" spans="1:7" hidden="1" x14ac:dyDescent="0.25">
      <c r="A6764" t="s">
        <v>7354</v>
      </c>
      <c r="F6764" t="s">
        <v>22372</v>
      </c>
      <c r="G6764" t="s">
        <v>12641</v>
      </c>
    </row>
    <row r="6765" spans="1:7" hidden="1" x14ac:dyDescent="0.25">
      <c r="A6765" t="s">
        <v>7354</v>
      </c>
      <c r="F6765" t="s">
        <v>22375</v>
      </c>
      <c r="G6765" t="s">
        <v>12641</v>
      </c>
    </row>
    <row r="6766" spans="1:7" hidden="1" x14ac:dyDescent="0.25">
      <c r="A6766" t="s">
        <v>4</v>
      </c>
      <c r="B6766" t="s">
        <v>6157</v>
      </c>
      <c r="F6766" t="s">
        <v>22378</v>
      </c>
      <c r="G6766" t="s">
        <v>12641</v>
      </c>
    </row>
    <row r="6767" spans="1:7" hidden="1" x14ac:dyDescent="0.25">
      <c r="A6767" t="s">
        <v>22513</v>
      </c>
      <c r="F6767" t="s">
        <v>22381</v>
      </c>
      <c r="G6767" t="s">
        <v>12641</v>
      </c>
    </row>
    <row r="6768" spans="1:7" hidden="1" x14ac:dyDescent="0.25">
      <c r="A6768" t="s">
        <v>22513</v>
      </c>
      <c r="F6768" t="s">
        <v>22384</v>
      </c>
      <c r="G6768" t="s">
        <v>12641</v>
      </c>
    </row>
    <row r="6769" spans="1:7" hidden="1" x14ac:dyDescent="0.25">
      <c r="A6769" t="s">
        <v>7354</v>
      </c>
      <c r="F6769" t="s">
        <v>22387</v>
      </c>
      <c r="G6769" t="s">
        <v>12641</v>
      </c>
    </row>
    <row r="6770" spans="1:7" hidden="1" x14ac:dyDescent="0.25">
      <c r="A6770" t="s">
        <v>22514</v>
      </c>
      <c r="F6770" t="s">
        <v>22390</v>
      </c>
      <c r="G6770" t="s">
        <v>12641</v>
      </c>
    </row>
    <row r="6771" spans="1:7" hidden="1" x14ac:dyDescent="0.25">
      <c r="A6771" t="s">
        <v>4</v>
      </c>
      <c r="B6771" t="s">
        <v>6157</v>
      </c>
      <c r="F6771" t="s">
        <v>22393</v>
      </c>
      <c r="G6771" t="s">
        <v>12641</v>
      </c>
    </row>
    <row r="6772" spans="1:7" hidden="1" x14ac:dyDescent="0.25">
      <c r="A6772" t="s">
        <v>4</v>
      </c>
      <c r="B6772" t="s">
        <v>9317</v>
      </c>
      <c r="F6772" t="s">
        <v>22396</v>
      </c>
      <c r="G6772" t="s">
        <v>12641</v>
      </c>
    </row>
    <row r="6773" spans="1:7" hidden="1" x14ac:dyDescent="0.25">
      <c r="A6773" t="s">
        <v>4</v>
      </c>
      <c r="B6773" t="s">
        <v>6157</v>
      </c>
      <c r="F6773" t="s">
        <v>22399</v>
      </c>
      <c r="G6773" t="s">
        <v>12641</v>
      </c>
    </row>
    <row r="6774" spans="1:7" hidden="1" x14ac:dyDescent="0.25">
      <c r="A6774" t="s">
        <v>4</v>
      </c>
      <c r="B6774" t="s">
        <v>6157</v>
      </c>
      <c r="F6774" t="s">
        <v>22402</v>
      </c>
      <c r="G6774" t="s">
        <v>12641</v>
      </c>
    </row>
    <row r="6775" spans="1:7" hidden="1" x14ac:dyDescent="0.25">
      <c r="A6775" t="s">
        <v>4</v>
      </c>
      <c r="B6775" t="s">
        <v>6157</v>
      </c>
      <c r="F6775" t="s">
        <v>22405</v>
      </c>
      <c r="G6775" t="s">
        <v>12641</v>
      </c>
    </row>
    <row r="6776" spans="1:7" hidden="1" x14ac:dyDescent="0.25">
      <c r="A6776" t="s">
        <v>4</v>
      </c>
      <c r="B6776" t="s">
        <v>6157</v>
      </c>
      <c r="F6776" t="s">
        <v>22408</v>
      </c>
      <c r="G6776" t="s">
        <v>12641</v>
      </c>
    </row>
    <row r="6777" spans="1:7" hidden="1" x14ac:dyDescent="0.25">
      <c r="A6777" t="s">
        <v>4</v>
      </c>
      <c r="B6777" t="s">
        <v>8</v>
      </c>
      <c r="F6777" t="s">
        <v>22411</v>
      </c>
      <c r="G6777" t="s">
        <v>12643</v>
      </c>
    </row>
    <row r="6778" spans="1:7" hidden="1" x14ac:dyDescent="0.25">
      <c r="A6778" t="s">
        <v>22511</v>
      </c>
      <c r="B6778" t="s">
        <v>86</v>
      </c>
      <c r="F6778" t="s">
        <v>22414</v>
      </c>
      <c r="G6778" t="s">
        <v>12643</v>
      </c>
    </row>
    <row r="6779" spans="1:7" hidden="1" x14ac:dyDescent="0.25">
      <c r="A6779" t="s">
        <v>1273</v>
      </c>
      <c r="B6779" t="s">
        <v>18882</v>
      </c>
      <c r="F6779" t="s">
        <v>22417</v>
      </c>
      <c r="G6779" t="s">
        <v>12643</v>
      </c>
    </row>
    <row r="6780" spans="1:7" hidden="1" x14ac:dyDescent="0.25">
      <c r="A6780" t="s">
        <v>587</v>
      </c>
      <c r="B6780" t="s">
        <v>18882</v>
      </c>
      <c r="F6780" t="s">
        <v>22420</v>
      </c>
      <c r="G6780" t="s">
        <v>12643</v>
      </c>
    </row>
    <row r="6781" spans="1:7" hidden="1" x14ac:dyDescent="0.25">
      <c r="A6781" t="s">
        <v>7354</v>
      </c>
      <c r="B6781" t="s">
        <v>1274</v>
      </c>
      <c r="F6781" t="s">
        <v>22423</v>
      </c>
      <c r="G6781" t="s">
        <v>12643</v>
      </c>
    </row>
    <row r="6782" spans="1:7" hidden="1" x14ac:dyDescent="0.25">
      <c r="A6782" t="s">
        <v>7354</v>
      </c>
      <c r="B6782" t="s">
        <v>1274</v>
      </c>
      <c r="F6782" t="s">
        <v>22426</v>
      </c>
      <c r="G6782" t="s">
        <v>12643</v>
      </c>
    </row>
    <row r="6783" spans="1:7" hidden="1" x14ac:dyDescent="0.25">
      <c r="A6783" t="s">
        <v>4</v>
      </c>
      <c r="B6783" t="s">
        <v>8</v>
      </c>
      <c r="F6783" t="s">
        <v>22429</v>
      </c>
      <c r="G6783" t="s">
        <v>12643</v>
      </c>
    </row>
    <row r="6784" spans="1:7" hidden="1" x14ac:dyDescent="0.25">
      <c r="A6784" t="s">
        <v>4</v>
      </c>
      <c r="B6784" t="s">
        <v>8</v>
      </c>
      <c r="F6784" t="s">
        <v>22432</v>
      </c>
      <c r="G6784" t="s">
        <v>12644</v>
      </c>
    </row>
    <row r="6785" spans="1:7" hidden="1" x14ac:dyDescent="0.25">
      <c r="A6785" t="s">
        <v>588</v>
      </c>
      <c r="B6785" t="s">
        <v>86</v>
      </c>
      <c r="F6785" t="s">
        <v>22435</v>
      </c>
      <c r="G6785" t="s">
        <v>12644</v>
      </c>
    </row>
    <row r="6786" spans="1:7" hidden="1" x14ac:dyDescent="0.25">
      <c r="A6786" t="s">
        <v>588</v>
      </c>
      <c r="B6786" t="s">
        <v>86</v>
      </c>
      <c r="F6786" t="s">
        <v>22438</v>
      </c>
      <c r="G6786" t="s">
        <v>12644</v>
      </c>
    </row>
    <row r="6787" spans="1:7" hidden="1" x14ac:dyDescent="0.25">
      <c r="A6787" t="s">
        <v>4</v>
      </c>
      <c r="B6787" t="s">
        <v>8</v>
      </c>
      <c r="F6787" t="s">
        <v>22441</v>
      </c>
      <c r="G6787" t="s">
        <v>12644</v>
      </c>
    </row>
    <row r="6788" spans="1:7" hidden="1" x14ac:dyDescent="0.25">
      <c r="A6788" t="s">
        <v>10020</v>
      </c>
      <c r="F6788" t="s">
        <v>22444</v>
      </c>
      <c r="G6788" t="s">
        <v>1537</v>
      </c>
    </row>
    <row r="6789" spans="1:7" hidden="1" x14ac:dyDescent="0.25">
      <c r="A6789" t="s">
        <v>4</v>
      </c>
      <c r="B6789" t="s">
        <v>8</v>
      </c>
      <c r="F6789" t="s">
        <v>22447</v>
      </c>
      <c r="G6789" t="s">
        <v>1537</v>
      </c>
    </row>
    <row r="6790" spans="1:7" hidden="1" x14ac:dyDescent="0.25">
      <c r="A6790" t="s">
        <v>10020</v>
      </c>
      <c r="F6790" t="s">
        <v>22450</v>
      </c>
      <c r="G6790" t="s">
        <v>1537</v>
      </c>
    </row>
    <row r="6791" spans="1:7" hidden="1" x14ac:dyDescent="0.25">
      <c r="A6791" t="s">
        <v>10020</v>
      </c>
      <c r="F6791" t="s">
        <v>22453</v>
      </c>
      <c r="G6791" t="s">
        <v>1537</v>
      </c>
    </row>
    <row r="6792" spans="1:7" hidden="1" x14ac:dyDescent="0.25">
      <c r="A6792" t="s">
        <v>10020</v>
      </c>
      <c r="F6792" t="s">
        <v>22456</v>
      </c>
      <c r="G6792" t="s">
        <v>1537</v>
      </c>
    </row>
    <row r="6793" spans="1:7" hidden="1" x14ac:dyDescent="0.25">
      <c r="A6793" t="s">
        <v>10020</v>
      </c>
      <c r="F6793" t="s">
        <v>22459</v>
      </c>
      <c r="G6793" t="s">
        <v>1537</v>
      </c>
    </row>
    <row r="6794" spans="1:7" hidden="1" x14ac:dyDescent="0.25">
      <c r="A6794" t="s">
        <v>4</v>
      </c>
      <c r="B6794" t="s">
        <v>8</v>
      </c>
      <c r="F6794" t="s">
        <v>22462</v>
      </c>
      <c r="G6794" t="s">
        <v>1600</v>
      </c>
    </row>
    <row r="6795" spans="1:7" hidden="1" x14ac:dyDescent="0.25">
      <c r="A6795" t="s">
        <v>1607</v>
      </c>
      <c r="B6795" t="s">
        <v>8</v>
      </c>
      <c r="F6795" t="s">
        <v>22465</v>
      </c>
      <c r="G6795" t="s">
        <v>1600</v>
      </c>
    </row>
    <row r="6796" spans="1:7" hidden="1" x14ac:dyDescent="0.25">
      <c r="A6796" t="s">
        <v>4</v>
      </c>
      <c r="B6796" t="s">
        <v>8</v>
      </c>
      <c r="F6796" t="s">
        <v>22468</v>
      </c>
      <c r="G6796" t="s">
        <v>10022</v>
      </c>
    </row>
    <row r="6797" spans="1:7" hidden="1" x14ac:dyDescent="0.25">
      <c r="A6797" t="s">
        <v>1607</v>
      </c>
      <c r="B6797" t="s">
        <v>8</v>
      </c>
      <c r="F6797" t="s">
        <v>22471</v>
      </c>
      <c r="G6797" t="s">
        <v>10022</v>
      </c>
    </row>
    <row r="6798" spans="1:7" hidden="1" x14ac:dyDescent="0.25">
      <c r="A6798" t="s">
        <v>22516</v>
      </c>
      <c r="F6798" t="s">
        <v>22190</v>
      </c>
      <c r="G6798" t="s">
        <v>11078</v>
      </c>
    </row>
    <row r="6799" spans="1:7" hidden="1" x14ac:dyDescent="0.25">
      <c r="A6799" t="s">
        <v>22516</v>
      </c>
      <c r="F6799" t="s">
        <v>22474</v>
      </c>
      <c r="G6799" t="s">
        <v>11078</v>
      </c>
    </row>
    <row r="6800" spans="1:7" hidden="1" x14ac:dyDescent="0.25">
      <c r="A6800" t="s">
        <v>22516</v>
      </c>
      <c r="F6800" t="s">
        <v>22477</v>
      </c>
      <c r="G6800" t="s">
        <v>11078</v>
      </c>
    </row>
    <row r="6801" spans="1:7" hidden="1" x14ac:dyDescent="0.25">
      <c r="A6801" t="s">
        <v>4</v>
      </c>
      <c r="B6801" t="s">
        <v>11080</v>
      </c>
      <c r="F6801" t="s">
        <v>22480</v>
      </c>
      <c r="G6801" t="s">
        <v>11079</v>
      </c>
    </row>
    <row r="6802" spans="1:7" hidden="1" x14ac:dyDescent="0.25">
      <c r="A6802" t="s">
        <v>4</v>
      </c>
      <c r="B6802" t="s">
        <v>468</v>
      </c>
      <c r="F6802" t="s">
        <v>22483</v>
      </c>
      <c r="G6802" t="s">
        <v>11079</v>
      </c>
    </row>
    <row r="6803" spans="1:7" hidden="1" x14ac:dyDescent="0.25">
      <c r="A6803" t="s">
        <v>4</v>
      </c>
      <c r="B6803" t="s">
        <v>468</v>
      </c>
      <c r="F6803" t="s">
        <v>22486</v>
      </c>
      <c r="G6803" t="s">
        <v>11079</v>
      </c>
    </row>
    <row r="6804" spans="1:7" hidden="1" x14ac:dyDescent="0.25">
      <c r="A6804" t="s">
        <v>4</v>
      </c>
      <c r="B6804" t="s">
        <v>468</v>
      </c>
      <c r="F6804" t="s">
        <v>22489</v>
      </c>
      <c r="G6804" t="s">
        <v>11079</v>
      </c>
    </row>
    <row r="6805" spans="1:7" hidden="1" x14ac:dyDescent="0.25">
      <c r="A6805" t="s">
        <v>21737</v>
      </c>
      <c r="B6805" t="s">
        <v>1274</v>
      </c>
      <c r="F6805" t="s">
        <v>22492</v>
      </c>
      <c r="G6805" t="s">
        <v>11079</v>
      </c>
    </row>
    <row r="6806" spans="1:7" x14ac:dyDescent="0.25">
      <c r="A6806" t="s">
        <v>4</v>
      </c>
      <c r="B6806" t="s">
        <v>8</v>
      </c>
      <c r="F6806" t="s">
        <v>22495</v>
      </c>
      <c r="G6806" t="s">
        <v>11082</v>
      </c>
    </row>
    <row r="6807" spans="1:7" x14ac:dyDescent="0.25">
      <c r="A6807" t="s">
        <v>588</v>
      </c>
      <c r="B6807" t="s">
        <v>86</v>
      </c>
      <c r="F6807" t="s">
        <v>22498</v>
      </c>
      <c r="G6807" t="s">
        <v>11082</v>
      </c>
    </row>
    <row r="6808" spans="1:7" x14ac:dyDescent="0.25">
      <c r="A6808" t="s">
        <v>1539</v>
      </c>
      <c r="F6808" t="s">
        <v>22501</v>
      </c>
      <c r="G6808" t="s">
        <v>11082</v>
      </c>
    </row>
    <row r="6809" spans="1:7" x14ac:dyDescent="0.25">
      <c r="A6809" t="s">
        <v>1539</v>
      </c>
      <c r="F6809" t="s">
        <v>22504</v>
      </c>
      <c r="G6809" t="s">
        <v>11082</v>
      </c>
    </row>
    <row r="6810" spans="1:7" x14ac:dyDescent="0.25">
      <c r="A6810" t="s">
        <v>4</v>
      </c>
      <c r="B6810" t="s">
        <v>8</v>
      </c>
      <c r="F6810" t="s">
        <v>22507</v>
      </c>
      <c r="G6810" t="s">
        <v>11082</v>
      </c>
    </row>
  </sheetData>
  <phoneticPr fontId="2" type="noConversion"/>
  <conditionalFormatting sqref="C2:C11 C14 C16:C18 C23:C24">
    <cfRule type="notContainsText" dxfId="725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24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23" priority="633" operator="notContains" text="порожний">
      <formula>ISERROR(SEARCH("порожний",C12))</formula>
    </cfRule>
  </conditionalFormatting>
  <conditionalFormatting sqref="B12:B14">
    <cfRule type="containsText" dxfId="722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721" priority="631" operator="notContains" text="порожний">
      <formula>ISERROR(SEARCH("порожний",C15))</formula>
    </cfRule>
  </conditionalFormatting>
  <conditionalFormatting sqref="C19:C22">
    <cfRule type="notContainsText" dxfId="720" priority="630" operator="notContains" text="порожний">
      <formula>ISERROR(SEARCH("порожний",C19))</formula>
    </cfRule>
  </conditionalFormatting>
  <conditionalFormatting sqref="C25">
    <cfRule type="notContainsText" dxfId="719" priority="629" operator="notContains" text="порожний">
      <formula>ISERROR(SEARCH("порожний",C25))</formula>
    </cfRule>
  </conditionalFormatting>
  <conditionalFormatting sqref="C26:C27">
    <cfRule type="notContainsText" dxfId="718" priority="628" operator="notContains" text="порожний">
      <formula>ISERROR(SEARCH("порожний",C26))</formula>
    </cfRule>
  </conditionalFormatting>
  <conditionalFormatting sqref="C29">
    <cfRule type="notContainsText" dxfId="717" priority="627" operator="notContains" text="порожний">
      <formula>ISERROR(SEARCH("порожний",C29))</formula>
    </cfRule>
  </conditionalFormatting>
  <conditionalFormatting sqref="C39">
    <cfRule type="notContainsText" dxfId="716" priority="622" operator="notContains" text="порожний">
      <formula>ISERROR(SEARCH("порожний",C39))</formula>
    </cfRule>
  </conditionalFormatting>
  <conditionalFormatting sqref="C32">
    <cfRule type="notContainsText" dxfId="715" priority="626" operator="notContains" text="порожний">
      <formula>ISERROR(SEARCH("порожний",C32))</formula>
    </cfRule>
  </conditionalFormatting>
  <conditionalFormatting sqref="C34">
    <cfRule type="notContainsText" dxfId="714" priority="625" operator="notContains" text="порожний">
      <formula>ISERROR(SEARCH("порожний",C34))</formula>
    </cfRule>
  </conditionalFormatting>
  <conditionalFormatting sqref="C36">
    <cfRule type="notContainsText" dxfId="713" priority="624" operator="notContains" text="порожний">
      <formula>ISERROR(SEARCH("порожний",C36))</formula>
    </cfRule>
  </conditionalFormatting>
  <conditionalFormatting sqref="C38">
    <cfRule type="notContainsText" dxfId="712" priority="623" operator="notContains" text="порожний">
      <formula>ISERROR(SEARCH("порожний",C38))</formula>
    </cfRule>
  </conditionalFormatting>
  <conditionalFormatting sqref="E147">
    <cfRule type="containsText" dxfId="711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10" priority="620" operator="notContains" text="порожний">
      <formula>ISERROR(SEARCH("порожний",C581))</formula>
    </cfRule>
  </conditionalFormatting>
  <conditionalFormatting sqref="C586">
    <cfRule type="notContainsText" dxfId="709" priority="619" operator="notContains" text="порожний">
      <formula>ISERROR(SEARCH("порожний",C586))</formula>
    </cfRule>
  </conditionalFormatting>
  <conditionalFormatting sqref="B609">
    <cfRule type="containsText" dxfId="708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07" priority="616" operator="containsText" text="Газель базы">
      <formula>NOT(ISERROR(SEARCH("Газель базы",B609)))</formula>
    </cfRule>
    <cfRule type="containsText" dxfId="706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05" priority="615" operator="containsText" text="Трактор базы">
      <formula>NOT(ISERROR(SEARCH("Трактор базы",B609)))</formula>
    </cfRule>
  </conditionalFormatting>
  <conditionalFormatting sqref="B614">
    <cfRule type="containsText" dxfId="704" priority="611" operator="containsText" text="Трактор базы">
      <formula>NOT(ISERROR(SEARCH("Трактор базы",B614)))</formula>
    </cfRule>
  </conditionalFormatting>
  <conditionalFormatting sqref="B614">
    <cfRule type="containsText" dxfId="703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702" priority="612" operator="containsText" text="Газель базы">
      <formula>NOT(ISERROR(SEARCH("Газель базы",B614)))</formula>
    </cfRule>
    <cfRule type="containsText" dxfId="701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700" priority="610" operator="notContains" text="порожний">
      <formula>ISERROR(SEARCH("порожний",C649))</formula>
    </cfRule>
  </conditionalFormatting>
  <conditionalFormatting sqref="C655">
    <cfRule type="notContainsText" dxfId="699" priority="607" operator="notContains" text="порожний">
      <formula>ISERROR(SEARCH("порожний",C655))</formula>
    </cfRule>
  </conditionalFormatting>
  <conditionalFormatting sqref="C650">
    <cfRule type="notContainsText" dxfId="698" priority="609" operator="notContains" text="порожний">
      <formula>ISERROR(SEARCH("порожний",C650))</formula>
    </cfRule>
  </conditionalFormatting>
  <conditionalFormatting sqref="C654">
    <cfRule type="notContainsText" dxfId="697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696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95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94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93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92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91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90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89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688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87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86" priority="594" operator="containsText" text="Трактор базы">
      <formula>NOT(ISERROR(SEARCH("Трактор базы",B682)))</formula>
    </cfRule>
  </conditionalFormatting>
  <conditionalFormatting sqref="B682">
    <cfRule type="containsText" dxfId="685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684" priority="595" operator="containsText" text="Газель базы">
      <formula>NOT(ISERROR(SEARCH("Газель базы",B682)))</formula>
    </cfRule>
    <cfRule type="containsText" dxfId="683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682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81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80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79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78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77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76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675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74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73" priority="573" operator="containsText" text="Газель базы">
      <formula>NOT(ISERROR(SEARCH("Газель базы",B846)))</formula>
    </cfRule>
    <cfRule type="containsText" dxfId="672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671" priority="572" operator="containsText" text="Трактор базы">
      <formula>NOT(ISERROR(SEARCH("Трактор базы",B846)))</formula>
    </cfRule>
  </conditionalFormatting>
  <conditionalFormatting sqref="A916:A917">
    <cfRule type="containsText" dxfId="670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69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68" priority="569" operator="containsText" text="Газель базы">
      <formula>NOT(ISERROR(SEARCH("Газель базы",B916)))</formula>
    </cfRule>
    <cfRule type="containsText" dxfId="667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666" priority="568" operator="containsText" text="Трактор базы">
      <formula>NOT(ISERROR(SEARCH("Трактор базы",B916)))</formula>
    </cfRule>
  </conditionalFormatting>
  <conditionalFormatting sqref="A916:A917">
    <cfRule type="containsText" dxfId="665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64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663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62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61" priority="562" operator="containsText" text="Газель базы">
      <formula>NOT(ISERROR(SEARCH("Газель базы",B918)))</formula>
    </cfRule>
    <cfRule type="containsText" dxfId="660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659" priority="561" operator="containsText" text="Трактор базы">
      <formula>NOT(ISERROR(SEARCH("Трактор базы",B918)))</formula>
    </cfRule>
  </conditionalFormatting>
  <conditionalFormatting sqref="A918">
    <cfRule type="containsText" dxfId="658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57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56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55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54" priority="556" operator="containsText" text="Газель базы">
      <formula>NOT(ISERROR(SEARCH("Газель базы",B926)))</formula>
    </cfRule>
    <cfRule type="containsText" dxfId="653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652" priority="555" operator="containsText" text="Трактор базы">
      <formula>NOT(ISERROR(SEARCH("Трактор базы",B926)))</formula>
    </cfRule>
  </conditionalFormatting>
  <conditionalFormatting sqref="A926:A928">
    <cfRule type="containsText" dxfId="651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50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649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48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647" priority="549" operator="containsText" text="Газель базы">
      <formula>NOT(ISERROR(SEARCH("Газель базы",B930)))</formula>
    </cfRule>
    <cfRule type="containsText" dxfId="646" priority="550" operator="containsText" text="Погрузчик базы">
      <formula>NOT(ISERROR(SEARCH("Погрузчик базы",B930)))</formula>
    </cfRule>
  </conditionalFormatting>
  <conditionalFormatting sqref="B930">
    <cfRule type="containsText" dxfId="645" priority="548" operator="containsText" text="Трактор базы">
      <formula>NOT(ISERROR(SEARCH("Трактор базы",B930)))</formula>
    </cfRule>
  </conditionalFormatting>
  <conditionalFormatting sqref="A930">
    <cfRule type="containsText" dxfId="644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43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642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641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40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39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38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37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36" priority="537" operator="notContains" text="порожний">
      <formula>ISERROR(SEARCH("порожний",C954))</formula>
    </cfRule>
  </conditionalFormatting>
  <conditionalFormatting sqref="B954:B956">
    <cfRule type="containsText" dxfId="635" priority="535" operator="containsText" text="Газель базы">
      <formula>NOT(ISERROR(SEARCH("Газель базы",B954)))</formula>
    </cfRule>
    <cfRule type="containsText" dxfId="634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633" priority="534" operator="containsText" text="Трактор базы">
      <formula>NOT(ISERROR(SEARCH("Трактор базы",B954)))</formula>
    </cfRule>
  </conditionalFormatting>
  <conditionalFormatting sqref="A954:A956">
    <cfRule type="containsText" dxfId="632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31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30" priority="530" operator="notContains" text="порожний">
      <formula>ISERROR(SEARCH("порожний",C995))</formula>
    </cfRule>
  </conditionalFormatting>
  <conditionalFormatting sqref="C987">
    <cfRule type="notContainsText" dxfId="629" priority="531" operator="notContains" text="порожний">
      <formula>ISERROR(SEARCH("порожний",C987))</formula>
    </cfRule>
  </conditionalFormatting>
  <conditionalFormatting sqref="B999">
    <cfRule type="containsText" dxfId="628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627" priority="527" operator="containsText" text="Газель базы">
      <formula>NOT(ISERROR(SEARCH("Газель базы",B999)))</formula>
    </cfRule>
    <cfRule type="containsText" dxfId="626" priority="528" operator="containsText" text="Погрузчик базы">
      <formula>NOT(ISERROR(SEARCH("Погрузчик базы",B999)))</formula>
    </cfRule>
  </conditionalFormatting>
  <conditionalFormatting sqref="B999">
    <cfRule type="containsText" dxfId="625" priority="526" operator="containsText" text="Трактор базы">
      <formula>NOT(ISERROR(SEARCH("Трактор базы",B999)))</formula>
    </cfRule>
  </conditionalFormatting>
  <conditionalFormatting sqref="B1019:B1022">
    <cfRule type="containsText" dxfId="624" priority="522" operator="containsText" text="Трактор базы">
      <formula>NOT(ISERROR(SEARCH("Трактор базы",B1019)))</formula>
    </cfRule>
  </conditionalFormatting>
  <conditionalFormatting sqref="B1019:B1022">
    <cfRule type="containsText" dxfId="623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22" priority="523" operator="containsText" text="Газель базы">
      <formula>NOT(ISERROR(SEARCH("Газель базы",B1019)))</formula>
    </cfRule>
    <cfRule type="containsText" dxfId="621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620" priority="521" operator="notContains" text="порожний">
      <formula>ISERROR(SEARCH("порожний",C966))</formula>
    </cfRule>
  </conditionalFormatting>
  <conditionalFormatting sqref="A1029">
    <cfRule type="containsText" dxfId="619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18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17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16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15" priority="515" operator="containsText" text="Газель базы">
      <formula>NOT(ISERROR(SEARCH("Газель базы",B1030)))</formula>
    </cfRule>
    <cfRule type="containsText" dxfId="614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613" priority="514" operator="containsText" text="Трактор базы">
      <formula>NOT(ISERROR(SEARCH("Трактор базы",B1030)))</formula>
    </cfRule>
  </conditionalFormatting>
  <conditionalFormatting sqref="A1035">
    <cfRule type="containsText" dxfId="612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11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10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09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08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07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06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05" priority="505" operator="containsText" text="Газель базы">
      <formula>NOT(ISERROR(SEARCH("Газель базы",B1138)))</formula>
    </cfRule>
    <cfRule type="containsText" dxfId="604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603" priority="504" operator="containsText" text="Трактор базы">
      <formula>NOT(ISERROR(SEARCH("Трактор базы",B1138)))</formula>
    </cfRule>
  </conditionalFormatting>
  <conditionalFormatting sqref="B1258:B1262">
    <cfRule type="containsText" dxfId="602" priority="488" operator="containsText" text="Трактор базы">
      <formula>NOT(ISERROR(SEARCH("Трактор базы",B1258)))</formula>
    </cfRule>
  </conditionalFormatting>
  <conditionalFormatting sqref="B1244:B1252">
    <cfRule type="containsText" dxfId="601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00" priority="501" operator="containsText" text="Газель базы">
      <formula>NOT(ISERROR(SEARCH("Газель базы",B1244)))</formula>
    </cfRule>
    <cfRule type="containsText" dxfId="599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598" priority="500" operator="containsText" text="Трактор базы">
      <formula>NOT(ISERROR(SEARCH("Трактор базы",B1244)))</formula>
    </cfRule>
  </conditionalFormatting>
  <conditionalFormatting sqref="B1253:B1256">
    <cfRule type="containsText" dxfId="597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96" priority="497" operator="containsText" text="Газель базы">
      <formula>NOT(ISERROR(SEARCH("Газель базы",B1253)))</formula>
    </cfRule>
    <cfRule type="containsText" dxfId="595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594" priority="496" operator="containsText" text="Трактор базы">
      <formula>NOT(ISERROR(SEARCH("Трактор базы",B1253)))</formula>
    </cfRule>
  </conditionalFormatting>
  <conditionalFormatting sqref="B1257">
    <cfRule type="containsText" dxfId="593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92" priority="493" operator="containsText" text="Газель базы">
      <formula>NOT(ISERROR(SEARCH("Газель базы",B1257)))</formula>
    </cfRule>
    <cfRule type="containsText" dxfId="591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590" priority="492" operator="containsText" text="Трактор базы">
      <formula>NOT(ISERROR(SEARCH("Трактор базы",B1257)))</formula>
    </cfRule>
  </conditionalFormatting>
  <conditionalFormatting sqref="B1258:B1262">
    <cfRule type="containsText" dxfId="589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88" priority="489" operator="containsText" text="Газель базы">
      <formula>NOT(ISERROR(SEARCH("Газель базы",B1258)))</formula>
    </cfRule>
    <cfRule type="containsText" dxfId="587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586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85" priority="485" operator="containsText" text="Газель базы">
      <formula>NOT(ISERROR(SEARCH("Газель базы",B1281)))</formula>
    </cfRule>
    <cfRule type="containsText" dxfId="584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583" priority="484" operator="containsText" text="Трактор базы">
      <formula>NOT(ISERROR(SEARCH("Трактор базы",B1281)))</formula>
    </cfRule>
  </conditionalFormatting>
  <conditionalFormatting sqref="B1296">
    <cfRule type="containsText" dxfId="582" priority="480" operator="containsText" text="Трактор базы">
      <formula>NOT(ISERROR(SEARCH("Трактор базы",B1296)))</formula>
    </cfRule>
  </conditionalFormatting>
  <conditionalFormatting sqref="B1296">
    <cfRule type="containsText" dxfId="581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80" priority="481" operator="containsText" text="Газель базы">
      <formula>NOT(ISERROR(SEARCH("Газель базы",B1296)))</formula>
    </cfRule>
    <cfRule type="containsText" dxfId="579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578" priority="478" operator="notContains" text="порожний">
      <formula>ISERROR(SEARCH("порожний",C1320))</formula>
    </cfRule>
  </conditionalFormatting>
  <conditionalFormatting sqref="A1323">
    <cfRule type="containsText" dxfId="577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76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75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74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73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72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71" priority="471" operator="notContains" text="порожний">
      <formula>ISERROR(SEARCH("порожний",C1336))</formula>
    </cfRule>
  </conditionalFormatting>
  <conditionalFormatting sqref="C1346">
    <cfRule type="notContainsText" dxfId="570" priority="470" operator="notContains" text="порожний">
      <formula>ISERROR(SEARCH("порожний",C1346))</formula>
    </cfRule>
  </conditionalFormatting>
  <conditionalFormatting sqref="A1391">
    <cfRule type="containsText" dxfId="569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68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67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66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65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64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63" priority="460" operator="notContains" text="порожний">
      <formula>ISERROR(SEARCH("порожний",C1606))</formula>
    </cfRule>
  </conditionalFormatting>
  <conditionalFormatting sqref="B1633:B1636">
    <cfRule type="containsText" dxfId="562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61" priority="457" operator="containsText" text="Газель базы">
      <formula>NOT(ISERROR(SEARCH("Газель базы",B1633)))</formula>
    </cfRule>
    <cfRule type="containsText" dxfId="560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559" priority="456" operator="containsText" text="Трактор базы">
      <formula>NOT(ISERROR(SEARCH("Трактор базы",B1633)))</formula>
    </cfRule>
  </conditionalFormatting>
  <conditionalFormatting sqref="B1637:B1642">
    <cfRule type="containsText" dxfId="558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57" priority="453" operator="containsText" text="Газель базы">
      <formula>NOT(ISERROR(SEARCH("Газель базы",B1637)))</formula>
    </cfRule>
    <cfRule type="containsText" dxfId="556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555" priority="452" operator="containsText" text="Трактор базы">
      <formula>NOT(ISERROR(SEARCH("Трактор базы",B1637)))</formula>
    </cfRule>
  </conditionalFormatting>
  <conditionalFormatting sqref="B1671:B1672">
    <cfRule type="containsText" dxfId="554" priority="448" operator="containsText" text="Трактор базы">
      <formula>NOT(ISERROR(SEARCH("Трактор базы",B1671)))</formula>
    </cfRule>
  </conditionalFormatting>
  <conditionalFormatting sqref="B1671:B1672">
    <cfRule type="containsText" dxfId="553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52" priority="449" operator="containsText" text="Газель базы">
      <formula>NOT(ISERROR(SEARCH("Газель базы",B1671)))</formula>
    </cfRule>
    <cfRule type="containsText" dxfId="551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550" priority="444" operator="containsText" text="Трактор базы">
      <formula>NOT(ISERROR(SEARCH("Трактор базы",B1675)))</formula>
    </cfRule>
  </conditionalFormatting>
  <conditionalFormatting sqref="B1675">
    <cfRule type="containsText" dxfId="549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48" priority="445" operator="containsText" text="Газель базы">
      <formula>NOT(ISERROR(SEARCH("Газель базы",B1675)))</formula>
    </cfRule>
    <cfRule type="containsText" dxfId="547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546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45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44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43" priority="440" operator="notContains" text="порожний">
      <formula>ISERROR(SEARCH("порожний",C1723))</formula>
    </cfRule>
  </conditionalFormatting>
  <conditionalFormatting sqref="C1725:C1726">
    <cfRule type="notContainsText" dxfId="542" priority="439" operator="notContains" text="порожний">
      <formula>ISERROR(SEARCH("порожний",C1725))</formula>
    </cfRule>
  </conditionalFormatting>
  <conditionalFormatting sqref="C1727">
    <cfRule type="notContainsText" dxfId="541" priority="438" operator="notContains" text="порожний">
      <formula>ISERROR(SEARCH("порожний",C1727))</formula>
    </cfRule>
  </conditionalFormatting>
  <conditionalFormatting sqref="C1728">
    <cfRule type="notContainsText" dxfId="540" priority="437" operator="notContains" text="порожний">
      <formula>ISERROR(SEARCH("порожний",C1728))</formula>
    </cfRule>
  </conditionalFormatting>
  <conditionalFormatting sqref="B1732:B1733">
    <cfRule type="containsText" dxfId="539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38" priority="434" operator="containsText" text="Газель базы">
      <formula>NOT(ISERROR(SEARCH("Газель базы",B1732)))</formula>
    </cfRule>
    <cfRule type="containsText" dxfId="537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536" priority="433" operator="containsText" text="Трактор базы">
      <formula>NOT(ISERROR(SEARCH("Трактор базы",B1732)))</formula>
    </cfRule>
  </conditionalFormatting>
  <conditionalFormatting sqref="B1734:B1735">
    <cfRule type="containsText" dxfId="535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34" priority="430" operator="containsText" text="Газель базы">
      <formula>NOT(ISERROR(SEARCH("Газель базы",B1734)))</formula>
    </cfRule>
    <cfRule type="containsText" dxfId="533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532" priority="429" operator="containsText" text="Трактор базы">
      <formula>NOT(ISERROR(SEARCH("Трактор базы",B1734)))</formula>
    </cfRule>
  </conditionalFormatting>
  <conditionalFormatting sqref="B1762:B1764">
    <cfRule type="containsText" dxfId="531" priority="415" operator="containsText" text="Трактор базы">
      <formula>NOT(ISERROR(SEARCH("Трактор базы",B1762)))</formula>
    </cfRule>
  </conditionalFormatting>
  <conditionalFormatting sqref="B1740:B1741">
    <cfRule type="containsText" dxfId="530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29" priority="426" operator="containsText" text="Газель базы">
      <formula>NOT(ISERROR(SEARCH("Газель базы",B1740)))</formula>
    </cfRule>
    <cfRule type="containsText" dxfId="528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527" priority="425" operator="containsText" text="Трактор базы">
      <formula>NOT(ISERROR(SEARCH("Трактор базы",B1740)))</formula>
    </cfRule>
  </conditionalFormatting>
  <conditionalFormatting sqref="A1755">
    <cfRule type="containsText" dxfId="526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25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24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23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22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21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20" priority="406" operator="containsText" text="Трактор базы">
      <formula>NOT(ISERROR(SEARCH("Трактор базы",B1773)))</formula>
    </cfRule>
  </conditionalFormatting>
  <conditionalFormatting sqref="B1762:B1764">
    <cfRule type="containsText" dxfId="519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18" priority="416" operator="containsText" text="Газель базы">
      <formula>NOT(ISERROR(SEARCH("Газель базы",B1762)))</formula>
    </cfRule>
    <cfRule type="containsText" dxfId="517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516" priority="397" operator="containsText" text="Трактор базы">
      <formula>NOT(ISERROR(SEARCH("Трактор базы",B1776)))</formula>
    </cfRule>
  </conditionalFormatting>
  <conditionalFormatting sqref="B1770:B1771">
    <cfRule type="containsText" dxfId="515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14" priority="412" operator="containsText" text="Газель базы">
      <formula>NOT(ISERROR(SEARCH("Газель базы",B1770)))</formula>
    </cfRule>
    <cfRule type="containsText" dxfId="513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512" priority="411" operator="containsText" text="Трактор базы">
      <formula>NOT(ISERROR(SEARCH("Трактор базы",B1770)))</formula>
    </cfRule>
  </conditionalFormatting>
  <conditionalFormatting sqref="B1773">
    <cfRule type="containsText" dxfId="511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10" priority="409" operator="notContains" text="порожний">
      <formula>ISERROR(SEARCH("порожний",C1773))</formula>
    </cfRule>
  </conditionalFormatting>
  <conditionalFormatting sqref="B1773">
    <cfRule type="containsText" dxfId="509" priority="407" operator="containsText" text="Газель базы">
      <formula>NOT(ISERROR(SEARCH("Газель базы",B1773)))</formula>
    </cfRule>
    <cfRule type="containsText" dxfId="508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507" priority="401" operator="containsText" text="Трактор базы">
      <formula>NOT(ISERROR(SEARCH("Трактор базы",B1775)))</formula>
    </cfRule>
  </conditionalFormatting>
  <conditionalFormatting sqref="B1775">
    <cfRule type="containsText" dxfId="506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05" priority="404" operator="notContains" text="порожний">
      <formula>ISERROR(SEARCH("порожний",C1775))</formula>
    </cfRule>
  </conditionalFormatting>
  <conditionalFormatting sqref="B1775">
    <cfRule type="containsText" dxfId="504" priority="402" operator="containsText" text="Газель базы">
      <formula>NOT(ISERROR(SEARCH("Газель базы",B1775)))</formula>
    </cfRule>
    <cfRule type="containsText" dxfId="503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502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01" priority="398" operator="containsText" text="Газель базы">
      <formula>NOT(ISERROR(SEARCH("Газель базы",B1776)))</formula>
    </cfRule>
    <cfRule type="containsText" dxfId="500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499" priority="389" operator="containsText" text="Трактор базы">
      <formula>NOT(ISERROR(SEARCH("Трактор базы",B1891)))</formula>
    </cfRule>
  </conditionalFormatting>
  <conditionalFormatting sqref="B1889">
    <cfRule type="containsText" dxfId="498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97" priority="394" operator="containsText" text="Газель базы">
      <formula>NOT(ISERROR(SEARCH("Газель базы",B1889)))</formula>
    </cfRule>
    <cfRule type="containsText" dxfId="496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495" priority="393" operator="containsText" text="Трактор базы">
      <formula>NOT(ISERROR(SEARCH("Трактор базы",B1889)))</formula>
    </cfRule>
  </conditionalFormatting>
  <conditionalFormatting sqref="B1891">
    <cfRule type="containsText" dxfId="494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93" priority="390" operator="containsText" text="Газель базы">
      <formula>NOT(ISERROR(SEARCH("Газель базы",B1891)))</formula>
    </cfRule>
    <cfRule type="containsText" dxfId="492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491" priority="377" operator="containsText" text="Трактор базы">
      <formula>NOT(ISERROR(SEARCH("Трактор базы",B1920)))</formula>
    </cfRule>
  </conditionalFormatting>
  <conditionalFormatting sqref="B1904:B1914">
    <cfRule type="containsText" dxfId="490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89" priority="386" operator="containsText" text="Газель базы">
      <formula>NOT(ISERROR(SEARCH("Газель базы",B1904)))</formula>
    </cfRule>
    <cfRule type="containsText" dxfId="488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487" priority="385" operator="containsText" text="Трактор базы">
      <formula>NOT(ISERROR(SEARCH("Трактор базы",B1904)))</formula>
    </cfRule>
  </conditionalFormatting>
  <conditionalFormatting sqref="B1915:B1919">
    <cfRule type="containsText" dxfId="486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85" priority="382" operator="containsText" text="Газель базы">
      <formula>NOT(ISERROR(SEARCH("Газель базы",B1915)))</formula>
    </cfRule>
    <cfRule type="containsText" dxfId="484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483" priority="381" operator="containsText" text="Трактор базы">
      <formula>NOT(ISERROR(SEARCH("Трактор базы",B1915)))</formula>
    </cfRule>
  </conditionalFormatting>
  <conditionalFormatting sqref="B1920">
    <cfRule type="containsText" dxfId="482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81" priority="378" operator="containsText" text="Газель базы">
      <formula>NOT(ISERROR(SEARCH("Газель базы",B1920)))</formula>
    </cfRule>
    <cfRule type="containsText" dxfId="480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479" priority="373" operator="containsText" text="Трактор базы">
      <formula>NOT(ISERROR(SEARCH("Трактор базы",B1939)))</formula>
    </cfRule>
  </conditionalFormatting>
  <conditionalFormatting sqref="B1939">
    <cfRule type="containsText" dxfId="478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77" priority="374" operator="containsText" text="Газель базы">
      <formula>NOT(ISERROR(SEARCH("Газель базы",B1939)))</formula>
    </cfRule>
    <cfRule type="containsText" dxfId="476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475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74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73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72" priority="354" operator="containsText" text="Трактор базы">
      <formula>NOT(ISERROR(SEARCH("Трактор базы",B1977)))</formula>
    </cfRule>
  </conditionalFormatting>
  <conditionalFormatting sqref="B1974">
    <cfRule type="containsText" dxfId="471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70" priority="367" operator="containsText" text="Газель базы">
      <formula>NOT(ISERROR(SEARCH("Газель базы",B1974)))</formula>
    </cfRule>
    <cfRule type="containsText" dxfId="469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468" priority="366" operator="containsText" text="Трактор базы">
      <formula>NOT(ISERROR(SEARCH("Трактор базы",B1974)))</formula>
    </cfRule>
  </conditionalFormatting>
  <conditionalFormatting sqref="B1975">
    <cfRule type="containsText" dxfId="467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66" priority="363" operator="containsText" text="Газель базы">
      <formula>NOT(ISERROR(SEARCH("Газель базы",B1975)))</formula>
    </cfRule>
    <cfRule type="containsText" dxfId="465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464" priority="362" operator="containsText" text="Трактор базы">
      <formula>NOT(ISERROR(SEARCH("Трактор базы",B1975)))</formula>
    </cfRule>
  </conditionalFormatting>
  <conditionalFormatting sqref="B1976">
    <cfRule type="containsText" dxfId="463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62" priority="359" operator="containsText" text="Газель базы">
      <formula>NOT(ISERROR(SEARCH("Газель базы",B1976)))</formula>
    </cfRule>
    <cfRule type="containsText" dxfId="461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460" priority="358" operator="containsText" text="Трактор базы">
      <formula>NOT(ISERROR(SEARCH("Трактор базы",B1976)))</formula>
    </cfRule>
  </conditionalFormatting>
  <conditionalFormatting sqref="B1977">
    <cfRule type="containsText" dxfId="459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58" priority="355" operator="containsText" text="Газель базы">
      <formula>NOT(ISERROR(SEARCH("Газель базы",B1977)))</formula>
    </cfRule>
    <cfRule type="containsText" dxfId="457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456" priority="353" operator="notContains" text="порожний">
      <formula>ISERROR(SEARCH("порожний",C1965))</formula>
    </cfRule>
  </conditionalFormatting>
  <conditionalFormatting sqref="B2042">
    <cfRule type="containsText" dxfId="455" priority="349" operator="containsText" text="Трактор базы">
      <formula>NOT(ISERROR(SEARCH("Трактор базы",B2042)))</formula>
    </cfRule>
  </conditionalFormatting>
  <conditionalFormatting sqref="B2042">
    <cfRule type="containsText" dxfId="454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53" priority="350" operator="containsText" text="Газель базы">
      <formula>NOT(ISERROR(SEARCH("Газель базы",B2042)))</formula>
    </cfRule>
    <cfRule type="containsText" dxfId="452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451" priority="348" operator="notContains" text="порожний">
      <formula>ISERROR(SEARCH("порожний",C2050))</formula>
    </cfRule>
  </conditionalFormatting>
  <conditionalFormatting sqref="B2054">
    <cfRule type="containsText" dxfId="450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49" priority="345" operator="containsText" text="Газель базы">
      <formula>NOT(ISERROR(SEARCH("Газель базы",B2054)))</formula>
    </cfRule>
    <cfRule type="containsText" dxfId="448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447" priority="344" operator="containsText" text="Трактор базы">
      <formula>NOT(ISERROR(SEARCH("Трактор базы",B2054)))</formula>
    </cfRule>
  </conditionalFormatting>
  <conditionalFormatting sqref="B2055">
    <cfRule type="containsText" dxfId="446" priority="340" operator="containsText" text="Трактор базы">
      <formula>NOT(ISERROR(SEARCH("Трактор базы",B2055)))</formula>
    </cfRule>
  </conditionalFormatting>
  <conditionalFormatting sqref="B2055">
    <cfRule type="containsText" dxfId="445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44" priority="341" operator="containsText" text="Газель базы">
      <formula>NOT(ISERROR(SEARCH("Газель базы",B2055)))</formula>
    </cfRule>
    <cfRule type="containsText" dxfId="443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442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41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40" priority="338" operator="notContains" text="порожний">
      <formula>ISERROR(SEARCH("порожний",C2087))</formula>
    </cfRule>
  </conditionalFormatting>
  <conditionalFormatting sqref="B2087:B2089">
    <cfRule type="containsText" dxfId="439" priority="336" operator="containsText" text="Газель базы">
      <formula>NOT(ISERROR(SEARCH("Газель базы",B2087)))</formula>
    </cfRule>
    <cfRule type="containsText" dxfId="438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437" priority="335" operator="containsText" text="Трактор базы">
      <formula>NOT(ISERROR(SEARCH("Трактор базы",B2087)))</formula>
    </cfRule>
  </conditionalFormatting>
  <conditionalFormatting sqref="A2087:A2089">
    <cfRule type="containsText" dxfId="436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35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34" priority="330" operator="containsText" text="Газель базы">
      <formula>NOT(ISERROR(SEARCH("Газель базы",B2101)))</formula>
    </cfRule>
    <cfRule type="containsText" dxfId="433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432" priority="329" operator="containsText" text="Трактор базы">
      <formula>NOT(ISERROR(SEARCH("Трактор базы",B2101)))</formula>
    </cfRule>
  </conditionalFormatting>
  <conditionalFormatting sqref="B2102">
    <cfRule type="containsText" dxfId="431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30" priority="326" operator="containsText" text="Газель базы">
      <formula>NOT(ISERROR(SEARCH("Газель базы",B2102)))</formula>
    </cfRule>
    <cfRule type="containsText" dxfId="429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428" priority="325" operator="containsText" text="Трактор базы">
      <formula>NOT(ISERROR(SEARCH("Трактор базы",B2102)))</formula>
    </cfRule>
  </conditionalFormatting>
  <conditionalFormatting sqref="B2103">
    <cfRule type="containsText" dxfId="427" priority="321" operator="containsText" text="Трактор базы">
      <formula>NOT(ISERROR(SEARCH("Трактор базы",B2103)))</formula>
    </cfRule>
  </conditionalFormatting>
  <conditionalFormatting sqref="B2103">
    <cfRule type="containsText" dxfId="426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25" priority="322" operator="containsText" text="Газель базы">
      <formula>NOT(ISERROR(SEARCH("Газель базы",B2103)))</formula>
    </cfRule>
    <cfRule type="containsText" dxfId="424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23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22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21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20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19" priority="315" operator="containsText" text="Газель базы">
      <formula>NOT(ISERROR(SEARCH("Газель базы",B2276)))</formula>
    </cfRule>
    <cfRule type="containsText" dxfId="418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417" priority="314" operator="containsText" text="Трактор базы">
      <formula>NOT(ISERROR(SEARCH("Трактор базы",B2276)))</formula>
    </cfRule>
  </conditionalFormatting>
  <conditionalFormatting sqref="B2277">
    <cfRule type="containsText" dxfId="416" priority="310" operator="containsText" text="Трактор базы">
      <formula>NOT(ISERROR(SEARCH("Трактор базы",B2277)))</formula>
    </cfRule>
  </conditionalFormatting>
  <conditionalFormatting sqref="B2277">
    <cfRule type="containsText" dxfId="415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14" priority="311" operator="containsText" text="Газель базы">
      <formula>NOT(ISERROR(SEARCH("Газель базы",B2277)))</formula>
    </cfRule>
    <cfRule type="containsText" dxfId="413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412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11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10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09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08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07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06" priority="285" operator="containsText" text="Трактор базы">
      <formula>NOT(ISERROR(SEARCH("Трактор базы",B2382)))</formula>
    </cfRule>
  </conditionalFormatting>
  <conditionalFormatting sqref="B2348:B2349">
    <cfRule type="containsText" dxfId="405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04" priority="301" operator="containsText" text="Газель базы">
      <formula>NOT(ISERROR(SEARCH("Газель базы",B2348)))</formula>
    </cfRule>
    <cfRule type="containsText" dxfId="403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402" priority="300" operator="containsText" text="Трактор базы">
      <formula>NOT(ISERROR(SEARCH("Трактор базы",B2348)))</formula>
    </cfRule>
  </conditionalFormatting>
  <conditionalFormatting sqref="A2350">
    <cfRule type="containsText" dxfId="401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00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99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98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97" priority="294" operator="containsText" text="Газель базы">
      <formula>NOT(ISERROR(SEARCH("Газель базы",B2352)))</formula>
    </cfRule>
    <cfRule type="containsText" dxfId="396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395" priority="293" operator="containsText" text="Трактор базы">
      <formula>NOT(ISERROR(SEARCH("Трактор базы",B2352)))</formula>
    </cfRule>
  </conditionalFormatting>
  <conditionalFormatting sqref="B2358">
    <cfRule type="containsText" dxfId="394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93" priority="290" operator="containsText" text="Газель базы">
      <formula>NOT(ISERROR(SEARCH("Газель базы",B2358)))</formula>
    </cfRule>
    <cfRule type="containsText" dxfId="392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391" priority="289" operator="containsText" text="Трактор базы">
      <formula>NOT(ISERROR(SEARCH("Трактор базы",B2358)))</formula>
    </cfRule>
  </conditionalFormatting>
  <conditionalFormatting sqref="B2382">
    <cfRule type="containsText" dxfId="390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89" priority="286" operator="containsText" text="Газель базы">
      <formula>NOT(ISERROR(SEARCH("Газель базы",B2382)))</formula>
    </cfRule>
    <cfRule type="containsText" dxfId="388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387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86" priority="282" operator="containsText" text="Газель базы">
      <formula>NOT(ISERROR(SEARCH("Газель базы",B2423)))</formula>
    </cfRule>
    <cfRule type="containsText" dxfId="385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384" priority="281" operator="containsText" text="Трактор базы">
      <formula>NOT(ISERROR(SEARCH("Трактор базы",B2423)))</formula>
    </cfRule>
  </conditionalFormatting>
  <conditionalFormatting sqref="B2431">
    <cfRule type="containsText" dxfId="383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82" priority="278" operator="containsText" text="Газель базы">
      <formula>NOT(ISERROR(SEARCH("Газель базы",B2431)))</formula>
    </cfRule>
    <cfRule type="containsText" dxfId="381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380" priority="277" operator="containsText" text="Трактор базы">
      <formula>NOT(ISERROR(SEARCH("Трактор базы",B2431)))</formula>
    </cfRule>
  </conditionalFormatting>
  <conditionalFormatting sqref="B2478">
    <cfRule type="containsText" dxfId="379" priority="265" operator="containsText" text="Трактор базы">
      <formula>NOT(ISERROR(SEARCH("Трактор базы",B2478)))</formula>
    </cfRule>
  </conditionalFormatting>
  <conditionalFormatting sqref="B2462:B2463">
    <cfRule type="containsText" dxfId="378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77" priority="274" operator="containsText" text="Газель базы">
      <formula>NOT(ISERROR(SEARCH("Газель базы",B2462)))</formula>
    </cfRule>
    <cfRule type="containsText" dxfId="376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375" priority="273" operator="containsText" text="Трактор базы">
      <formula>NOT(ISERROR(SEARCH("Трактор базы",B2462)))</formula>
    </cfRule>
  </conditionalFormatting>
  <conditionalFormatting sqref="B2467">
    <cfRule type="containsText" dxfId="374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73" priority="270" operator="containsText" text="Газель базы">
      <formula>NOT(ISERROR(SEARCH("Газель базы",B2467)))</formula>
    </cfRule>
    <cfRule type="containsText" dxfId="372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371" priority="269" operator="containsText" text="Трактор базы">
      <formula>NOT(ISERROR(SEARCH("Трактор базы",B2467)))</formula>
    </cfRule>
  </conditionalFormatting>
  <conditionalFormatting sqref="B2478">
    <cfRule type="containsText" dxfId="370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69" priority="266" operator="containsText" text="Газель базы">
      <formula>NOT(ISERROR(SEARCH("Газель базы",B2478)))</formula>
    </cfRule>
    <cfRule type="containsText" dxfId="368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367" priority="253" operator="containsText" text="Трактор базы">
      <formula>NOT(ISERROR(SEARCH("Трактор базы",B2499)))</formula>
    </cfRule>
  </conditionalFormatting>
  <conditionalFormatting sqref="B2497">
    <cfRule type="containsText" dxfId="366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65" priority="262" operator="containsText" text="Газель базы">
      <formula>NOT(ISERROR(SEARCH("Газель базы",B2497)))</formula>
    </cfRule>
    <cfRule type="containsText" dxfId="364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363" priority="261" operator="containsText" text="Трактор базы">
      <formula>NOT(ISERROR(SEARCH("Трактор базы",B2497)))</formula>
    </cfRule>
  </conditionalFormatting>
  <conditionalFormatting sqref="B2498">
    <cfRule type="containsText" dxfId="362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61" priority="258" operator="containsText" text="Газель базы">
      <formula>NOT(ISERROR(SEARCH("Газель базы",B2498)))</formula>
    </cfRule>
    <cfRule type="containsText" dxfId="360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359" priority="257" operator="containsText" text="Трактор базы">
      <formula>NOT(ISERROR(SEARCH("Трактор базы",B2498)))</formula>
    </cfRule>
  </conditionalFormatting>
  <conditionalFormatting sqref="B2499">
    <cfRule type="containsText" dxfId="358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57" priority="254" operator="containsText" text="Газель базы">
      <formula>NOT(ISERROR(SEARCH("Газель базы",B2499)))</formula>
    </cfRule>
    <cfRule type="containsText" dxfId="356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355" priority="227" operator="containsText" text="Трактор базы">
      <formula>NOT(ISERROR(SEARCH("Трактор базы",B2512)))</formula>
    </cfRule>
  </conditionalFormatting>
  <conditionalFormatting sqref="B2500">
    <cfRule type="containsText" dxfId="354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53" priority="250" operator="containsText" text="Газель базы">
      <formula>NOT(ISERROR(SEARCH("Газель базы",B2500)))</formula>
    </cfRule>
    <cfRule type="containsText" dxfId="352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351" priority="249" operator="containsText" text="Трактор базы">
      <formula>NOT(ISERROR(SEARCH("Трактор базы",B2500)))</formula>
    </cfRule>
  </conditionalFormatting>
  <conditionalFormatting sqref="B2501">
    <cfRule type="containsText" dxfId="350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49" priority="246" operator="containsText" text="Газель базы">
      <formula>NOT(ISERROR(SEARCH("Газель базы",B2501)))</formula>
    </cfRule>
    <cfRule type="containsText" dxfId="348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347" priority="245" operator="containsText" text="Трактор базы">
      <formula>NOT(ISERROR(SEARCH("Трактор базы",B2501)))</formula>
    </cfRule>
  </conditionalFormatting>
  <conditionalFormatting sqref="B2502">
    <cfRule type="containsText" dxfId="346" priority="241" operator="containsText" text="Трактор базы">
      <formula>NOT(ISERROR(SEARCH("Трактор базы",B2502)))</formula>
    </cfRule>
  </conditionalFormatting>
  <conditionalFormatting sqref="B2502">
    <cfRule type="containsText" dxfId="345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44" priority="242" operator="containsText" text="Газель базы">
      <formula>NOT(ISERROR(SEARCH("Газель базы",B2502)))</formula>
    </cfRule>
    <cfRule type="containsText" dxfId="343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342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41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40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39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38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37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36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35" priority="232" operator="containsText" text="Газель базы">
      <formula>NOT(ISERROR(SEARCH("Газель базы",B2509)))</formula>
    </cfRule>
    <cfRule type="containsText" dxfId="334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333" priority="231" operator="containsText" text="Трактор базы">
      <formula>NOT(ISERROR(SEARCH("Трактор базы",B2509)))</formula>
    </cfRule>
  </conditionalFormatting>
  <conditionalFormatting sqref="B2512:B2513">
    <cfRule type="containsText" dxfId="332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31" priority="228" operator="containsText" text="Газель базы">
      <formula>NOT(ISERROR(SEARCH("Газель базы",B2512)))</formula>
    </cfRule>
    <cfRule type="containsText" dxfId="330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329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28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27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26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25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24" priority="220" operator="containsText" text="Газель базы">
      <formula>NOT(ISERROR(SEARCH("Газель базы",B2810)))</formula>
    </cfRule>
    <cfRule type="containsText" dxfId="323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322" priority="219" operator="containsText" text="Трактор базы">
      <formula>NOT(ISERROR(SEARCH("Трактор базы",B2810)))</formula>
    </cfRule>
  </conditionalFormatting>
  <conditionalFormatting sqref="B2923:B2927">
    <cfRule type="containsText" dxfId="321" priority="215" operator="containsText" text="Трактор базы">
      <formula>NOT(ISERROR(SEARCH("Трактор базы",B2923)))</formula>
    </cfRule>
  </conditionalFormatting>
  <conditionalFormatting sqref="B2923:B2927">
    <cfRule type="containsText" dxfId="320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19" priority="216" operator="containsText" text="Газель базы">
      <formula>NOT(ISERROR(SEARCH("Газель базы",B2923)))</formula>
    </cfRule>
    <cfRule type="containsText" dxfId="318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317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16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15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14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13" priority="209" operator="containsText" text="Газель базы">
      <formula>NOT(ISERROR(SEARCH("Газель базы",B2993)))</formula>
    </cfRule>
    <cfRule type="containsText" dxfId="312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311" priority="208" operator="containsText" text="Трактор базы">
      <formula>NOT(ISERROR(SEARCH("Трактор базы",B2993)))</formula>
    </cfRule>
  </conditionalFormatting>
  <conditionalFormatting sqref="B2995">
    <cfRule type="containsText" dxfId="310" priority="204" operator="containsText" text="Трактор базы">
      <formula>NOT(ISERROR(SEARCH("Трактор базы",B2995)))</formula>
    </cfRule>
  </conditionalFormatting>
  <conditionalFormatting sqref="B2995">
    <cfRule type="containsText" dxfId="309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08" priority="205" operator="containsText" text="Газель базы">
      <formula>NOT(ISERROR(SEARCH("Газель базы",B2995)))</formula>
    </cfRule>
    <cfRule type="containsText" dxfId="307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306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05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04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03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02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01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00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99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98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97" priority="191" operator="containsText" text="Трактор базы">
      <formula>NOT(ISERROR(SEARCH("Трактор базы",B3150)))</formula>
    </cfRule>
  </conditionalFormatting>
  <conditionalFormatting sqref="B3203">
    <cfRule type="containsText" dxfId="296" priority="183" operator="containsText" text="Трактор базы">
      <formula>NOT(ISERROR(SEARCH("Трактор базы",B3203)))</formula>
    </cfRule>
  </conditionalFormatting>
  <conditionalFormatting sqref="B3150:B3151">
    <cfRule type="containsText" dxfId="295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94" priority="192" operator="containsText" text="Газель базы">
      <formula>NOT(ISERROR(SEARCH("Газель базы",B3150)))</formula>
    </cfRule>
    <cfRule type="containsText" dxfId="293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292" priority="187" operator="containsText" text="Трактор базы">
      <formula>NOT(ISERROR(SEARCH("Трактор базы",B3201)))</formula>
    </cfRule>
  </conditionalFormatting>
  <conditionalFormatting sqref="B3201">
    <cfRule type="containsText" dxfId="291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90" priority="188" operator="containsText" text="Газель базы">
      <formula>NOT(ISERROR(SEARCH("Газель базы",B3201)))</formula>
    </cfRule>
    <cfRule type="containsText" dxfId="289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288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87" priority="184" operator="containsText" text="Газель базы">
      <formula>NOT(ISERROR(SEARCH("Газель базы",B3203)))</formula>
    </cfRule>
    <cfRule type="containsText" dxfId="286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285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84" priority="180" operator="containsText" text="Газель базы">
      <formula>NOT(ISERROR(SEARCH("Газель базы",B3227)))</formula>
    </cfRule>
    <cfRule type="containsText" dxfId="283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282" priority="179" operator="containsText" text="Трактор базы">
      <formula>NOT(ISERROR(SEARCH("Трактор базы",B3227)))</formula>
    </cfRule>
  </conditionalFormatting>
  <conditionalFormatting sqref="B3259:B3261">
    <cfRule type="containsText" dxfId="281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80" priority="176" operator="containsText" text="Газель базы">
      <formula>NOT(ISERROR(SEARCH("Газель базы",B3259)))</formula>
    </cfRule>
    <cfRule type="containsText" dxfId="279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278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277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76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75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74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73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72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71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70" priority="163" operator="containsText" text="Газель базы">
      <formula>NOT(ISERROR(SEARCH("Газель базы",B3364)))</formula>
    </cfRule>
    <cfRule type="containsText" dxfId="269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268" priority="162" operator="containsText" text="Трактор базы">
      <formula>NOT(ISERROR(SEARCH("Трактор базы",B3364)))</formula>
    </cfRule>
  </conditionalFormatting>
  <conditionalFormatting sqref="A3364">
    <cfRule type="containsText" dxfId="267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66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65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64" priority="157" operator="containsText" text="Газель базы">
      <formula>NOT(ISERROR(SEARCH("Газель базы",B3366)))</formula>
    </cfRule>
    <cfRule type="containsText" dxfId="263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262" priority="156" operator="containsText" text="Трактор базы">
      <formula>NOT(ISERROR(SEARCH("Трактор базы",B3366)))</formula>
    </cfRule>
  </conditionalFormatting>
  <conditionalFormatting sqref="A3366">
    <cfRule type="containsText" dxfId="261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60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59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58" priority="151" operator="containsText" text="Газель базы">
      <formula>NOT(ISERROR(SEARCH("Газель базы",B3367)))</formula>
    </cfRule>
    <cfRule type="containsText" dxfId="257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256" priority="150" operator="containsText" text="Трактор базы">
      <formula>NOT(ISERROR(SEARCH("Трактор базы",B3367)))</formula>
    </cfRule>
  </conditionalFormatting>
  <conditionalFormatting sqref="A3430:B3430">
    <cfRule type="containsText" dxfId="255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54" priority="147" operator="containsText" text="Газель базы">
      <formula>NOT(ISERROR(SEARCH("Газель базы",B3430)))</formula>
    </cfRule>
    <cfRule type="containsText" dxfId="253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252" priority="146" operator="containsText" text="Трактор базы">
      <formula>NOT(ISERROR(SEARCH("Трактор базы",B3430)))</formula>
    </cfRule>
  </conditionalFormatting>
  <conditionalFormatting sqref="A3430">
    <cfRule type="containsText" dxfId="251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50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49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48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47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46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45" priority="132" operator="containsText" text="Газель базы">
      <formula>NOT(ISERROR(SEARCH("Газель базы",B3480)))</formula>
    </cfRule>
    <cfRule type="containsText" dxfId="244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243" priority="131" operator="containsText" text="Трактор базы">
      <formula>NOT(ISERROR(SEARCH("Трактор базы",B3480)))</formula>
    </cfRule>
  </conditionalFormatting>
  <conditionalFormatting sqref="A3480">
    <cfRule type="containsText" dxfId="242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41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40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39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38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37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36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35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34" priority="115" operator="containsText" text="Трактор базы">
      <formula>NOT(ISERROR(SEARCH("Трактор базы",B3601)))</formula>
    </cfRule>
  </conditionalFormatting>
  <conditionalFormatting sqref="B3601:B3612">
    <cfRule type="containsText" dxfId="233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32" priority="116" operator="containsText" text="Газель базы">
      <formula>NOT(ISERROR(SEARCH("Газель базы",B3601)))</formula>
    </cfRule>
    <cfRule type="containsText" dxfId="231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230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29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28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27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26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25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24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23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22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21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20" priority="103" operator="containsText" text="Газель базы">
      <formula>NOT(ISERROR(SEARCH("Газель базы",B3750)))</formula>
    </cfRule>
    <cfRule type="containsText" dxfId="219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218" priority="102" operator="containsText" text="Трактор базы">
      <formula>NOT(ISERROR(SEARCH("Трактор базы",B3750)))</formula>
    </cfRule>
  </conditionalFormatting>
  <conditionalFormatting sqref="B3761:B3762">
    <cfRule type="containsText" dxfId="217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16" priority="99" operator="containsText" text="Газель базы">
      <formula>NOT(ISERROR(SEARCH("Газель базы",B3761)))</formula>
    </cfRule>
    <cfRule type="containsText" dxfId="215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214" priority="98" operator="containsText" text="Трактор базы">
      <formula>NOT(ISERROR(SEARCH("Трактор базы",B3761)))</formula>
    </cfRule>
  </conditionalFormatting>
  <conditionalFormatting sqref="A3778">
    <cfRule type="containsText" dxfId="213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12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11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10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09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08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07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06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05" priority="88" operator="containsText" text="Газель базы">
      <formula>NOT(ISERROR(SEARCH("Газель базы",B3797)))</formula>
    </cfRule>
    <cfRule type="containsText" dxfId="204" priority="89" operator="containsText" text="Погрузчик базы">
      <formula>NOT(ISERROR(SEARCH("Погрузчик базы",B3797)))</formula>
    </cfRule>
  </conditionalFormatting>
  <conditionalFormatting sqref="B3797">
    <cfRule type="containsText" dxfId="203" priority="87" operator="containsText" text="Трактор базы">
      <formula>NOT(ISERROR(SEARCH("Трактор базы",B3797)))</formula>
    </cfRule>
  </conditionalFormatting>
  <conditionalFormatting sqref="B3799:B3800">
    <cfRule type="containsText" dxfId="202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01" priority="84" operator="containsText" text="Газель базы">
      <formula>NOT(ISERROR(SEARCH("Газель базы",B3799)))</formula>
    </cfRule>
    <cfRule type="containsText" dxfId="200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199" priority="83" operator="containsText" text="Трактор базы">
      <formula>NOT(ISERROR(SEARCH("Трактор базы",B3799)))</formula>
    </cfRule>
  </conditionalFormatting>
  <conditionalFormatting sqref="B3881">
    <cfRule type="containsText" dxfId="198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97" priority="80" operator="containsText" text="Газель базы">
      <formula>NOT(ISERROR(SEARCH("Газель базы",B3881)))</formula>
    </cfRule>
    <cfRule type="containsText" dxfId="196" priority="81" operator="containsText" text="Погрузчик базы">
      <formula>NOT(ISERROR(SEARCH("Погрузчик базы",B3881)))</formula>
    </cfRule>
  </conditionalFormatting>
  <conditionalFormatting sqref="B3881">
    <cfRule type="containsText" dxfId="195" priority="79" operator="containsText" text="Трактор базы">
      <formula>NOT(ISERROR(SEARCH("Трактор базы",B3881)))</formula>
    </cfRule>
  </conditionalFormatting>
  <conditionalFormatting sqref="B3884">
    <cfRule type="containsText" dxfId="194" priority="75" operator="containsText" text="Трактор базы">
      <formula>NOT(ISERROR(SEARCH("Трактор базы",B3884)))</formula>
    </cfRule>
  </conditionalFormatting>
  <conditionalFormatting sqref="B3884">
    <cfRule type="containsText" dxfId="193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92" priority="76" operator="containsText" text="Газель базы">
      <formula>NOT(ISERROR(SEARCH("Газель базы",B3884)))</formula>
    </cfRule>
    <cfRule type="containsText" dxfId="191" priority="77" operator="containsText" text="Погрузчик базы">
      <formula>NOT(ISERROR(SEARCH("Погрузчик базы",B3884)))</formula>
    </cfRule>
  </conditionalFormatting>
  <conditionalFormatting sqref="B3913">
    <cfRule type="containsText" dxfId="190" priority="71" operator="containsText" text="Трактор базы">
      <formula>NOT(ISERROR(SEARCH("Трактор базы",B3913)))</formula>
    </cfRule>
  </conditionalFormatting>
  <conditionalFormatting sqref="B3913">
    <cfRule type="containsText" dxfId="189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88" priority="72" operator="containsText" text="Газель базы">
      <formula>NOT(ISERROR(SEARCH("Газель базы",B3913)))</formula>
    </cfRule>
    <cfRule type="containsText" dxfId="187" priority="73" operator="containsText" text="Погрузчик базы">
      <formula>NOT(ISERROR(SEARCH("Погрузчик базы",B3913)))</formula>
    </cfRule>
  </conditionalFormatting>
  <conditionalFormatting sqref="A3935">
    <cfRule type="containsText" dxfId="186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85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84" priority="68" operator="containsText" text="Газель базы">
      <formula>NOT(ISERROR(SEARCH("Газель базы",B3935)))</formula>
    </cfRule>
    <cfRule type="containsText" dxfId="183" priority="69" operator="containsText" text="Погрузчик базы">
      <formula>NOT(ISERROR(SEARCH("Погрузчик базы",B3935)))</formula>
    </cfRule>
  </conditionalFormatting>
  <conditionalFormatting sqref="B3935">
    <cfRule type="containsText" dxfId="182" priority="67" operator="containsText" text="Трактор базы">
      <formula>NOT(ISERROR(SEARCH("Трактор базы",B3935)))</formula>
    </cfRule>
  </conditionalFormatting>
  <conditionalFormatting sqref="A3935">
    <cfRule type="containsText" dxfId="181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80" priority="61" operator="containsText" text="Трактор базы">
      <formula>NOT(ISERROR(SEARCH("Трактор базы",B3937)))</formula>
    </cfRule>
  </conditionalFormatting>
  <conditionalFormatting sqref="B3937">
    <cfRule type="containsText" dxfId="179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78" priority="62" operator="containsText" text="Газель базы">
      <formula>NOT(ISERROR(SEARCH("Газель базы",B3937)))</formula>
    </cfRule>
    <cfRule type="containsText" dxfId="177" priority="63" operator="containsText" text="Погрузчик базы">
      <formula>NOT(ISERROR(SEARCH("Погрузчик базы",B3937)))</formula>
    </cfRule>
  </conditionalFormatting>
  <conditionalFormatting sqref="B3946">
    <cfRule type="containsText" dxfId="176" priority="52" operator="containsText" text="Трактор базы">
      <formula>NOT(ISERROR(SEARCH("Трактор базы",B3946)))</formula>
    </cfRule>
  </conditionalFormatting>
  <conditionalFormatting sqref="B3945">
    <cfRule type="containsText" dxfId="175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74" priority="58" operator="containsText" text="Газель базы">
      <formula>NOT(ISERROR(SEARCH("Газель базы",B3945)))</formula>
    </cfRule>
    <cfRule type="containsText" dxfId="173" priority="59" operator="containsText" text="Погрузчик базы">
      <formula>NOT(ISERROR(SEARCH("Погрузчик базы",B3945)))</formula>
    </cfRule>
  </conditionalFormatting>
  <conditionalFormatting sqref="B3945">
    <cfRule type="containsText" dxfId="172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171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70" priority="55" operator="notContains" text="порожний">
      <formula>ISERROR(SEARCH("порожний",C3946))</formula>
    </cfRule>
  </conditionalFormatting>
  <conditionalFormatting sqref="B3946">
    <cfRule type="containsText" dxfId="169" priority="53" operator="containsText" text="Газель базы">
      <formula>NOT(ISERROR(SEARCH("Газель базы",B3946)))</formula>
    </cfRule>
    <cfRule type="containsText" dxfId="168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167" priority="48" operator="containsText" text="Трактор базы">
      <formula>NOT(ISERROR(SEARCH("Трактор базы",B3966)))</formula>
    </cfRule>
  </conditionalFormatting>
  <conditionalFormatting sqref="B3966:B3967">
    <cfRule type="containsText" dxfId="166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65" priority="49" operator="containsText" text="Газель базы">
      <formula>NOT(ISERROR(SEARCH("Газель базы",B3966)))</formula>
    </cfRule>
    <cfRule type="containsText" dxfId="164" priority="50" operator="containsText" text="Погрузчик базы">
      <formula>NOT(ISERROR(SEARCH("Погрузчик базы",B3966)))</formula>
    </cfRule>
  </conditionalFormatting>
  <conditionalFormatting sqref="B3976">
    <cfRule type="containsText" dxfId="163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62" priority="45" operator="containsText" text="Газель базы">
      <formula>NOT(ISERROR(SEARCH("Газель базы",B3976)))</formula>
    </cfRule>
    <cfRule type="containsText" dxfId="161" priority="46" operator="containsText" text="Погрузчик базы">
      <formula>NOT(ISERROR(SEARCH("Погрузчик базы",B3976)))</formula>
    </cfRule>
  </conditionalFormatting>
  <conditionalFormatting sqref="B3976">
    <cfRule type="containsText" dxfId="160" priority="44" operator="containsText" text="Трактор базы">
      <formula>NOT(ISERROR(SEARCH("Трактор базы",B3976)))</formula>
    </cfRule>
  </conditionalFormatting>
  <conditionalFormatting sqref="B3984">
    <cfRule type="containsText" dxfId="159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58" priority="41" operator="containsText" text="Газель базы">
      <formula>NOT(ISERROR(SEARCH("Газель базы",B3984)))</formula>
    </cfRule>
    <cfRule type="containsText" dxfId="157" priority="42" operator="containsText" text="Погрузчик базы">
      <formula>NOT(ISERROR(SEARCH("Погрузчик базы",B3984)))</formula>
    </cfRule>
  </conditionalFormatting>
  <conditionalFormatting sqref="B3984">
    <cfRule type="containsText" dxfId="156" priority="40" operator="containsText" text="Трактор базы">
      <formula>NOT(ISERROR(SEARCH("Трактор базы",B3984)))</formula>
    </cfRule>
  </conditionalFormatting>
  <conditionalFormatting sqref="B4007:B4008">
    <cfRule type="containsText" dxfId="155" priority="36" operator="containsText" text="Трактор базы">
      <formula>NOT(ISERROR(SEARCH("Трактор базы",B4007)))</formula>
    </cfRule>
  </conditionalFormatting>
  <conditionalFormatting sqref="B4007:B4008">
    <cfRule type="containsText" dxfId="154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53" priority="37" operator="containsText" text="Газель базы">
      <formula>NOT(ISERROR(SEARCH("Газель базы",B4007)))</formula>
    </cfRule>
    <cfRule type="containsText" dxfId="152" priority="38" operator="containsText" text="Погрузчик базы">
      <formula>NOT(ISERROR(SEARCH("Погрузчик базы",B4007)))</formula>
    </cfRule>
  </conditionalFormatting>
  <conditionalFormatting sqref="B4096">
    <cfRule type="containsText" dxfId="151" priority="24" operator="containsText" text="Трактор базы">
      <formula>NOT(ISERROR(SEARCH("Трактор базы",B4096)))</formula>
    </cfRule>
  </conditionalFormatting>
  <conditionalFormatting sqref="B4080:B4082">
    <cfRule type="containsText" dxfId="150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49" priority="33" operator="containsText" text="Газель базы">
      <formula>NOT(ISERROR(SEARCH("Газель базы",B4080)))</formula>
    </cfRule>
    <cfRule type="containsText" dxfId="148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147" priority="32" operator="containsText" text="Трактор базы">
      <formula>NOT(ISERROR(SEARCH("Трактор базы",B4080)))</formula>
    </cfRule>
  </conditionalFormatting>
  <conditionalFormatting sqref="B4088:B4094">
    <cfRule type="containsText" dxfId="146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45" priority="29" operator="containsText" text="Газель базы">
      <formula>NOT(ISERROR(SEARCH("Газель базы",B4088)))</formula>
    </cfRule>
    <cfRule type="containsText" dxfId="144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143" priority="28" operator="containsText" text="Трактор базы">
      <formula>NOT(ISERROR(SEARCH("Трактор базы",B4088)))</formula>
    </cfRule>
  </conditionalFormatting>
  <conditionalFormatting sqref="B4096">
    <cfRule type="containsText" dxfId="142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41" priority="25" operator="containsText" text="Газель базы">
      <formula>NOT(ISERROR(SEARCH("Газель базы",B4096)))</formula>
    </cfRule>
    <cfRule type="containsText" dxfId="140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139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38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37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36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35" priority="14" operator="containsText" text="Газель базы">
      <formula>NOT(ISERROR(SEARCH("Газель базы",B4453)))</formula>
    </cfRule>
    <cfRule type="containsText" dxfId="134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133" priority="13" operator="containsText" text="Трактор базы">
      <formula>NOT(ISERROR(SEARCH("Трактор базы",B4453)))</formula>
    </cfRule>
  </conditionalFormatting>
  <conditionalFormatting sqref="B4465:B4467">
    <cfRule type="containsText" dxfId="132" priority="9" operator="containsText" text="Трактор базы">
      <formula>NOT(ISERROR(SEARCH("Трактор базы",B4465)))</formula>
    </cfRule>
  </conditionalFormatting>
  <conditionalFormatting sqref="B4465:B4467">
    <cfRule type="containsText" dxfId="131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30" priority="10" operator="containsText" text="Газель базы">
      <formula>NOT(ISERROR(SEARCH("Газель базы",B4465)))</formula>
    </cfRule>
    <cfRule type="containsText" dxfId="129" priority="11" operator="containsText" text="Погрузчик базы">
      <formula>NOT(ISERROR(SEARCH("Погрузчик базы",B4465)))</formula>
    </cfRule>
  </conditionalFormatting>
  <conditionalFormatting sqref="B4488">
    <cfRule type="containsText" dxfId="128" priority="5" operator="containsText" text="Трактор базы">
      <formula>NOT(ISERROR(SEARCH("Трактор базы",B4488)))</formula>
    </cfRule>
  </conditionalFormatting>
  <conditionalFormatting sqref="B4488">
    <cfRule type="containsText" dxfId="127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26" priority="6" operator="containsText" text="Газель базы">
      <formula>NOT(ISERROR(SEARCH("Газель базы",B4488)))</formula>
    </cfRule>
    <cfRule type="containsText" dxfId="125" priority="7" operator="containsText" text="Погрузчик базы">
      <formula>NOT(ISERROR(SEARCH("Погрузчик базы",B4488)))</formula>
    </cfRule>
  </conditionalFormatting>
  <conditionalFormatting sqref="B5190">
    <cfRule type="containsText" dxfId="124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23" priority="2" operator="containsText" text="Газель базы">
      <formula>NOT(ISERROR(SEARCH("Газель базы",B5190)))</formula>
    </cfRule>
    <cfRule type="containsText" dxfId="122" priority="3" operator="containsText" text="Погрузчик базы">
      <formula>NOT(ISERROR(SEARCH("Погрузчик базы",B5190)))</formula>
    </cfRule>
  </conditionalFormatting>
  <conditionalFormatting sqref="B5190">
    <cfRule type="containsText" dxfId="121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20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19" priority="13" operator="notContains" text="порожний">
      <formula>ISERROR(SEARCH("порожний",F2))</formula>
    </cfRule>
  </conditionalFormatting>
  <conditionalFormatting sqref="E2:E418">
    <cfRule type="containsText" dxfId="118" priority="11" operator="containsText" text="Газель базы">
      <formula>NOT(ISERROR(SEARCH("Газель базы",E2)))</formula>
    </cfRule>
    <cfRule type="containsText" dxfId="117" priority="12" operator="containsText" text="Погрузчик базы">
      <formula>NOT(ISERROR(SEARCH("Погрузчик базы",E2)))</formula>
    </cfRule>
  </conditionalFormatting>
  <conditionalFormatting sqref="E2:E418">
    <cfRule type="containsText" dxfId="116" priority="10" operator="containsText" text="Трактор базы">
      <formula>NOT(ISERROR(SEARCH("Трактор базы",E2)))</formula>
    </cfRule>
  </conditionalFormatting>
  <conditionalFormatting sqref="A2:C404">
    <cfRule type="expression" dxfId="115" priority="9">
      <formula>$A2="пн"</formula>
    </cfRule>
  </conditionalFormatting>
  <conditionalFormatting sqref="A2:C406">
    <cfRule type="expression" dxfId="114" priority="3">
      <formula>$A2="вс"</formula>
    </cfRule>
    <cfRule type="expression" dxfId="113" priority="4">
      <formula>$A2="сб"</formula>
    </cfRule>
    <cfRule type="expression" dxfId="112" priority="5">
      <formula>$A2="пт"</formula>
    </cfRule>
    <cfRule type="expression" dxfId="111" priority="6">
      <formula>$A2="чт"</formula>
    </cfRule>
    <cfRule type="expression" dxfId="110" priority="7">
      <formula>$A2="ср"</formula>
    </cfRule>
    <cfRule type="expression" dxfId="109" priority="8">
      <formula>$A2="вт"</formula>
    </cfRule>
  </conditionalFormatting>
  <conditionalFormatting sqref="D2:D415">
    <cfRule type="containsText" dxfId="1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90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46.28515625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11070</v>
      </c>
      <c r="F257" t="s">
        <v>58</v>
      </c>
      <c r="G257">
        <v>2</v>
      </c>
      <c r="I257" t="s">
        <v>10807</v>
      </c>
      <c r="J257" t="s">
        <v>2397</v>
      </c>
      <c r="K257" t="s">
        <v>10808</v>
      </c>
      <c r="L257" t="s">
        <v>10809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11070</v>
      </c>
      <c r="F258" t="s">
        <v>58</v>
      </c>
      <c r="G258">
        <v>1</v>
      </c>
      <c r="I258" t="s">
        <v>10804</v>
      </c>
      <c r="J258" t="s">
        <v>2397</v>
      </c>
      <c r="K258" t="s">
        <v>10805</v>
      </c>
      <c r="L258" t="s">
        <v>10806</v>
      </c>
      <c r="M258" s="2" t="str">
        <f>HYPERLINK(Таблица3[[#This Row],[RelativePath]])</f>
        <v>10 Сушилка навес\GA3948333_6_20260225T113414Z.jpg</v>
      </c>
    </row>
    <row r="259" spans="1:13" x14ac:dyDescent="0.25">
      <c r="A259" t="s">
        <v>16</v>
      </c>
      <c r="B259" s="3">
        <v>46086</v>
      </c>
      <c r="C259" s="5">
        <v>0.79119212962962959</v>
      </c>
      <c r="D259" s="1" t="s">
        <v>226</v>
      </c>
      <c r="E259" t="s">
        <v>16661</v>
      </c>
      <c r="F259" t="s">
        <v>58</v>
      </c>
      <c r="I259" t="s">
        <v>16624</v>
      </c>
      <c r="J259" t="s">
        <v>11085</v>
      </c>
      <c r="K259" t="s">
        <v>16625</v>
      </c>
      <c r="L259" t="s">
        <v>16626</v>
      </c>
      <c r="M259" s="2" t="str">
        <f>HYPERLINK(Таблица3[[#This Row],[RelativePath]])</f>
        <v>15 Вход столярка\GA3948333_9_20260305T185919Z.jpg</v>
      </c>
    </row>
    <row r="260" spans="1:13" x14ac:dyDescent="0.25">
      <c r="A260" t="s">
        <v>16</v>
      </c>
      <c r="B260" s="3">
        <v>46086</v>
      </c>
      <c r="C260" s="5">
        <v>0.79973379629629626</v>
      </c>
      <c r="D260" s="1" t="s">
        <v>226</v>
      </c>
      <c r="E260" t="s">
        <v>16661</v>
      </c>
      <c r="F260" t="s">
        <v>58</v>
      </c>
      <c r="H260" t="s">
        <v>16681</v>
      </c>
      <c r="I260" t="s">
        <v>16627</v>
      </c>
      <c r="J260" t="s">
        <v>11085</v>
      </c>
      <c r="K260" t="s">
        <v>16628</v>
      </c>
      <c r="L260" t="s">
        <v>16629</v>
      </c>
      <c r="M260" s="2" t="str">
        <f>HYPERLINK(Таблица3[[#This Row],[RelativePath]])</f>
        <v>15 Вход столярка\GA3948333_9_20260305T191137Z.jpg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0.55697916666666669</v>
      </c>
      <c r="D262" s="1" t="s">
        <v>226</v>
      </c>
      <c r="F262" t="s">
        <v>53</v>
      </c>
      <c r="G262">
        <v>13</v>
      </c>
      <c r="I262" t="s">
        <v>16537</v>
      </c>
      <c r="J262" t="s">
        <v>14253</v>
      </c>
      <c r="K262" t="s">
        <v>16538</v>
      </c>
      <c r="L262" t="s">
        <v>16539</v>
      </c>
      <c r="M262" s="2" t="str">
        <f>HYPERLINK(Таблица3[[#This Row],[RelativePath]])</f>
        <v>10 Въезд ангар\GA3948333_6_20260305T132203Z.jpg</v>
      </c>
    </row>
    <row r="263" spans="1:13" x14ac:dyDescent="0.25">
      <c r="A263" t="s">
        <v>16</v>
      </c>
      <c r="B263" s="3">
        <v>46086</v>
      </c>
      <c r="C263" s="5">
        <v>0.7920949074074074</v>
      </c>
      <c r="D263" s="1" t="s">
        <v>226</v>
      </c>
      <c r="E263" t="s">
        <v>16661</v>
      </c>
      <c r="F263" t="s">
        <v>16657</v>
      </c>
      <c r="I263" t="s">
        <v>16549</v>
      </c>
      <c r="J263" t="s">
        <v>14253</v>
      </c>
      <c r="K263" t="s">
        <v>16550</v>
      </c>
      <c r="L263" t="s">
        <v>16551</v>
      </c>
      <c r="M263" s="2" t="str">
        <f>HYPERLINK(Таблица3[[#This Row],[RelativePath]])</f>
        <v>10 Въезд ангар\GA3948333_6_20260305T190037Z.jpg</v>
      </c>
    </row>
    <row r="264" spans="1:13" x14ac:dyDescent="0.25">
      <c r="A264" t="s">
        <v>14</v>
      </c>
      <c r="B264" s="3">
        <v>46091</v>
      </c>
      <c r="C264" s="5">
        <v>0.46244212962962961</v>
      </c>
      <c r="D264" s="1" t="s">
        <v>226</v>
      </c>
      <c r="E264" t="s">
        <v>70</v>
      </c>
      <c r="F264" t="s">
        <v>2377</v>
      </c>
      <c r="H264" t="s">
        <v>2352</v>
      </c>
      <c r="I264" t="s">
        <v>17763</v>
      </c>
      <c r="J264" t="s">
        <v>11085</v>
      </c>
      <c r="K264" t="s">
        <v>17764</v>
      </c>
      <c r="L264" t="s">
        <v>17765</v>
      </c>
      <c r="M264" s="2" t="str">
        <f>HYPERLINK(Таблица3[[#This Row],[RelativePath]])</f>
        <v>15 Вход столярка\GA3948333_9_20260310T110555Z.jpg</v>
      </c>
    </row>
    <row r="265" spans="1:13" x14ac:dyDescent="0.25">
      <c r="A265" t="s">
        <v>14</v>
      </c>
      <c r="B265" s="3">
        <v>46091</v>
      </c>
      <c r="C265" s="5">
        <v>0.46259259259259261</v>
      </c>
      <c r="D265" s="1" t="s">
        <v>226</v>
      </c>
      <c r="E265" t="s">
        <v>70</v>
      </c>
      <c r="F265" t="s">
        <v>2377</v>
      </c>
      <c r="H265" t="s">
        <v>2352</v>
      </c>
      <c r="I265" t="s">
        <v>17766</v>
      </c>
      <c r="J265" t="s">
        <v>11085</v>
      </c>
      <c r="K265" t="s">
        <v>17767</v>
      </c>
      <c r="L265" t="s">
        <v>17768</v>
      </c>
      <c r="M265" s="2" t="str">
        <f>HYPERLINK(Таблица3[[#This Row],[RelativePath]])</f>
        <v>15 Вход столярка\GA3948333_9_20260310T110608Z.jpg</v>
      </c>
    </row>
    <row r="266" spans="1:13" x14ac:dyDescent="0.25">
      <c r="A266" t="s">
        <v>14</v>
      </c>
      <c r="B266" s="3">
        <v>46091</v>
      </c>
      <c r="C266" s="5">
        <v>0.46208333333333335</v>
      </c>
      <c r="D266" s="1" t="s">
        <v>226</v>
      </c>
      <c r="E266" t="s">
        <v>70</v>
      </c>
      <c r="F266" t="s">
        <v>2377</v>
      </c>
      <c r="H266" t="s">
        <v>2352</v>
      </c>
      <c r="I266" t="s">
        <v>17757</v>
      </c>
      <c r="J266" t="s">
        <v>11085</v>
      </c>
      <c r="K266" t="s">
        <v>17758</v>
      </c>
      <c r="L266" t="s">
        <v>17759</v>
      </c>
      <c r="M266" s="2" t="str">
        <f>HYPERLINK(Таблица3[[#This Row],[RelativePath]])</f>
        <v>15 Вход столярка\GA3948333_9_20260310T110524Z.jpg</v>
      </c>
    </row>
    <row r="267" spans="1:13" x14ac:dyDescent="0.25">
      <c r="A267" t="s">
        <v>14</v>
      </c>
      <c r="B267" s="3">
        <v>46091</v>
      </c>
      <c r="C267" s="5">
        <v>0.4622222222222222</v>
      </c>
      <c r="D267" s="1" t="s">
        <v>226</v>
      </c>
      <c r="E267" t="s">
        <v>70</v>
      </c>
      <c r="F267" t="s">
        <v>2377</v>
      </c>
      <c r="H267" t="s">
        <v>2352</v>
      </c>
      <c r="I267" t="s">
        <v>17760</v>
      </c>
      <c r="J267" t="s">
        <v>11085</v>
      </c>
      <c r="K267" t="s">
        <v>17761</v>
      </c>
      <c r="L267" t="s">
        <v>17762</v>
      </c>
      <c r="M267" s="2" t="str">
        <f>HYPERLINK(Таблица3[[#This Row],[RelativePath]])</f>
        <v>15 Вход столярка\GA3948333_9_20260310T110536Z.jpg</v>
      </c>
    </row>
    <row r="268" spans="1:13" x14ac:dyDescent="0.25">
      <c r="A268" t="s">
        <v>14</v>
      </c>
      <c r="B268" s="3">
        <v>46091</v>
      </c>
      <c r="C268" s="5">
        <v>0.46273148148148147</v>
      </c>
      <c r="D268" s="1" t="s">
        <v>226</v>
      </c>
      <c r="E268" t="s">
        <v>70</v>
      </c>
      <c r="F268" t="s">
        <v>2377</v>
      </c>
      <c r="H268" t="s">
        <v>2352</v>
      </c>
      <c r="I268" t="s">
        <v>17769</v>
      </c>
      <c r="J268" t="s">
        <v>11085</v>
      </c>
      <c r="K268" t="s">
        <v>17770</v>
      </c>
      <c r="L268" t="s">
        <v>17771</v>
      </c>
      <c r="M268" s="2" t="str">
        <f>HYPERLINK(Таблица3[[#This Row],[RelativePath]])</f>
        <v>15 Вход столярка\GA3948333_9_20260310T110620Z.jpg</v>
      </c>
    </row>
    <row r="269" spans="1:13" x14ac:dyDescent="0.25">
      <c r="A269" t="s">
        <v>14</v>
      </c>
      <c r="B269" s="3">
        <v>46091</v>
      </c>
      <c r="C269" s="5">
        <v>0.4634490740740741</v>
      </c>
      <c r="D269" s="1" t="s">
        <v>226</v>
      </c>
      <c r="E269" t="s">
        <v>70</v>
      </c>
      <c r="F269" t="s">
        <v>2377</v>
      </c>
      <c r="H269" t="s">
        <v>2352</v>
      </c>
      <c r="I269" t="s">
        <v>17778</v>
      </c>
      <c r="J269" t="s">
        <v>11085</v>
      </c>
      <c r="K269" t="s">
        <v>17779</v>
      </c>
      <c r="L269" t="s">
        <v>17780</v>
      </c>
      <c r="M269" s="2" t="str">
        <f>HYPERLINK(Таблица3[[#This Row],[RelativePath]])</f>
        <v>15 Вход столярка\GA3948333_9_20260310T110722Z.jpg</v>
      </c>
    </row>
    <row r="270" spans="1:13" x14ac:dyDescent="0.25">
      <c r="A270" t="s">
        <v>14</v>
      </c>
      <c r="B270" s="3">
        <v>46091</v>
      </c>
      <c r="C270" s="5">
        <v>0.46358796296296295</v>
      </c>
      <c r="D270" s="1" t="s">
        <v>226</v>
      </c>
      <c r="E270" t="s">
        <v>70</v>
      </c>
      <c r="F270" t="s">
        <v>2377</v>
      </c>
      <c r="H270" t="s">
        <v>2352</v>
      </c>
      <c r="I270" t="s">
        <v>17781</v>
      </c>
      <c r="J270" t="s">
        <v>11085</v>
      </c>
      <c r="K270" t="s">
        <v>17782</v>
      </c>
      <c r="L270" t="s">
        <v>17783</v>
      </c>
      <c r="M270" s="2" t="str">
        <f>HYPERLINK(Таблица3[[#This Row],[RelativePath]])</f>
        <v>15 Вход столярка\GA3948333_9_20260310T110734Z.jpg</v>
      </c>
    </row>
    <row r="271" spans="1:13" x14ac:dyDescent="0.25">
      <c r="A271" t="s">
        <v>14</v>
      </c>
      <c r="B271" s="3">
        <v>46091</v>
      </c>
      <c r="C271" s="5">
        <v>0.46293981481481483</v>
      </c>
      <c r="D271" s="1" t="s">
        <v>226</v>
      </c>
      <c r="E271" t="s">
        <v>70</v>
      </c>
      <c r="F271" t="s">
        <v>2377</v>
      </c>
      <c r="H271" t="s">
        <v>2352</v>
      </c>
      <c r="I271" t="s">
        <v>17772</v>
      </c>
      <c r="J271" t="s">
        <v>11085</v>
      </c>
      <c r="K271" t="s">
        <v>17773</v>
      </c>
      <c r="L271" t="s">
        <v>17774</v>
      </c>
      <c r="M271" s="2" t="str">
        <f>HYPERLINK(Таблица3[[#This Row],[RelativePath]])</f>
        <v>15 Вход столярка\GA3948333_9_20260310T110638Z.jpg</v>
      </c>
    </row>
    <row r="272" spans="1:13" x14ac:dyDescent="0.25">
      <c r="A272" t="s">
        <v>14</v>
      </c>
      <c r="B272" s="3">
        <v>46091</v>
      </c>
      <c r="C272" s="5">
        <v>0.46310185185185188</v>
      </c>
      <c r="D272" s="1" t="s">
        <v>226</v>
      </c>
      <c r="E272" t="s">
        <v>70</v>
      </c>
      <c r="F272" t="s">
        <v>2377</v>
      </c>
      <c r="H272" t="s">
        <v>2352</v>
      </c>
      <c r="I272" t="s">
        <v>17775</v>
      </c>
      <c r="J272" t="s">
        <v>11085</v>
      </c>
      <c r="K272" t="s">
        <v>17776</v>
      </c>
      <c r="L272" t="s">
        <v>17777</v>
      </c>
      <c r="M272" s="2" t="str">
        <f>HYPERLINK(Таблица3[[#This Row],[RelativePath]])</f>
        <v>15 Вход столярка\GA3948333_9_20260310T110652Z.jpg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0.46512731481481484</v>
      </c>
      <c r="D274" s="1" t="s">
        <v>226</v>
      </c>
      <c r="E274" t="s">
        <v>70</v>
      </c>
      <c r="F274" t="s">
        <v>2345</v>
      </c>
      <c r="H274" t="s">
        <v>2352</v>
      </c>
      <c r="I274" t="s">
        <v>17670</v>
      </c>
      <c r="J274" t="s">
        <v>11697</v>
      </c>
      <c r="K274" t="s">
        <v>17671</v>
      </c>
      <c r="L274" t="s">
        <v>17672</v>
      </c>
      <c r="M274" s="2" t="str">
        <f>HYPERLINK(Таблица3[[#This Row],[RelativePath]])</f>
        <v>11 Навес пилмат\GA3948333_5_20260310T110947Z.jpg</v>
      </c>
    </row>
    <row r="275" spans="1:13" x14ac:dyDescent="0.25">
      <c r="A275" t="s">
        <v>14</v>
      </c>
      <c r="B275" s="3">
        <v>46091</v>
      </c>
      <c r="C275" s="5">
        <v>0.46531250000000002</v>
      </c>
      <c r="D275" s="1" t="s">
        <v>226</v>
      </c>
      <c r="E275" t="s">
        <v>70</v>
      </c>
      <c r="F275" t="s">
        <v>2345</v>
      </c>
      <c r="H275" t="s">
        <v>2352</v>
      </c>
      <c r="I275" t="s">
        <v>17673</v>
      </c>
      <c r="J275" t="s">
        <v>11697</v>
      </c>
      <c r="K275" t="s">
        <v>17674</v>
      </c>
      <c r="L275" t="s">
        <v>17675</v>
      </c>
      <c r="M275" s="2" t="str">
        <f>HYPERLINK(Таблица3[[#This Row],[RelativePath]])</f>
        <v>11 Навес пилмат\GA3948333_5_20260310T111003Z.jpg</v>
      </c>
    </row>
    <row r="276" spans="1:13" x14ac:dyDescent="0.25">
      <c r="A276" t="s">
        <v>14</v>
      </c>
      <c r="B276" s="3">
        <v>46091</v>
      </c>
      <c r="C276" s="5">
        <v>0.46454861111111112</v>
      </c>
      <c r="D276" s="1" t="s">
        <v>226</v>
      </c>
      <c r="E276" t="s">
        <v>70</v>
      </c>
      <c r="F276" t="s">
        <v>2345</v>
      </c>
      <c r="I276" t="s">
        <v>17664</v>
      </c>
      <c r="J276" t="s">
        <v>11697</v>
      </c>
      <c r="K276" t="s">
        <v>17665</v>
      </c>
      <c r="L276" t="s">
        <v>17666</v>
      </c>
      <c r="M276" s="2" t="str">
        <f>HYPERLINK(Таблица3[[#This Row],[RelativePath]])</f>
        <v>11 Навес пилмат\GA3948333_5_20260310T110857Z.jpg</v>
      </c>
    </row>
    <row r="277" spans="1:13" x14ac:dyDescent="0.25">
      <c r="A277" t="s">
        <v>14</v>
      </c>
      <c r="B277" s="3">
        <v>46091</v>
      </c>
      <c r="C277" s="5">
        <v>0.4647337962962963</v>
      </c>
      <c r="D277" s="1" t="s">
        <v>226</v>
      </c>
      <c r="E277" t="s">
        <v>70</v>
      </c>
      <c r="F277" t="s">
        <v>2345</v>
      </c>
      <c r="H277" t="s">
        <v>2352</v>
      </c>
      <c r="I277" t="s">
        <v>17667</v>
      </c>
      <c r="J277" t="s">
        <v>11697</v>
      </c>
      <c r="K277" t="s">
        <v>17668</v>
      </c>
      <c r="L277" t="s">
        <v>17669</v>
      </c>
      <c r="M277" s="2" t="str">
        <f>HYPERLINK(Таблица3[[#This Row],[RelativePath]])</f>
        <v>11 Навес пилмат\GA3948333_5_20260310T110913Z.jpg</v>
      </c>
    </row>
    <row r="278" spans="1:13" x14ac:dyDescent="0.25">
      <c r="A278" t="s">
        <v>14</v>
      </c>
      <c r="B278" s="3">
        <v>46091</v>
      </c>
      <c r="C278" s="5">
        <v>0.4654861111111111</v>
      </c>
      <c r="D278" s="1" t="s">
        <v>226</v>
      </c>
      <c r="E278" t="s">
        <v>70</v>
      </c>
      <c r="F278" t="s">
        <v>2345</v>
      </c>
      <c r="H278" t="s">
        <v>2352</v>
      </c>
      <c r="I278" t="s">
        <v>17676</v>
      </c>
      <c r="J278" t="s">
        <v>11697</v>
      </c>
      <c r="K278" t="s">
        <v>17677</v>
      </c>
      <c r="L278" t="s">
        <v>17678</v>
      </c>
      <c r="M278" s="2" t="str">
        <f>HYPERLINK(Таблица3[[#This Row],[RelativePath]])</f>
        <v>11 Навес пилмат\GA3948333_5_20260310T111018Z.jpg</v>
      </c>
    </row>
    <row r="279" spans="1:13" x14ac:dyDescent="0.25">
      <c r="A279" t="s">
        <v>14</v>
      </c>
      <c r="B279" s="3">
        <v>46091</v>
      </c>
      <c r="C279" s="5">
        <v>0.46608796296296295</v>
      </c>
      <c r="D279" s="1" t="s">
        <v>226</v>
      </c>
      <c r="E279" t="s">
        <v>70</v>
      </c>
      <c r="F279" t="s">
        <v>2345</v>
      </c>
      <c r="H279" t="s">
        <v>2352</v>
      </c>
      <c r="I279" t="s">
        <v>17685</v>
      </c>
      <c r="J279" t="s">
        <v>11697</v>
      </c>
      <c r="K279" t="s">
        <v>17686</v>
      </c>
      <c r="L279" t="s">
        <v>17687</v>
      </c>
      <c r="M279" s="2" t="str">
        <f>HYPERLINK(Таблица3[[#This Row],[RelativePath]])</f>
        <v>11 Навес пилмат\GA3948333_5_20260310T111110Z.jpg</v>
      </c>
    </row>
    <row r="280" spans="1:13" x14ac:dyDescent="0.25">
      <c r="A280" t="s">
        <v>14</v>
      </c>
      <c r="B280" s="3">
        <v>46091</v>
      </c>
      <c r="C280" s="5">
        <v>0.46642361111111114</v>
      </c>
      <c r="D280" s="1" t="s">
        <v>226</v>
      </c>
      <c r="E280" t="s">
        <v>70</v>
      </c>
      <c r="F280" t="s">
        <v>2345</v>
      </c>
      <c r="H280" t="s">
        <v>2352</v>
      </c>
      <c r="I280" t="s">
        <v>17688</v>
      </c>
      <c r="J280" t="s">
        <v>11697</v>
      </c>
      <c r="K280" t="s">
        <v>17689</v>
      </c>
      <c r="L280" t="s">
        <v>17690</v>
      </c>
      <c r="M280" s="2" t="str">
        <f>HYPERLINK(Таблица3[[#This Row],[RelativePath]])</f>
        <v>11 Навес пилмат\GA3948333_5_20260310T111139Z.jpg</v>
      </c>
    </row>
    <row r="281" spans="1:13" x14ac:dyDescent="0.25">
      <c r="A281" t="s">
        <v>14</v>
      </c>
      <c r="B281" s="3">
        <v>46091</v>
      </c>
      <c r="C281" s="5">
        <v>0.46574074074074073</v>
      </c>
      <c r="D281" s="1" t="s">
        <v>226</v>
      </c>
      <c r="E281" t="s">
        <v>70</v>
      </c>
      <c r="F281" t="s">
        <v>2345</v>
      </c>
      <c r="H281" t="s">
        <v>2352</v>
      </c>
      <c r="I281" t="s">
        <v>17679</v>
      </c>
      <c r="J281" t="s">
        <v>11697</v>
      </c>
      <c r="K281" t="s">
        <v>17680</v>
      </c>
      <c r="L281" t="s">
        <v>17681</v>
      </c>
      <c r="M281" s="2" t="str">
        <f>HYPERLINK(Таблица3[[#This Row],[RelativePath]])</f>
        <v>11 Навес пилмат\GA3948333_5_20260310T111040Z.jpg</v>
      </c>
    </row>
    <row r="282" spans="1:13" x14ac:dyDescent="0.25">
      <c r="A282" t="s">
        <v>14</v>
      </c>
      <c r="B282" s="3">
        <v>46091</v>
      </c>
      <c r="C282" s="5">
        <v>0.46586805555555555</v>
      </c>
      <c r="D282" s="1" t="s">
        <v>226</v>
      </c>
      <c r="E282" t="s">
        <v>70</v>
      </c>
      <c r="F282" t="s">
        <v>2345</v>
      </c>
      <c r="H282" t="s">
        <v>2352</v>
      </c>
      <c r="I282" t="s">
        <v>17682</v>
      </c>
      <c r="J282" t="s">
        <v>11697</v>
      </c>
      <c r="K282" t="s">
        <v>17683</v>
      </c>
      <c r="L282" t="s">
        <v>17684</v>
      </c>
      <c r="M282" s="2" t="str">
        <f>HYPERLINK(Таблица3[[#This Row],[RelativePath]])</f>
        <v>11 Навес пилмат\GA3948333_5_20260310T111051Z.jpg</v>
      </c>
    </row>
    <row r="283" spans="1:13" x14ac:dyDescent="0.25">
      <c r="A283" t="s">
        <v>15</v>
      </c>
      <c r="B283" s="3">
        <v>46092</v>
      </c>
      <c r="C283" s="5">
        <v>0.39633101851851854</v>
      </c>
      <c r="D283" s="1" t="s">
        <v>226</v>
      </c>
      <c r="E283" t="s">
        <v>3356</v>
      </c>
      <c r="F283" t="s">
        <v>53</v>
      </c>
      <c r="I283" t="s">
        <v>17926</v>
      </c>
      <c r="J283" t="s">
        <v>2394</v>
      </c>
      <c r="K283" t="s">
        <v>17927</v>
      </c>
      <c r="L283" t="s">
        <v>17928</v>
      </c>
      <c r="M283" s="2" t="str">
        <f>HYPERLINK(Таблица3[[#This Row],[RelativePath]])</f>
        <v>5 Крыльцо общага\K07156189_22_20260311T093043Z.jpg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0.39725694444444443</v>
      </c>
      <c r="D285" s="1" t="s">
        <v>226</v>
      </c>
      <c r="E285" t="s">
        <v>3356</v>
      </c>
      <c r="F285" t="s">
        <v>53</v>
      </c>
      <c r="I285" t="s">
        <v>17932</v>
      </c>
      <c r="J285" t="s">
        <v>2394</v>
      </c>
      <c r="K285" t="s">
        <v>17933</v>
      </c>
      <c r="L285" t="s">
        <v>17934</v>
      </c>
      <c r="M285" s="2" t="str">
        <f>HYPERLINK(Таблица3[[#This Row],[RelativePath]])</f>
        <v>5 Крыльцо общага\K07156189_22_20260311T093203Z.jpg</v>
      </c>
    </row>
    <row r="286" spans="1:13" x14ac:dyDescent="0.25">
      <c r="A286" t="s">
        <v>16</v>
      </c>
      <c r="B286" s="3">
        <v>46093</v>
      </c>
      <c r="C286" s="5">
        <v>0.49876157407407407</v>
      </c>
      <c r="D286" s="1" t="s">
        <v>226</v>
      </c>
      <c r="E286" t="s">
        <v>3356</v>
      </c>
      <c r="F286" t="s">
        <v>53</v>
      </c>
      <c r="I286" t="s">
        <v>18579</v>
      </c>
      <c r="J286" t="s">
        <v>12007</v>
      </c>
      <c r="K286" t="s">
        <v>18580</v>
      </c>
      <c r="L286" t="s">
        <v>18581</v>
      </c>
      <c r="M286" s="2" t="str">
        <f>HYPERLINK(Таблица3[[#This Row],[RelativePath]])</f>
        <v>10 Въезд ангар\GA3948333_6_20260312T115813Z.jpg</v>
      </c>
    </row>
    <row r="287" spans="1:13" x14ac:dyDescent="0.25">
      <c r="A287" t="s">
        <v>16</v>
      </c>
      <c r="B287" s="3">
        <v>46093</v>
      </c>
      <c r="C287" s="5">
        <v>0.4987152777777778</v>
      </c>
      <c r="D287" s="1" t="s">
        <v>226</v>
      </c>
      <c r="E287" t="s">
        <v>3356</v>
      </c>
      <c r="F287" t="s">
        <v>53</v>
      </c>
      <c r="I287" t="s">
        <v>18576</v>
      </c>
      <c r="J287" t="s">
        <v>12007</v>
      </c>
      <c r="K287" t="s">
        <v>18577</v>
      </c>
      <c r="L287" t="s">
        <v>18578</v>
      </c>
      <c r="M287" s="2" t="str">
        <f>HYPERLINK(Таблица3[[#This Row],[RelativePath]])</f>
        <v>10 Въезд ангар\GA3948333_6_20260312T115809Z.jpg</v>
      </c>
    </row>
    <row r="288" spans="1:13" x14ac:dyDescent="0.25">
      <c r="A288" t="s">
        <v>16</v>
      </c>
      <c r="B288" s="3">
        <v>46093</v>
      </c>
      <c r="C288" s="5">
        <v>0.49859953703703702</v>
      </c>
      <c r="D288" s="1" t="s">
        <v>226</v>
      </c>
      <c r="E288" t="s">
        <v>3356</v>
      </c>
      <c r="F288" t="s">
        <v>53</v>
      </c>
      <c r="I288" t="s">
        <v>18573</v>
      </c>
      <c r="J288" t="s">
        <v>12007</v>
      </c>
      <c r="K288" t="s">
        <v>18574</v>
      </c>
      <c r="L288" t="s">
        <v>18575</v>
      </c>
      <c r="M288" s="2" t="str">
        <f>HYPERLINK(Таблица3[[#This Row],[RelativePath]])</f>
        <v>10 Въезд ангар\GA3948333_6_20260312T115759Z.jpg</v>
      </c>
    </row>
    <row r="289" spans="1:13" x14ac:dyDescent="0.25">
      <c r="A289" t="s">
        <v>16</v>
      </c>
      <c r="B289" s="3">
        <v>46093</v>
      </c>
      <c r="C289" s="5">
        <v>0.49917824074074074</v>
      </c>
      <c r="D289" s="1" t="s">
        <v>226</v>
      </c>
      <c r="E289" t="s">
        <v>3356</v>
      </c>
      <c r="F289" t="s">
        <v>53</v>
      </c>
      <c r="I289" t="s">
        <v>18588</v>
      </c>
      <c r="J289" t="s">
        <v>12007</v>
      </c>
      <c r="K289" t="s">
        <v>18589</v>
      </c>
      <c r="L289" t="s">
        <v>18590</v>
      </c>
      <c r="M289" s="2" t="str">
        <f>HYPERLINK(Таблица3[[#This Row],[RelativePath]])</f>
        <v>10 Въезд ангар\GA3948333_6_20260312T115849Z.jpg</v>
      </c>
    </row>
    <row r="290" spans="1:13" x14ac:dyDescent="0.25">
      <c r="A290" t="s">
        <v>16</v>
      </c>
      <c r="B290" s="3">
        <v>46093</v>
      </c>
      <c r="C290" s="5">
        <v>0.49902777777777779</v>
      </c>
      <c r="D290" s="1" t="s">
        <v>226</v>
      </c>
      <c r="E290" t="s">
        <v>3356</v>
      </c>
      <c r="F290" t="s">
        <v>53</v>
      </c>
      <c r="I290" t="s">
        <v>18585</v>
      </c>
      <c r="J290" t="s">
        <v>12007</v>
      </c>
      <c r="K290" t="s">
        <v>18586</v>
      </c>
      <c r="L290" t="s">
        <v>18587</v>
      </c>
      <c r="M290" s="2" t="str">
        <f>HYPERLINK(Таблица3[[#This Row],[RelativePath]])</f>
        <v>10 Въезд ангар\GA3948333_6_20260312T115836Z.jpg</v>
      </c>
    </row>
    <row r="291" spans="1:13" x14ac:dyDescent="0.25">
      <c r="A291" t="s">
        <v>16</v>
      </c>
      <c r="B291" s="3">
        <v>46093</v>
      </c>
      <c r="C291" s="5">
        <v>0.49888888888888888</v>
      </c>
      <c r="D291" s="1" t="s">
        <v>226</v>
      </c>
      <c r="E291" t="s">
        <v>3356</v>
      </c>
      <c r="F291" t="s">
        <v>53</v>
      </c>
      <c r="I291" t="s">
        <v>18582</v>
      </c>
      <c r="J291" t="s">
        <v>12007</v>
      </c>
      <c r="K291" t="s">
        <v>18583</v>
      </c>
      <c r="L291" t="s">
        <v>18584</v>
      </c>
      <c r="M291" s="2" t="str">
        <f>HYPERLINK(Таблица3[[#This Row],[RelativePath]])</f>
        <v>10 Въезд ангар\GA3948333_6_20260312T115824Z.jpg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0.44778935185185187</v>
      </c>
      <c r="D293" s="1" t="s">
        <v>226</v>
      </c>
      <c r="E293" t="s">
        <v>18882</v>
      </c>
      <c r="F293" t="s">
        <v>53</v>
      </c>
      <c r="G293">
        <v>1</v>
      </c>
      <c r="I293" t="s">
        <v>18552</v>
      </c>
      <c r="J293" t="s">
        <v>12007</v>
      </c>
      <c r="K293" t="s">
        <v>18553</v>
      </c>
      <c r="L293" t="s">
        <v>18554</v>
      </c>
      <c r="M293" s="2" t="str">
        <f>HYPERLINK(Таблица3[[#This Row],[RelativePath]])</f>
        <v>10 Въезд ангар\GA3948333_6_20260312T104449Z.jpg</v>
      </c>
    </row>
    <row r="294" spans="1:13" x14ac:dyDescent="0.25">
      <c r="A294" t="s">
        <v>16</v>
      </c>
      <c r="B294" s="3">
        <v>46093</v>
      </c>
      <c r="C294" s="5">
        <v>0.44751157407407405</v>
      </c>
      <c r="D294" s="1" t="s">
        <v>226</v>
      </c>
      <c r="E294" t="s">
        <v>18882</v>
      </c>
      <c r="F294" t="s">
        <v>53</v>
      </c>
      <c r="G294">
        <v>1</v>
      </c>
      <c r="I294" t="s">
        <v>18549</v>
      </c>
      <c r="J294" t="s">
        <v>12007</v>
      </c>
      <c r="K294" t="s">
        <v>18550</v>
      </c>
      <c r="L294" t="s">
        <v>18551</v>
      </c>
      <c r="M294" s="2" t="str">
        <f>HYPERLINK(Таблица3[[#This Row],[RelativePath]])</f>
        <v>10 Въезд ангар\GA3948333_6_20260312T104425Z.jpg</v>
      </c>
    </row>
    <row r="295" spans="1:13" x14ac:dyDescent="0.25">
      <c r="A295" t="s">
        <v>16</v>
      </c>
      <c r="B295" s="3">
        <v>46093</v>
      </c>
      <c r="C295" s="5">
        <v>0.44673611111111111</v>
      </c>
      <c r="D295" s="1" t="s">
        <v>226</v>
      </c>
      <c r="E295" t="s">
        <v>18882</v>
      </c>
      <c r="F295" t="s">
        <v>53</v>
      </c>
      <c r="G295">
        <v>1</v>
      </c>
      <c r="I295" t="s">
        <v>18546</v>
      </c>
      <c r="J295" t="s">
        <v>12007</v>
      </c>
      <c r="K295" t="s">
        <v>18547</v>
      </c>
      <c r="L295" t="s">
        <v>18548</v>
      </c>
      <c r="M295" s="2" t="str">
        <f>HYPERLINK(Таблица3[[#This Row],[RelativePath]])</f>
        <v>10 Въезд ангар\GA3948333_6_20260312T104318Z.jpg</v>
      </c>
    </row>
    <row r="296" spans="1:13" x14ac:dyDescent="0.25">
      <c r="A296" t="s">
        <v>16</v>
      </c>
      <c r="B296" s="3">
        <v>46093</v>
      </c>
      <c r="C296" s="5">
        <v>0.49818287037037035</v>
      </c>
      <c r="D296" s="1" t="s">
        <v>226</v>
      </c>
      <c r="E296" t="s">
        <v>3356</v>
      </c>
      <c r="F296" t="s">
        <v>53</v>
      </c>
      <c r="I296" t="s">
        <v>18567</v>
      </c>
      <c r="J296" t="s">
        <v>12007</v>
      </c>
      <c r="K296" t="s">
        <v>18568</v>
      </c>
      <c r="L296" t="s">
        <v>18569</v>
      </c>
      <c r="M296" s="2" t="str">
        <f>HYPERLINK(Таблица3[[#This Row],[RelativePath]])</f>
        <v>10 Въезд ангар\GA3948333_6_20260312T115723Z.jpg</v>
      </c>
    </row>
    <row r="297" spans="1:13" x14ac:dyDescent="0.25">
      <c r="A297" t="s">
        <v>16</v>
      </c>
      <c r="B297" s="3">
        <v>46093</v>
      </c>
      <c r="C297" s="5">
        <v>0.49781249999999999</v>
      </c>
      <c r="D297" s="1" t="s">
        <v>226</v>
      </c>
      <c r="E297" t="s">
        <v>3356</v>
      </c>
      <c r="F297" t="s">
        <v>53</v>
      </c>
      <c r="I297" t="s">
        <v>18564</v>
      </c>
      <c r="J297" t="s">
        <v>12007</v>
      </c>
      <c r="K297" t="s">
        <v>18565</v>
      </c>
      <c r="L297" t="s">
        <v>18566</v>
      </c>
      <c r="M297" s="2" t="str">
        <f>HYPERLINK(Таблица3[[#This Row],[RelativePath]])</f>
        <v>10 Въезд ангар\GA3948333_6_20260312T115651Z.jpg</v>
      </c>
    </row>
    <row r="298" spans="1:13" x14ac:dyDescent="0.25">
      <c r="A298" t="s">
        <v>16</v>
      </c>
      <c r="B298" s="3">
        <v>46093</v>
      </c>
      <c r="C298" s="5">
        <v>0.44844907407407408</v>
      </c>
      <c r="D298" s="1" t="s">
        <v>226</v>
      </c>
      <c r="E298" t="s">
        <v>18882</v>
      </c>
      <c r="F298" t="s">
        <v>53</v>
      </c>
      <c r="G298">
        <v>1</v>
      </c>
      <c r="I298" t="s">
        <v>18555</v>
      </c>
      <c r="J298" t="s">
        <v>12007</v>
      </c>
      <c r="K298" t="s">
        <v>18556</v>
      </c>
      <c r="L298" t="s">
        <v>18557</v>
      </c>
      <c r="M298" s="2" t="str">
        <f>HYPERLINK(Таблица3[[#This Row],[RelativePath]])</f>
        <v>10 Въезд ангар\GA3948333_6_20260312T104546Z.jpg</v>
      </c>
    </row>
    <row r="299" spans="1:13" x14ac:dyDescent="0.25">
      <c r="A299" t="s">
        <v>17</v>
      </c>
      <c r="B299" s="3">
        <v>46094</v>
      </c>
      <c r="C299" s="5">
        <v>0.80579861111111106</v>
      </c>
      <c r="D299" s="1" t="s">
        <v>226</v>
      </c>
      <c r="E299" t="s">
        <v>19394</v>
      </c>
      <c r="F299" t="s">
        <v>58</v>
      </c>
      <c r="I299" t="s">
        <v>19363</v>
      </c>
      <c r="J299" t="s">
        <v>10884</v>
      </c>
      <c r="K299" t="s">
        <v>19364</v>
      </c>
      <c r="L299" t="s">
        <v>19365</v>
      </c>
      <c r="M299" s="2" t="str">
        <f>HYPERLINK(Таблица3[[#This Row],[RelativePath]])</f>
        <v>17 Площадка с навесом\GA3948333_10_20260313T192021Z.jpg</v>
      </c>
    </row>
    <row r="300" spans="1:13" x14ac:dyDescent="0.25">
      <c r="A300" t="s">
        <v>17</v>
      </c>
      <c r="B300" s="3">
        <v>46094</v>
      </c>
      <c r="C300" s="5">
        <v>0.81288194444444439</v>
      </c>
      <c r="D300" s="1" t="s">
        <v>226</v>
      </c>
      <c r="E300" t="s">
        <v>19394</v>
      </c>
      <c r="F300" t="s">
        <v>18883</v>
      </c>
      <c r="I300" t="s">
        <v>19180</v>
      </c>
      <c r="J300" t="s">
        <v>11697</v>
      </c>
      <c r="K300" t="s">
        <v>19181</v>
      </c>
      <c r="L300" t="s">
        <v>19182</v>
      </c>
      <c r="M300" s="2" t="str">
        <f>HYPERLINK(Таблица3[[#This Row],[RelativePath]])</f>
        <v>11 Навес пилмат\GA3948333_5_20260313T193033Z.jpg</v>
      </c>
    </row>
    <row r="301" spans="1:13" x14ac:dyDescent="0.25">
      <c r="A301" t="s">
        <v>17</v>
      </c>
      <c r="B301" s="3">
        <v>46094</v>
      </c>
      <c r="C301" s="5">
        <v>0.81065972222222227</v>
      </c>
      <c r="D301" s="1" t="s">
        <v>226</v>
      </c>
      <c r="E301" t="s">
        <v>19394</v>
      </c>
      <c r="F301" t="s">
        <v>18883</v>
      </c>
      <c r="I301" t="s">
        <v>19177</v>
      </c>
      <c r="J301" t="s">
        <v>11697</v>
      </c>
      <c r="K301" t="s">
        <v>19178</v>
      </c>
      <c r="L301" t="s">
        <v>19179</v>
      </c>
      <c r="M301" s="2" t="str">
        <f>HYPERLINK(Таблица3[[#This Row],[RelativePath]])</f>
        <v>11 Навес пилмат\GA3948333_5_20260313T192721Z.jpg</v>
      </c>
    </row>
    <row r="302" spans="1:13" x14ac:dyDescent="0.25">
      <c r="A302" t="s">
        <v>17</v>
      </c>
      <c r="B302" s="3">
        <v>46094</v>
      </c>
      <c r="C302" s="5">
        <v>0.82034722222222223</v>
      </c>
      <c r="D302" s="1" t="s">
        <v>226</v>
      </c>
      <c r="E302" t="s">
        <v>19394</v>
      </c>
      <c r="F302" t="s">
        <v>18883</v>
      </c>
      <c r="I302" t="s">
        <v>19372</v>
      </c>
      <c r="J302" t="s">
        <v>10884</v>
      </c>
      <c r="K302" t="s">
        <v>19373</v>
      </c>
      <c r="L302" t="s">
        <v>19374</v>
      </c>
      <c r="M302" s="2" t="str">
        <f>HYPERLINK(Таблица3[[#This Row],[RelativePath]])</f>
        <v>17 Площадка с навесом\GA3948333_10_20260313T194118Z.jpg</v>
      </c>
    </row>
    <row r="303" spans="1:13" x14ac:dyDescent="0.25">
      <c r="A303" t="s">
        <v>17</v>
      </c>
      <c r="B303" s="3">
        <v>46094</v>
      </c>
      <c r="C303" s="5">
        <v>0.81106481481481485</v>
      </c>
      <c r="D303" s="1" t="s">
        <v>226</v>
      </c>
      <c r="E303" t="s">
        <v>19394</v>
      </c>
      <c r="F303" t="s">
        <v>18883</v>
      </c>
      <c r="I303" t="s">
        <v>19369</v>
      </c>
      <c r="J303" t="s">
        <v>10884</v>
      </c>
      <c r="K303" t="s">
        <v>19370</v>
      </c>
      <c r="L303" t="s">
        <v>19371</v>
      </c>
      <c r="M303" s="2" t="str">
        <f>HYPERLINK(Таблица3[[#This Row],[RelativePath]])</f>
        <v>17 Площадка с навесом\GA3948333_10_20260313T192756Z.jpg</v>
      </c>
    </row>
    <row r="304" spans="1:13" x14ac:dyDescent="0.25">
      <c r="A304" t="s">
        <v>17</v>
      </c>
      <c r="B304" s="3">
        <v>46094</v>
      </c>
      <c r="C304" s="5">
        <v>0.81094907407407413</v>
      </c>
      <c r="D304" s="1" t="s">
        <v>226</v>
      </c>
      <c r="E304" t="s">
        <v>19394</v>
      </c>
      <c r="F304" t="s">
        <v>18883</v>
      </c>
      <c r="I304" t="s">
        <v>19366</v>
      </c>
      <c r="J304" t="s">
        <v>10884</v>
      </c>
      <c r="K304" t="s">
        <v>19367</v>
      </c>
      <c r="L304" t="s">
        <v>19368</v>
      </c>
      <c r="M304" s="2" t="str">
        <f>HYPERLINK(Таблица3[[#This Row],[RelativePath]])</f>
        <v>17 Площадка с навесом\GA3948333_10_20260313T192746Z.jpg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0.80261574074074071</v>
      </c>
      <c r="D306" s="1" t="s">
        <v>226</v>
      </c>
      <c r="E306" t="s">
        <v>19394</v>
      </c>
      <c r="F306" t="s">
        <v>58</v>
      </c>
      <c r="I306" t="s">
        <v>19162</v>
      </c>
      <c r="J306" t="s">
        <v>11697</v>
      </c>
      <c r="K306" t="s">
        <v>19163</v>
      </c>
      <c r="L306" t="s">
        <v>19164</v>
      </c>
      <c r="M306" s="2" t="str">
        <f>HYPERLINK(Таблица3[[#This Row],[RelativePath]])</f>
        <v>11 Навес пилмат\GA3948333_5_20260313T191546Z.jpg</v>
      </c>
    </row>
    <row r="307" spans="1:13" x14ac:dyDescent="0.25">
      <c r="A307" t="s">
        <v>17</v>
      </c>
      <c r="B307" s="3">
        <v>46094</v>
      </c>
      <c r="C307" s="5">
        <v>0.80964120370370374</v>
      </c>
      <c r="D307" s="1" t="s">
        <v>226</v>
      </c>
      <c r="E307" t="s">
        <v>19394</v>
      </c>
      <c r="F307" t="s">
        <v>4233</v>
      </c>
      <c r="I307" t="s">
        <v>19219</v>
      </c>
      <c r="J307" t="s">
        <v>12007</v>
      </c>
      <c r="K307" t="s">
        <v>19220</v>
      </c>
      <c r="L307" t="s">
        <v>19221</v>
      </c>
      <c r="M307" s="2" t="str">
        <f>HYPERLINK(Таблица3[[#This Row],[RelativePath]])</f>
        <v>10 Въезд ангар\GA3948333_6_20260313T192553Z.jpg</v>
      </c>
    </row>
    <row r="308" spans="1:13" x14ac:dyDescent="0.25">
      <c r="A308" t="s">
        <v>17</v>
      </c>
      <c r="B308" s="3">
        <v>46094</v>
      </c>
      <c r="C308" s="5">
        <v>0.63543981481481482</v>
      </c>
      <c r="D308" s="1" t="s">
        <v>226</v>
      </c>
      <c r="E308" t="s">
        <v>16656</v>
      </c>
      <c r="H308" t="s">
        <v>4390</v>
      </c>
      <c r="I308" t="s">
        <v>19210</v>
      </c>
      <c r="J308" t="s">
        <v>12007</v>
      </c>
      <c r="K308" t="s">
        <v>19211</v>
      </c>
      <c r="L308" t="s">
        <v>19212</v>
      </c>
      <c r="M308" s="2" t="str">
        <f>HYPERLINK(Таблица3[[#This Row],[RelativePath]])</f>
        <v>10 Въезд ангар\GA3948333_6_20260313T151502Z.jpg</v>
      </c>
    </row>
    <row r="309" spans="1:13" x14ac:dyDescent="0.25">
      <c r="A309" t="s">
        <v>17</v>
      </c>
      <c r="B309" s="3">
        <v>46094</v>
      </c>
      <c r="C309" s="5">
        <v>0.8089467592592593</v>
      </c>
      <c r="D309" s="1" t="s">
        <v>226</v>
      </c>
      <c r="E309" t="s">
        <v>19394</v>
      </c>
      <c r="F309" t="s">
        <v>18883</v>
      </c>
      <c r="I309" t="s">
        <v>19171</v>
      </c>
      <c r="J309" t="s">
        <v>11697</v>
      </c>
      <c r="K309" t="s">
        <v>19172</v>
      </c>
      <c r="L309" t="s">
        <v>19173</v>
      </c>
      <c r="M309" s="2" t="str">
        <f>HYPERLINK(Таблица3[[#This Row],[RelativePath]])</f>
        <v>11 Навес пилмат\GA3948333_5_20260313T192453Z.jpg</v>
      </c>
    </row>
    <row r="310" spans="1:13" x14ac:dyDescent="0.25">
      <c r="A310" t="s">
        <v>17</v>
      </c>
      <c r="B310" s="3">
        <v>46094</v>
      </c>
      <c r="C310" s="5">
        <v>0.80846064814814811</v>
      </c>
      <c r="D310" s="1" t="s">
        <v>226</v>
      </c>
      <c r="E310" t="s">
        <v>19394</v>
      </c>
      <c r="F310" t="s">
        <v>18883</v>
      </c>
      <c r="I310" t="s">
        <v>19168</v>
      </c>
      <c r="J310" t="s">
        <v>11697</v>
      </c>
      <c r="K310" t="s">
        <v>19169</v>
      </c>
      <c r="L310" t="s">
        <v>19170</v>
      </c>
      <c r="M310" s="2" t="str">
        <f>HYPERLINK(Таблица3[[#This Row],[RelativePath]])</f>
        <v>11 Навес пилмат\GA3948333_5_20260313T192411Z.jpg</v>
      </c>
    </row>
    <row r="311" spans="1:13" x14ac:dyDescent="0.25">
      <c r="A311" t="s">
        <v>17</v>
      </c>
      <c r="B311" s="3">
        <v>46094</v>
      </c>
      <c r="C311" s="5">
        <v>0.8046875</v>
      </c>
      <c r="D311" s="1" t="s">
        <v>226</v>
      </c>
      <c r="E311" t="s">
        <v>19394</v>
      </c>
      <c r="F311" t="s">
        <v>58</v>
      </c>
      <c r="I311" t="s">
        <v>19165</v>
      </c>
      <c r="J311" t="s">
        <v>11697</v>
      </c>
      <c r="K311" t="s">
        <v>19166</v>
      </c>
      <c r="L311" t="s">
        <v>19167</v>
      </c>
      <c r="M311" s="2" t="str">
        <f>HYPERLINK(Таблица3[[#This Row],[RelativePath]])</f>
        <v>11 Навес пилмат\GA3948333_5_20260313T191845Z.jpg</v>
      </c>
    </row>
    <row r="312" spans="1:13" x14ac:dyDescent="0.25">
      <c r="A312" t="s">
        <v>13</v>
      </c>
      <c r="B312" s="3">
        <v>46097</v>
      </c>
      <c r="C312" s="5">
        <v>0.68758101851851849</v>
      </c>
      <c r="D312" s="1" t="s">
        <v>226</v>
      </c>
      <c r="E312" t="s">
        <v>3356</v>
      </c>
      <c r="F312" t="s">
        <v>53</v>
      </c>
      <c r="G312">
        <v>1</v>
      </c>
      <c r="I312" t="s">
        <v>19869</v>
      </c>
      <c r="J312" t="s">
        <v>12007</v>
      </c>
      <c r="K312" t="s">
        <v>19870</v>
      </c>
      <c r="L312" t="s">
        <v>19871</v>
      </c>
      <c r="M312" s="2" t="str">
        <f>HYPERLINK(Таблица3[[#This Row],[RelativePath]])</f>
        <v>10 Въезд ангар\GA3948333_6_20260316T163007Z.jpg</v>
      </c>
    </row>
    <row r="313" spans="1:13" x14ac:dyDescent="0.25">
      <c r="A313" t="s">
        <v>13</v>
      </c>
      <c r="B313" s="3">
        <v>46097</v>
      </c>
      <c r="C313" s="5">
        <v>0.68770833333333337</v>
      </c>
      <c r="D313" s="1" t="s">
        <v>226</v>
      </c>
      <c r="E313" t="s">
        <v>3356</v>
      </c>
      <c r="F313" t="s">
        <v>53</v>
      </c>
      <c r="G313">
        <v>1</v>
      </c>
      <c r="I313" t="s">
        <v>19872</v>
      </c>
      <c r="J313" t="s">
        <v>12007</v>
      </c>
      <c r="K313" t="s">
        <v>19873</v>
      </c>
      <c r="L313" t="s">
        <v>19874</v>
      </c>
      <c r="M313" s="2" t="str">
        <f>HYPERLINK(Таблица3[[#This Row],[RelativePath]])</f>
        <v>10 Въезд ангар\GA3948333_6_20260316T163018Z.jpg</v>
      </c>
    </row>
    <row r="314" spans="1:13" x14ac:dyDescent="0.25">
      <c r="A314" t="s">
        <v>13</v>
      </c>
      <c r="B314" s="3">
        <v>46097</v>
      </c>
      <c r="C314" s="5">
        <v>0.68797453703703704</v>
      </c>
      <c r="D314" s="1" t="s">
        <v>226</v>
      </c>
      <c r="E314" t="s">
        <v>3356</v>
      </c>
      <c r="F314" t="s">
        <v>53</v>
      </c>
      <c r="G314">
        <v>1</v>
      </c>
      <c r="I314" t="s">
        <v>19875</v>
      </c>
      <c r="J314" t="s">
        <v>12007</v>
      </c>
      <c r="K314" t="s">
        <v>19876</v>
      </c>
      <c r="L314" t="s">
        <v>19877</v>
      </c>
      <c r="M314" s="2" t="str">
        <f>HYPERLINK(Таблица3[[#This Row],[RelativePath]])</f>
        <v>10 Въезд ангар\GA3948333_6_20260316T163041Z.jpg</v>
      </c>
    </row>
    <row r="315" spans="1:13" x14ac:dyDescent="0.25">
      <c r="A315" t="s">
        <v>13</v>
      </c>
      <c r="B315" s="3">
        <v>46097</v>
      </c>
      <c r="C315" s="5">
        <v>0.68800925925925926</v>
      </c>
      <c r="D315" s="1" t="s">
        <v>226</v>
      </c>
      <c r="E315" t="s">
        <v>3356</v>
      </c>
      <c r="F315" t="s">
        <v>53</v>
      </c>
      <c r="G315">
        <v>1</v>
      </c>
      <c r="I315" t="s">
        <v>19878</v>
      </c>
      <c r="J315" t="s">
        <v>12007</v>
      </c>
      <c r="K315" t="s">
        <v>19879</v>
      </c>
      <c r="L315" t="s">
        <v>19880</v>
      </c>
      <c r="M315" s="2" t="str">
        <f>HYPERLINK(Таблица3[[#This Row],[RelativePath]])</f>
        <v>10 Въезд ангар\GA3948333_6_20260316T163044Z.jpg</v>
      </c>
    </row>
    <row r="316" spans="1:13" x14ac:dyDescent="0.25">
      <c r="A316" t="s">
        <v>14</v>
      </c>
      <c r="B316" s="3">
        <v>46098</v>
      </c>
      <c r="C316" s="5">
        <v>0.73924768518518513</v>
      </c>
      <c r="D316" s="1" t="s">
        <v>226</v>
      </c>
      <c r="E316" t="s">
        <v>4940</v>
      </c>
      <c r="F316" t="s">
        <v>58</v>
      </c>
      <c r="I316" t="s">
        <v>20348</v>
      </c>
      <c r="J316" t="s">
        <v>11697</v>
      </c>
      <c r="K316" t="s">
        <v>20349</v>
      </c>
      <c r="L316" t="s">
        <v>20350</v>
      </c>
      <c r="M316" s="2" t="str">
        <f>HYPERLINK(Таблица3[[#This Row],[RelativePath]])</f>
        <v>11 Навес пилмат\GA3948333_5_20260317T174431Z.jpg</v>
      </c>
    </row>
    <row r="317" spans="1:13" x14ac:dyDescent="0.25">
      <c r="A317" t="s">
        <v>14</v>
      </c>
      <c r="B317" s="3">
        <v>46098</v>
      </c>
      <c r="C317" s="5">
        <v>0.7537152777777778</v>
      </c>
      <c r="D317" s="1" t="s">
        <v>226</v>
      </c>
      <c r="E317" t="s">
        <v>4940</v>
      </c>
      <c r="F317" t="s">
        <v>58</v>
      </c>
      <c r="I317" t="s">
        <v>20363</v>
      </c>
      <c r="J317" t="s">
        <v>11697</v>
      </c>
      <c r="K317" t="s">
        <v>20364</v>
      </c>
      <c r="L317" t="s">
        <v>20365</v>
      </c>
      <c r="M317" s="2" t="str">
        <f>HYPERLINK(Таблица3[[#This Row],[RelativePath]])</f>
        <v>11 Навес пилмат\GA3948333_5_20260317T180521Z.jpg</v>
      </c>
    </row>
    <row r="318" spans="1:13" x14ac:dyDescent="0.25">
      <c r="A318" t="s">
        <v>14</v>
      </c>
      <c r="B318" s="3">
        <v>46098</v>
      </c>
      <c r="C318" s="5">
        <v>0.73942129629629627</v>
      </c>
      <c r="D318" s="1" t="s">
        <v>226</v>
      </c>
      <c r="E318" t="s">
        <v>4940</v>
      </c>
      <c r="F318" t="s">
        <v>58</v>
      </c>
      <c r="I318" t="s">
        <v>20183</v>
      </c>
      <c r="J318" t="s">
        <v>12007</v>
      </c>
      <c r="K318" t="s">
        <v>20184</v>
      </c>
      <c r="L318" t="s">
        <v>20185</v>
      </c>
      <c r="M318" s="2" t="str">
        <f>HYPERLINK(Таблица3[[#This Row],[RelativePath]])</f>
        <v>10 Въезд ангар\GA3948333_6_20260317T174446Z.jpg</v>
      </c>
    </row>
    <row r="319" spans="1:13" x14ac:dyDescent="0.25">
      <c r="A319" t="s">
        <v>14</v>
      </c>
      <c r="B319" s="3">
        <v>46098</v>
      </c>
      <c r="C319" s="5">
        <v>0.7403819444444445</v>
      </c>
      <c r="D319" s="1" t="s">
        <v>226</v>
      </c>
      <c r="E319" t="s">
        <v>4940</v>
      </c>
      <c r="F319" t="s">
        <v>58</v>
      </c>
      <c r="I319" t="s">
        <v>20351</v>
      </c>
      <c r="J319" t="s">
        <v>11697</v>
      </c>
      <c r="K319" t="s">
        <v>20352</v>
      </c>
      <c r="L319" t="s">
        <v>20353</v>
      </c>
      <c r="M319" s="2" t="str">
        <f>HYPERLINK(Таблица3[[#This Row],[RelativePath]])</f>
        <v>11 Навес пилмат\GA3948333_5_20260317T174609Z.jpg</v>
      </c>
    </row>
    <row r="320" spans="1:13" x14ac:dyDescent="0.25">
      <c r="A320" t="s">
        <v>14</v>
      </c>
      <c r="B320" s="3">
        <v>46098</v>
      </c>
      <c r="C320" s="5">
        <v>0.75270833333333331</v>
      </c>
      <c r="D320" s="1" t="s">
        <v>226</v>
      </c>
      <c r="E320" t="s">
        <v>4940</v>
      </c>
      <c r="F320" t="s">
        <v>58</v>
      </c>
      <c r="I320" t="s">
        <v>20360</v>
      </c>
      <c r="J320" t="s">
        <v>11697</v>
      </c>
      <c r="K320" t="s">
        <v>20361</v>
      </c>
      <c r="L320" t="s">
        <v>20362</v>
      </c>
      <c r="M320" s="2" t="str">
        <f>HYPERLINK(Таблица3[[#This Row],[RelativePath]])</f>
        <v>11 Навес пилмат\GA3948333_5_20260317T180354Z.jpg</v>
      </c>
    </row>
    <row r="321" spans="1:13" x14ac:dyDescent="0.25">
      <c r="A321" t="s">
        <v>14</v>
      </c>
      <c r="B321" s="3">
        <v>46098</v>
      </c>
      <c r="C321" s="5">
        <v>0.74259259259259258</v>
      </c>
      <c r="D321" s="1" t="s">
        <v>226</v>
      </c>
      <c r="E321" t="s">
        <v>4940</v>
      </c>
      <c r="F321" t="s">
        <v>58</v>
      </c>
      <c r="I321" t="s">
        <v>20357</v>
      </c>
      <c r="J321" t="s">
        <v>11697</v>
      </c>
      <c r="K321" t="s">
        <v>20358</v>
      </c>
      <c r="L321" t="s">
        <v>20359</v>
      </c>
      <c r="M321" s="2" t="str">
        <f>HYPERLINK(Таблица3[[#This Row],[RelativePath]])</f>
        <v>11 Навес пилмат\GA3948333_5_20260317T174920Z.jpg</v>
      </c>
    </row>
    <row r="322" spans="1:13" x14ac:dyDescent="0.25">
      <c r="A322" t="s">
        <v>14</v>
      </c>
      <c r="B322" s="3">
        <v>46098</v>
      </c>
      <c r="C322" s="5">
        <v>0.74164351851851851</v>
      </c>
      <c r="D322" s="1" t="s">
        <v>226</v>
      </c>
      <c r="E322" t="s">
        <v>4940</v>
      </c>
      <c r="F322" t="s">
        <v>58</v>
      </c>
      <c r="I322" t="s">
        <v>20354</v>
      </c>
      <c r="J322" t="s">
        <v>11697</v>
      </c>
      <c r="K322" t="s">
        <v>20355</v>
      </c>
      <c r="L322" t="s">
        <v>20356</v>
      </c>
      <c r="M322" s="2" t="str">
        <f>HYPERLINK(Таблица3[[#This Row],[RelativePath]])</f>
        <v>11 Навес пилмат\GA3948333_5_20260317T174758Z.jpg</v>
      </c>
    </row>
    <row r="323" spans="1:13" x14ac:dyDescent="0.25">
      <c r="A323" t="s">
        <v>14</v>
      </c>
      <c r="B323" s="3">
        <v>46098</v>
      </c>
      <c r="C323" s="5">
        <v>0.75255787037037036</v>
      </c>
      <c r="D323" s="1" t="s">
        <v>226</v>
      </c>
      <c r="E323" t="s">
        <v>4940</v>
      </c>
      <c r="F323" t="s">
        <v>58</v>
      </c>
      <c r="I323" t="s">
        <v>20198</v>
      </c>
      <c r="J323" t="s">
        <v>12007</v>
      </c>
      <c r="K323" t="s">
        <v>20199</v>
      </c>
      <c r="L323" t="s">
        <v>20200</v>
      </c>
      <c r="M323" s="2" t="str">
        <f>HYPERLINK(Таблица3[[#This Row],[RelativePath]])</f>
        <v>10 Въезд ангар\GA3948333_6_20260317T180341Z.jpg</v>
      </c>
    </row>
    <row r="324" spans="1:13" x14ac:dyDescent="0.25">
      <c r="A324" t="s">
        <v>14</v>
      </c>
      <c r="B324" s="3">
        <v>46098</v>
      </c>
      <c r="C324" s="5">
        <v>0.74157407407407405</v>
      </c>
      <c r="D324" s="1" t="s">
        <v>226</v>
      </c>
      <c r="E324" t="s">
        <v>4940</v>
      </c>
      <c r="F324" t="s">
        <v>58</v>
      </c>
      <c r="I324" t="s">
        <v>20189</v>
      </c>
      <c r="J324" t="s">
        <v>12007</v>
      </c>
      <c r="K324" t="s">
        <v>20190</v>
      </c>
      <c r="L324" t="s">
        <v>20191</v>
      </c>
      <c r="M324" s="2" t="str">
        <f>HYPERLINK(Таблица3[[#This Row],[RelativePath]])</f>
        <v>10 Въезд ангар\GA3948333_6_20260317T174752Z.jpg</v>
      </c>
    </row>
    <row r="325" spans="1:13" x14ac:dyDescent="0.25">
      <c r="A325" t="s">
        <v>14</v>
      </c>
      <c r="B325" s="3">
        <v>46098</v>
      </c>
      <c r="C325" s="5">
        <v>0.73804398148148154</v>
      </c>
      <c r="D325" s="1" t="s">
        <v>226</v>
      </c>
      <c r="E325" t="s">
        <v>4940</v>
      </c>
      <c r="F325" t="s">
        <v>58</v>
      </c>
      <c r="I325" t="s">
        <v>20180</v>
      </c>
      <c r="J325" t="s">
        <v>12007</v>
      </c>
      <c r="K325" t="s">
        <v>20181</v>
      </c>
      <c r="L325" t="s">
        <v>20182</v>
      </c>
      <c r="M325" s="2" t="str">
        <f>HYPERLINK(Таблица3[[#This Row],[RelativePath]])</f>
        <v>10 Въезд ангар\GA3948333_6_20260317T174247Z.jpg</v>
      </c>
    </row>
    <row r="326" spans="1:13" x14ac:dyDescent="0.25">
      <c r="A326" t="s">
        <v>14</v>
      </c>
      <c r="B326" s="3">
        <v>46098</v>
      </c>
      <c r="C326" s="5">
        <v>0.74850694444444443</v>
      </c>
      <c r="D326" s="1" t="s">
        <v>226</v>
      </c>
      <c r="E326" t="s">
        <v>4940</v>
      </c>
      <c r="F326" t="s">
        <v>58</v>
      </c>
      <c r="I326" t="s">
        <v>20195</v>
      </c>
      <c r="J326" t="s">
        <v>12007</v>
      </c>
      <c r="K326" t="s">
        <v>20196</v>
      </c>
      <c r="L326" t="s">
        <v>20197</v>
      </c>
      <c r="M326" s="2" t="str">
        <f>HYPERLINK(Таблица3[[#This Row],[RelativePath]])</f>
        <v>10 Въезд ангар\GA3948333_6_20260317T175751Z.jpg</v>
      </c>
    </row>
    <row r="327" spans="1:13" x14ac:dyDescent="0.25">
      <c r="A327" t="s">
        <v>14</v>
      </c>
      <c r="B327" s="3">
        <v>46098</v>
      </c>
      <c r="C327" s="5">
        <v>0.74020833333333336</v>
      </c>
      <c r="D327" s="1" t="s">
        <v>226</v>
      </c>
      <c r="E327" t="s">
        <v>4940</v>
      </c>
      <c r="F327" t="s">
        <v>58</v>
      </c>
      <c r="I327" t="s">
        <v>20186</v>
      </c>
      <c r="J327" t="s">
        <v>12007</v>
      </c>
      <c r="K327" t="s">
        <v>20187</v>
      </c>
      <c r="L327" t="s">
        <v>20188</v>
      </c>
      <c r="M327" s="2" t="str">
        <f>HYPERLINK(Таблица3[[#This Row],[RelativePath]])</f>
        <v>10 Въезд ангар\GA3948333_6_20260317T174554Z.jpg</v>
      </c>
    </row>
    <row r="328" spans="1:13" x14ac:dyDescent="0.25">
      <c r="A328" t="s">
        <v>14</v>
      </c>
      <c r="B328" s="3">
        <v>46098</v>
      </c>
      <c r="C328" s="5">
        <v>0.74280092592592595</v>
      </c>
      <c r="D328" s="1" t="s">
        <v>226</v>
      </c>
      <c r="E328" t="s">
        <v>4940</v>
      </c>
      <c r="F328" t="s">
        <v>58</v>
      </c>
      <c r="I328" t="s">
        <v>20192</v>
      </c>
      <c r="J328" t="s">
        <v>12007</v>
      </c>
      <c r="K328" t="s">
        <v>20193</v>
      </c>
      <c r="L328" t="s">
        <v>20194</v>
      </c>
      <c r="M328" s="2" t="str">
        <f>HYPERLINK(Таблица3[[#This Row],[RelativePath]])</f>
        <v>10 Въезд ангар\GA3948333_6_20260317T174938Z.jpg</v>
      </c>
    </row>
    <row r="329" spans="1:13" x14ac:dyDescent="0.25">
      <c r="A329" t="s">
        <v>14</v>
      </c>
      <c r="B329" s="3">
        <v>46098</v>
      </c>
      <c r="C329" s="5">
        <v>0.7358217592592593</v>
      </c>
      <c r="D329" s="1" t="s">
        <v>226</v>
      </c>
      <c r="E329" t="s">
        <v>4940</v>
      </c>
      <c r="F329" t="s">
        <v>58</v>
      </c>
      <c r="I329" t="s">
        <v>20177</v>
      </c>
      <c r="J329" t="s">
        <v>12007</v>
      </c>
      <c r="K329" t="s">
        <v>20178</v>
      </c>
      <c r="L329" t="s">
        <v>20179</v>
      </c>
      <c r="M329" s="2" t="str">
        <f>HYPERLINK(Таблица3[[#This Row],[RelativePath]])</f>
        <v>10 Въезд ангар\GA3948333_6_20260317T173935Z.jpg</v>
      </c>
    </row>
    <row r="330" spans="1:13" x14ac:dyDescent="0.25">
      <c r="A330" t="s">
        <v>16</v>
      </c>
      <c r="B330" s="3">
        <v>46100</v>
      </c>
      <c r="C330" s="5">
        <v>0.60084490740740737</v>
      </c>
      <c r="D330" s="1" t="s">
        <v>226</v>
      </c>
      <c r="E330" t="s">
        <v>20695</v>
      </c>
      <c r="F330" t="s">
        <v>5697</v>
      </c>
      <c r="I330" t="s">
        <v>20288</v>
      </c>
      <c r="J330" t="s">
        <v>12007</v>
      </c>
      <c r="K330" t="s">
        <v>20289</v>
      </c>
      <c r="L330" t="s">
        <v>20290</v>
      </c>
      <c r="M330" s="2" t="str">
        <f>HYPERLINK(Таблица3[[#This Row],[RelativePath]])</f>
        <v>10 Въезд ангар\GA3948333_6_20260319T142513Z.jpg</v>
      </c>
    </row>
    <row r="331" spans="1:13" x14ac:dyDescent="0.25">
      <c r="A331" t="s">
        <v>16</v>
      </c>
      <c r="B331" s="3">
        <v>46100</v>
      </c>
      <c r="C331" s="5">
        <v>0.60052083333333328</v>
      </c>
      <c r="D331" s="1" t="s">
        <v>226</v>
      </c>
      <c r="E331" t="s">
        <v>20695</v>
      </c>
      <c r="F331" t="s">
        <v>5697</v>
      </c>
      <c r="I331" t="s">
        <v>20285</v>
      </c>
      <c r="J331" t="s">
        <v>12007</v>
      </c>
      <c r="K331" t="s">
        <v>20286</v>
      </c>
      <c r="L331" t="s">
        <v>20287</v>
      </c>
      <c r="M331" s="2" t="str">
        <f>HYPERLINK(Таблица3[[#This Row],[RelativePath]])</f>
        <v>10 Въезд ангар\GA3948333_6_20260319T142445Z.jpg</v>
      </c>
    </row>
    <row r="332" spans="1:13" x14ac:dyDescent="0.25">
      <c r="A332" t="s">
        <v>16</v>
      </c>
      <c r="B332" s="3">
        <v>46100</v>
      </c>
      <c r="C332" s="5">
        <v>0.59851851851851856</v>
      </c>
      <c r="D332" s="1" t="s">
        <v>226</v>
      </c>
      <c r="E332" t="s">
        <v>20695</v>
      </c>
      <c r="F332" t="s">
        <v>5697</v>
      </c>
      <c r="I332" t="s">
        <v>20270</v>
      </c>
      <c r="J332" t="s">
        <v>12007</v>
      </c>
      <c r="K332" t="s">
        <v>20271</v>
      </c>
      <c r="L332" t="s">
        <v>20272</v>
      </c>
      <c r="M332" s="2" t="str">
        <f>HYPERLINK(Таблица3[[#This Row],[RelativePath]])</f>
        <v>10 Въезд ангар\GA3948333_6_20260319T142152Z.jpg</v>
      </c>
    </row>
    <row r="333" spans="1:13" x14ac:dyDescent="0.25">
      <c r="A333" t="s">
        <v>16</v>
      </c>
      <c r="B333" s="3">
        <v>46100</v>
      </c>
      <c r="C333" s="5">
        <v>0.60181712962962963</v>
      </c>
      <c r="D333" s="1" t="s">
        <v>226</v>
      </c>
      <c r="E333" t="s">
        <v>20695</v>
      </c>
      <c r="F333" t="s">
        <v>5697</v>
      </c>
      <c r="I333" t="s">
        <v>20294</v>
      </c>
      <c r="J333" t="s">
        <v>12007</v>
      </c>
      <c r="K333" t="s">
        <v>20295</v>
      </c>
      <c r="L333" t="s">
        <v>20296</v>
      </c>
      <c r="M333" s="2" t="str">
        <f>HYPERLINK(Таблица3[[#This Row],[RelativePath]])</f>
        <v>10 Въезд ангар\GA3948333_6_20260319T142637Z.jpg</v>
      </c>
    </row>
    <row r="334" spans="1:13" x14ac:dyDescent="0.25">
      <c r="A334" t="s">
        <v>16</v>
      </c>
      <c r="B334" s="3">
        <v>46100</v>
      </c>
      <c r="C334" s="5">
        <v>0.60020833333333334</v>
      </c>
      <c r="D334" s="1" t="s">
        <v>226</v>
      </c>
      <c r="E334" t="s">
        <v>20695</v>
      </c>
      <c r="F334" t="s">
        <v>5697</v>
      </c>
      <c r="I334" t="s">
        <v>20282</v>
      </c>
      <c r="J334" t="s">
        <v>12007</v>
      </c>
      <c r="K334" t="s">
        <v>20283</v>
      </c>
      <c r="L334" t="s">
        <v>20284</v>
      </c>
      <c r="M334" s="2" t="str">
        <f>HYPERLINK(Таблица3[[#This Row],[RelativePath]])</f>
        <v>10 Въезд ангар\GA3948333_6_20260319T142418Z.jpg</v>
      </c>
    </row>
    <row r="335" spans="1:13" x14ac:dyDescent="0.25">
      <c r="A335" t="s">
        <v>16</v>
      </c>
      <c r="B335" s="3">
        <v>46100</v>
      </c>
      <c r="C335" s="5">
        <v>0.59973379629629631</v>
      </c>
      <c r="D335" s="1" t="s">
        <v>226</v>
      </c>
      <c r="E335" t="s">
        <v>20695</v>
      </c>
      <c r="F335" t="s">
        <v>5697</v>
      </c>
      <c r="I335" t="s">
        <v>20279</v>
      </c>
      <c r="J335" t="s">
        <v>12007</v>
      </c>
      <c r="K335" t="s">
        <v>20280</v>
      </c>
      <c r="L335" t="s">
        <v>20281</v>
      </c>
      <c r="M335" s="2" t="str">
        <f>HYPERLINK(Таблица3[[#This Row],[RelativePath]])</f>
        <v>10 Въезд ангар\GA3948333_6_20260319T142337Z.jpg</v>
      </c>
    </row>
    <row r="336" spans="1:13" x14ac:dyDescent="0.25">
      <c r="A336" t="s">
        <v>16</v>
      </c>
      <c r="B336" s="3">
        <v>46100</v>
      </c>
      <c r="C336" s="5">
        <v>0.60427083333333331</v>
      </c>
      <c r="D336" s="1" t="s">
        <v>226</v>
      </c>
      <c r="E336" t="s">
        <v>20695</v>
      </c>
      <c r="F336" t="s">
        <v>5697</v>
      </c>
      <c r="I336" t="s">
        <v>20312</v>
      </c>
      <c r="J336" t="s">
        <v>12007</v>
      </c>
      <c r="K336" t="s">
        <v>20313</v>
      </c>
      <c r="L336" t="s">
        <v>20314</v>
      </c>
      <c r="M336" s="2" t="str">
        <f>HYPERLINK(Таблица3[[#This Row],[RelativePath]])</f>
        <v>10 Въезд ангар\GA3948333_6_20260319T143009Z.jpg</v>
      </c>
    </row>
    <row r="337" spans="1:13" x14ac:dyDescent="0.25">
      <c r="A337" t="s">
        <v>16</v>
      </c>
      <c r="B337" s="3">
        <v>46100</v>
      </c>
      <c r="C337" s="5">
        <v>0.60467592592592589</v>
      </c>
      <c r="D337" s="1" t="s">
        <v>226</v>
      </c>
      <c r="E337" t="s">
        <v>20695</v>
      </c>
      <c r="F337" t="s">
        <v>5697</v>
      </c>
      <c r="I337" t="s">
        <v>20315</v>
      </c>
      <c r="J337" t="s">
        <v>12007</v>
      </c>
      <c r="K337" t="s">
        <v>20316</v>
      </c>
      <c r="L337" t="s">
        <v>20317</v>
      </c>
      <c r="M337" s="2" t="str">
        <f>HYPERLINK(Таблица3[[#This Row],[RelativePath]])</f>
        <v>10 Въезд ангар\GA3948333_6_20260319T143044Z.jpg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0.60271990740740744</v>
      </c>
      <c r="D339" s="1" t="s">
        <v>226</v>
      </c>
      <c r="E339" t="s">
        <v>20695</v>
      </c>
      <c r="F339" t="s">
        <v>5697</v>
      </c>
      <c r="I339" t="s">
        <v>20300</v>
      </c>
      <c r="J339" t="s">
        <v>12007</v>
      </c>
      <c r="K339" t="s">
        <v>20301</v>
      </c>
      <c r="L339" t="s">
        <v>20302</v>
      </c>
      <c r="M339" s="2" t="str">
        <f>HYPERLINK(Таблица3[[#This Row],[RelativePath]])</f>
        <v>10 Въезд ангар\GA3948333_6_20260319T142755Z.jpg</v>
      </c>
    </row>
    <row r="340" spans="1:13" x14ac:dyDescent="0.25">
      <c r="A340" t="s">
        <v>16</v>
      </c>
      <c r="B340" s="3">
        <v>46100</v>
      </c>
      <c r="C340" s="5">
        <v>0.60318287037037033</v>
      </c>
      <c r="D340" s="1" t="s">
        <v>226</v>
      </c>
      <c r="E340" t="s">
        <v>20695</v>
      </c>
      <c r="F340" t="s">
        <v>5697</v>
      </c>
      <c r="I340" t="s">
        <v>20303</v>
      </c>
      <c r="J340" t="s">
        <v>12007</v>
      </c>
      <c r="K340" t="s">
        <v>20304</v>
      </c>
      <c r="L340" t="s">
        <v>20305</v>
      </c>
      <c r="M340" s="2" t="str">
        <f>HYPERLINK(Таблица3[[#This Row],[RelativePath]])</f>
        <v>10 Въезд ангар\GA3948333_6_20260319T142835Z.jpg</v>
      </c>
    </row>
    <row r="341" spans="1:13" x14ac:dyDescent="0.25">
      <c r="A341" t="s">
        <v>16</v>
      </c>
      <c r="B341" s="3">
        <v>46100</v>
      </c>
      <c r="C341" s="5">
        <v>0.60350694444444442</v>
      </c>
      <c r="D341" s="1" t="s">
        <v>226</v>
      </c>
      <c r="E341" t="s">
        <v>20695</v>
      </c>
      <c r="F341" t="s">
        <v>5697</v>
      </c>
      <c r="I341" t="s">
        <v>20306</v>
      </c>
      <c r="J341" t="s">
        <v>12007</v>
      </c>
      <c r="K341" t="s">
        <v>20307</v>
      </c>
      <c r="L341" t="s">
        <v>20308</v>
      </c>
      <c r="M341" s="2" t="str">
        <f>HYPERLINK(Таблица3[[#This Row],[RelativePath]])</f>
        <v>10 Въезд ангар\GA3948333_6_20260319T142903Z.jpg</v>
      </c>
    </row>
    <row r="342" spans="1:13" x14ac:dyDescent="0.25">
      <c r="A342" t="s">
        <v>16</v>
      </c>
      <c r="B342" s="3">
        <v>46100</v>
      </c>
      <c r="C342" s="5">
        <v>0.59932870370370372</v>
      </c>
      <c r="D342" s="1" t="s">
        <v>226</v>
      </c>
      <c r="E342" t="s">
        <v>20695</v>
      </c>
      <c r="F342" t="s">
        <v>5697</v>
      </c>
      <c r="I342" t="s">
        <v>20276</v>
      </c>
      <c r="J342" t="s">
        <v>12007</v>
      </c>
      <c r="K342" t="s">
        <v>20277</v>
      </c>
      <c r="L342" t="s">
        <v>20278</v>
      </c>
      <c r="M342" s="2" t="str">
        <f>HYPERLINK(Таблица3[[#This Row],[RelativePath]])</f>
        <v>10 Въезд ангар\GA3948333_6_20260319T142302Z.jpg</v>
      </c>
    </row>
    <row r="343" spans="1:13" x14ac:dyDescent="0.25">
      <c r="A343" t="s">
        <v>16</v>
      </c>
      <c r="B343" s="3">
        <v>46100</v>
      </c>
      <c r="C343" s="5">
        <v>0.59820601851851851</v>
      </c>
      <c r="D343" s="1" t="s">
        <v>226</v>
      </c>
      <c r="E343" t="s">
        <v>20695</v>
      </c>
      <c r="F343" t="s">
        <v>5697</v>
      </c>
      <c r="I343" t="s">
        <v>20267</v>
      </c>
      <c r="J343" t="s">
        <v>12007</v>
      </c>
      <c r="K343" t="s">
        <v>20268</v>
      </c>
      <c r="L343" t="s">
        <v>20269</v>
      </c>
      <c r="M343" s="2" t="str">
        <f>HYPERLINK(Таблица3[[#This Row],[RelativePath]])</f>
        <v>10 Въезд ангар\GA3948333_6_20260319T142125Z.jpg</v>
      </c>
    </row>
    <row r="344" spans="1:13" x14ac:dyDescent="0.25">
      <c r="A344" t="s">
        <v>16</v>
      </c>
      <c r="B344" s="3">
        <v>46100</v>
      </c>
      <c r="C344" s="5">
        <v>0.5988310185185185</v>
      </c>
      <c r="D344" s="1" t="s">
        <v>226</v>
      </c>
      <c r="E344" t="s">
        <v>20695</v>
      </c>
      <c r="F344" t="s">
        <v>5697</v>
      </c>
      <c r="I344" t="s">
        <v>20273</v>
      </c>
      <c r="J344" t="s">
        <v>12007</v>
      </c>
      <c r="K344" t="s">
        <v>20274</v>
      </c>
      <c r="L344" t="s">
        <v>20275</v>
      </c>
      <c r="M344" s="2" t="str">
        <f>HYPERLINK(Таблица3[[#This Row],[RelativePath]])</f>
        <v>10 Въезд ангар\GA3948333_6_20260319T142219Z.jpg</v>
      </c>
    </row>
    <row r="345" spans="1:13" x14ac:dyDescent="0.25">
      <c r="A345" t="s">
        <v>16</v>
      </c>
      <c r="B345" s="3">
        <v>46100</v>
      </c>
      <c r="C345" s="5">
        <v>0.60387731481481477</v>
      </c>
      <c r="D345" s="1" t="s">
        <v>226</v>
      </c>
      <c r="E345" t="s">
        <v>20695</v>
      </c>
      <c r="F345" t="s">
        <v>5697</v>
      </c>
      <c r="I345" t="s">
        <v>20309</v>
      </c>
      <c r="J345" t="s">
        <v>12007</v>
      </c>
      <c r="K345" t="s">
        <v>20310</v>
      </c>
      <c r="L345" t="s">
        <v>20311</v>
      </c>
      <c r="M345" s="2" t="str">
        <f>HYPERLINK(Таблица3[[#This Row],[RelativePath]])</f>
        <v>10 Въезд ангар\GA3948333_6_20260319T142935Z.jpg</v>
      </c>
    </row>
    <row r="346" spans="1:13" x14ac:dyDescent="0.25">
      <c r="A346" t="s">
        <v>16</v>
      </c>
      <c r="B346" s="3">
        <v>46100</v>
      </c>
      <c r="C346" s="5">
        <v>0.6013425925925926</v>
      </c>
      <c r="D346" s="1" t="s">
        <v>226</v>
      </c>
      <c r="E346" t="s">
        <v>20695</v>
      </c>
      <c r="F346" t="s">
        <v>5697</v>
      </c>
      <c r="I346" t="s">
        <v>20291</v>
      </c>
      <c r="J346" t="s">
        <v>12007</v>
      </c>
      <c r="K346" t="s">
        <v>20292</v>
      </c>
      <c r="L346" t="s">
        <v>20293</v>
      </c>
      <c r="M346" s="2" t="str">
        <f>HYPERLINK(Таблица3[[#This Row],[RelativePath]])</f>
        <v>10 Въезд ангар\GA3948333_6_20260319T142556Z.jpg</v>
      </c>
    </row>
    <row r="347" spans="1:13" x14ac:dyDescent="0.25">
      <c r="A347" t="s">
        <v>18</v>
      </c>
      <c r="B347" s="3">
        <v>46102</v>
      </c>
      <c r="C347" s="5">
        <v>0.43361111111111111</v>
      </c>
      <c r="D347" s="1" t="s">
        <v>226</v>
      </c>
      <c r="E347" t="s">
        <v>21032</v>
      </c>
      <c r="F347" t="s">
        <v>1613</v>
      </c>
      <c r="I347" t="s">
        <v>20753</v>
      </c>
      <c r="J347" t="s">
        <v>2403</v>
      </c>
      <c r="K347" t="s">
        <v>20754</v>
      </c>
      <c r="L347" t="s">
        <v>20755</v>
      </c>
      <c r="M347" s="2" t="str">
        <f>HYPERLINK(Таблица3[[#This Row],[RelativePath]])</f>
        <v>4 Крыльцо офиса\K07156189_21_20260321T102424Z.jpg</v>
      </c>
    </row>
    <row r="348" spans="1:13" x14ac:dyDescent="0.25">
      <c r="A348" t="s">
        <v>18</v>
      </c>
      <c r="B348" s="3">
        <v>46102</v>
      </c>
      <c r="C348" s="5">
        <v>0.43402777777777779</v>
      </c>
      <c r="D348" s="1" t="s">
        <v>226</v>
      </c>
      <c r="E348" t="s">
        <v>21032</v>
      </c>
      <c r="F348" t="s">
        <v>1613</v>
      </c>
      <c r="H348" t="s">
        <v>2352</v>
      </c>
      <c r="I348" t="s">
        <v>20756</v>
      </c>
      <c r="J348" t="s">
        <v>2403</v>
      </c>
      <c r="K348" t="s">
        <v>20757</v>
      </c>
      <c r="L348" t="s">
        <v>20758</v>
      </c>
      <c r="M348" s="2" t="str">
        <f>HYPERLINK(Таблица3[[#This Row],[RelativePath]])</f>
        <v>4 Крыльцо офиса\K07156189_21_20260321T102500Z.jpg</v>
      </c>
    </row>
    <row r="349" spans="1:13" x14ac:dyDescent="0.25">
      <c r="A349" t="s">
        <v>14</v>
      </c>
      <c r="B349" s="3">
        <v>46105</v>
      </c>
      <c r="C349" s="5">
        <v>0.45806712962962964</v>
      </c>
      <c r="D349" s="1" t="s">
        <v>226</v>
      </c>
      <c r="E349" t="s">
        <v>22232</v>
      </c>
      <c r="F349" t="s">
        <v>3361</v>
      </c>
      <c r="I349" t="s">
        <v>21926</v>
      </c>
      <c r="J349" t="s">
        <v>2396</v>
      </c>
      <c r="K349" t="s">
        <v>21927</v>
      </c>
      <c r="L349" t="s">
        <v>21928</v>
      </c>
      <c r="M349" s="2" t="str">
        <f>HYPERLINK(Таблица3[[#This Row],[RelativePath]])</f>
        <v>7 Площадка 2 бетонщики\134160575_1_20260324T105937Z.jpg</v>
      </c>
    </row>
    <row r="350" spans="1:13" x14ac:dyDescent="0.25">
      <c r="A350" t="s">
        <v>14</v>
      </c>
      <c r="B350" s="3">
        <v>46105</v>
      </c>
      <c r="C350" s="5">
        <v>0.45050925925925928</v>
      </c>
      <c r="D350" s="1" t="s">
        <v>226</v>
      </c>
      <c r="E350" t="s">
        <v>22232</v>
      </c>
      <c r="F350" t="s">
        <v>3361</v>
      </c>
      <c r="I350" t="s">
        <v>21917</v>
      </c>
      <c r="J350" t="s">
        <v>2396</v>
      </c>
      <c r="K350" t="s">
        <v>21918</v>
      </c>
      <c r="L350" t="s">
        <v>21919</v>
      </c>
      <c r="M350" s="2" t="str">
        <f>HYPERLINK(Таблица3[[#This Row],[RelativePath]])</f>
        <v>7 Площадка 2 бетонщики\134160575_1_20260324T104844Z.jpg</v>
      </c>
    </row>
    <row r="351" spans="1:13" x14ac:dyDescent="0.25">
      <c r="A351" t="s">
        <v>14</v>
      </c>
      <c r="B351" s="3">
        <v>46105</v>
      </c>
      <c r="C351" s="5">
        <v>0.4535763888888889</v>
      </c>
      <c r="D351" s="1" t="s">
        <v>226</v>
      </c>
      <c r="E351" t="s">
        <v>22232</v>
      </c>
      <c r="F351" t="s">
        <v>3361</v>
      </c>
      <c r="I351" t="s">
        <v>21923</v>
      </c>
      <c r="J351" t="s">
        <v>2396</v>
      </c>
      <c r="K351" t="s">
        <v>21924</v>
      </c>
      <c r="L351" t="s">
        <v>21925</v>
      </c>
      <c r="M351" s="2" t="str">
        <f>HYPERLINK(Таблица3[[#This Row],[RelativePath]])</f>
        <v>7 Площадка 2 бетонщики\134160575_1_20260324T105309Z.jpg</v>
      </c>
    </row>
    <row r="352" spans="1:13" x14ac:dyDescent="0.25">
      <c r="A352" t="s">
        <v>14</v>
      </c>
      <c r="B352" s="3">
        <v>46105</v>
      </c>
      <c r="C352" s="5">
        <v>0.44028935185185186</v>
      </c>
      <c r="D352" s="1" t="s">
        <v>226</v>
      </c>
      <c r="E352" t="s">
        <v>22232</v>
      </c>
      <c r="F352" t="s">
        <v>3361</v>
      </c>
      <c r="I352" t="s">
        <v>21905</v>
      </c>
      <c r="J352" t="s">
        <v>2396</v>
      </c>
      <c r="K352" t="s">
        <v>21906</v>
      </c>
      <c r="L352" t="s">
        <v>21907</v>
      </c>
      <c r="M352" s="2" t="str">
        <f>HYPERLINK(Таблица3[[#This Row],[RelativePath]])</f>
        <v>7 Площадка 2 бетонщики\134160575_1_20260324T103401Z.jpg</v>
      </c>
    </row>
    <row r="353" spans="1:13" x14ac:dyDescent="0.25">
      <c r="A353" t="s">
        <v>14</v>
      </c>
      <c r="B353" s="3">
        <v>46105</v>
      </c>
      <c r="C353" s="5">
        <v>0.44462962962962965</v>
      </c>
      <c r="D353" s="1" t="s">
        <v>226</v>
      </c>
      <c r="E353" t="s">
        <v>22232</v>
      </c>
      <c r="F353" t="s">
        <v>3361</v>
      </c>
      <c r="I353" t="s">
        <v>21908</v>
      </c>
      <c r="J353" t="s">
        <v>2396</v>
      </c>
      <c r="K353" t="s">
        <v>21909</v>
      </c>
      <c r="L353" t="s">
        <v>21910</v>
      </c>
      <c r="M353" s="2" t="str">
        <f>HYPERLINK(Таблица3[[#This Row],[RelativePath]])</f>
        <v>7 Площадка 2 бетонщики\134160575_1_20260324T104016Z.jpg</v>
      </c>
    </row>
    <row r="354" spans="1:13" x14ac:dyDescent="0.25">
      <c r="A354" t="s">
        <v>14</v>
      </c>
      <c r="B354" s="3">
        <v>46105</v>
      </c>
      <c r="C354" s="5">
        <v>0.42469907407407409</v>
      </c>
      <c r="D354" s="1" t="s">
        <v>226</v>
      </c>
      <c r="E354" t="s">
        <v>22232</v>
      </c>
      <c r="F354" t="s">
        <v>3361</v>
      </c>
      <c r="I354" t="s">
        <v>21881</v>
      </c>
      <c r="J354" t="s">
        <v>2396</v>
      </c>
      <c r="K354" t="s">
        <v>21882</v>
      </c>
      <c r="L354" t="s">
        <v>21883</v>
      </c>
      <c r="M354" s="2" t="str">
        <f>HYPERLINK(Таблица3[[#This Row],[RelativePath]])</f>
        <v>7 Площадка 2 бетонщики\134160575_1_20260324T101134Z.jpg</v>
      </c>
    </row>
    <row r="355" spans="1:13" x14ac:dyDescent="0.25">
      <c r="A355" t="s">
        <v>14</v>
      </c>
      <c r="B355" s="3">
        <v>46105</v>
      </c>
      <c r="C355" s="5">
        <v>0.42635416666666665</v>
      </c>
      <c r="D355" s="1" t="s">
        <v>226</v>
      </c>
      <c r="E355" t="s">
        <v>22232</v>
      </c>
      <c r="F355" t="s">
        <v>3361</v>
      </c>
      <c r="I355" t="s">
        <v>21884</v>
      </c>
      <c r="J355" t="s">
        <v>2396</v>
      </c>
      <c r="K355" t="s">
        <v>21885</v>
      </c>
      <c r="L355" t="s">
        <v>21886</v>
      </c>
      <c r="M355" s="2" t="str">
        <f>HYPERLINK(Таблица3[[#This Row],[RelativePath]])</f>
        <v>7 Площадка 2 бетонщики\134160575_1_20260324T101357Z.jpg</v>
      </c>
    </row>
    <row r="356" spans="1:13" x14ac:dyDescent="0.25">
      <c r="A356" t="s">
        <v>14</v>
      </c>
      <c r="B356" s="3">
        <v>46105</v>
      </c>
      <c r="C356" s="5">
        <v>0.43114583333333334</v>
      </c>
      <c r="D356" s="1" t="s">
        <v>226</v>
      </c>
      <c r="E356" t="s">
        <v>22232</v>
      </c>
      <c r="F356" t="s">
        <v>3361</v>
      </c>
      <c r="I356" t="s">
        <v>21890</v>
      </c>
      <c r="J356" t="s">
        <v>2396</v>
      </c>
      <c r="K356" t="s">
        <v>21891</v>
      </c>
      <c r="L356" t="s">
        <v>21892</v>
      </c>
      <c r="M356" s="2" t="str">
        <f>HYPERLINK(Таблица3[[#This Row],[RelativePath]])</f>
        <v>7 Площадка 2 бетонщики\134160575_1_20260324T102051Z.jpg</v>
      </c>
    </row>
    <row r="357" spans="1:13" x14ac:dyDescent="0.25">
      <c r="A357" t="s">
        <v>14</v>
      </c>
      <c r="B357" s="3">
        <v>46105</v>
      </c>
      <c r="C357" s="5">
        <v>0.45210648148148147</v>
      </c>
      <c r="D357" s="1" t="s">
        <v>226</v>
      </c>
      <c r="E357" t="s">
        <v>22232</v>
      </c>
      <c r="F357" t="s">
        <v>3361</v>
      </c>
      <c r="I357" t="s">
        <v>21920</v>
      </c>
      <c r="J357" t="s">
        <v>2396</v>
      </c>
      <c r="K357" t="s">
        <v>21921</v>
      </c>
      <c r="L357" t="s">
        <v>21922</v>
      </c>
      <c r="M357" s="2" t="str">
        <f>HYPERLINK(Таблица3[[#This Row],[RelativePath]])</f>
        <v>7 Площадка 2 бетонщики\134160575_1_20260324T105102Z.jpg</v>
      </c>
    </row>
    <row r="358" spans="1:13" x14ac:dyDescent="0.25">
      <c r="A358" t="s">
        <v>14</v>
      </c>
      <c r="B358" s="3">
        <v>46105</v>
      </c>
      <c r="C358" s="5">
        <v>0.42859953703703701</v>
      </c>
      <c r="D358" s="1" t="s">
        <v>226</v>
      </c>
      <c r="E358" t="s">
        <v>22232</v>
      </c>
      <c r="F358" t="s">
        <v>3361</v>
      </c>
      <c r="I358" t="s">
        <v>21887</v>
      </c>
      <c r="J358" t="s">
        <v>2396</v>
      </c>
      <c r="K358" t="s">
        <v>21888</v>
      </c>
      <c r="L358" t="s">
        <v>21889</v>
      </c>
      <c r="M358" s="2" t="str">
        <f>HYPERLINK(Таблица3[[#This Row],[RelativePath]])</f>
        <v>7 Площадка 2 бетонщики\134160575_1_20260324T101711Z.jpg</v>
      </c>
    </row>
    <row r="359" spans="1:13" x14ac:dyDescent="0.25">
      <c r="A359" t="s">
        <v>14</v>
      </c>
      <c r="B359" s="3">
        <v>46105</v>
      </c>
      <c r="C359" s="5">
        <v>0.44891203703703703</v>
      </c>
      <c r="D359" s="1" t="s">
        <v>226</v>
      </c>
      <c r="E359" t="s">
        <v>22232</v>
      </c>
      <c r="F359" t="s">
        <v>3361</v>
      </c>
      <c r="I359" t="s">
        <v>21914</v>
      </c>
      <c r="J359" t="s">
        <v>2396</v>
      </c>
      <c r="K359" t="s">
        <v>21915</v>
      </c>
      <c r="L359" t="s">
        <v>21916</v>
      </c>
      <c r="M359" s="2" t="str">
        <f>HYPERLINK(Таблица3[[#This Row],[RelativePath]])</f>
        <v>7 Площадка 2 бетонщики\134160575_1_20260324T104626Z.jpg</v>
      </c>
    </row>
    <row r="360" spans="1:13" x14ac:dyDescent="0.25">
      <c r="A360" t="s">
        <v>14</v>
      </c>
      <c r="B360" s="3">
        <v>46105</v>
      </c>
      <c r="C360" s="5">
        <v>0.45511574074074074</v>
      </c>
      <c r="D360" s="1" t="s">
        <v>226</v>
      </c>
      <c r="E360" t="s">
        <v>22239</v>
      </c>
      <c r="F360" t="s">
        <v>58</v>
      </c>
      <c r="I360" t="s">
        <v>22211</v>
      </c>
      <c r="J360" t="s">
        <v>22200</v>
      </c>
      <c r="K360" t="s">
        <v>22212</v>
      </c>
      <c r="L360" t="s">
        <v>22213</v>
      </c>
      <c r="M360" s="2" t="str">
        <f>HYPERLINK(Таблица3[[#This Row],[RelativePath]])</f>
        <v>17 Площадка с навесом\GA3948333_10_20260324T105522Z.jpg</v>
      </c>
    </row>
    <row r="361" spans="1:13" x14ac:dyDescent="0.25">
      <c r="A361" t="s">
        <v>14</v>
      </c>
      <c r="B361" s="3">
        <v>46105</v>
      </c>
      <c r="C361" s="5">
        <v>0.45358796296296294</v>
      </c>
      <c r="D361" s="1" t="s">
        <v>226</v>
      </c>
      <c r="E361" t="s">
        <v>22239</v>
      </c>
      <c r="F361" t="s">
        <v>58</v>
      </c>
      <c r="I361" t="s">
        <v>22208</v>
      </c>
      <c r="J361" t="s">
        <v>22200</v>
      </c>
      <c r="K361" t="s">
        <v>22209</v>
      </c>
      <c r="L361" t="s">
        <v>22210</v>
      </c>
      <c r="M361" s="2" t="str">
        <f>HYPERLINK(Таблица3[[#This Row],[RelativePath]])</f>
        <v>17 Площадка с навесом\GA3948333_10_20260324T105310Z.jpg</v>
      </c>
    </row>
    <row r="362" spans="1:13" x14ac:dyDescent="0.25">
      <c r="A362" t="s">
        <v>14</v>
      </c>
      <c r="B362" s="3">
        <v>46105</v>
      </c>
      <c r="C362" s="5">
        <v>0.4573726851851852</v>
      </c>
      <c r="D362" s="1" t="s">
        <v>226</v>
      </c>
      <c r="E362" t="s">
        <v>22239</v>
      </c>
      <c r="F362" t="s">
        <v>58</v>
      </c>
      <c r="I362" t="s">
        <v>22214</v>
      </c>
      <c r="J362" t="s">
        <v>22200</v>
      </c>
      <c r="K362" t="s">
        <v>22215</v>
      </c>
      <c r="L362" t="s">
        <v>22216</v>
      </c>
      <c r="M362" s="2" t="str">
        <f>HYPERLINK(Таблица3[[#This Row],[RelativePath]])</f>
        <v>17 Площадка с навесом\GA3948333_10_20260324T105837Z.jpg</v>
      </c>
    </row>
    <row r="363" spans="1:13" x14ac:dyDescent="0.25">
      <c r="A363" t="s">
        <v>14</v>
      </c>
      <c r="B363" s="3">
        <v>46105</v>
      </c>
      <c r="C363" s="5">
        <v>0.45876157407407409</v>
      </c>
      <c r="D363" s="1" t="s">
        <v>226</v>
      </c>
      <c r="E363" t="s">
        <v>22239</v>
      </c>
      <c r="F363" t="s">
        <v>58</v>
      </c>
      <c r="I363" t="s">
        <v>22220</v>
      </c>
      <c r="J363" t="s">
        <v>22200</v>
      </c>
      <c r="K363" t="s">
        <v>22221</v>
      </c>
      <c r="L363" t="s">
        <v>22222</v>
      </c>
      <c r="M363" s="2" t="str">
        <f>HYPERLINK(Таблица3[[#This Row],[RelativePath]])</f>
        <v>17 Площадка с навесом\GA3948333_10_20260324T110037Z.jpg</v>
      </c>
    </row>
    <row r="364" spans="1:13" x14ac:dyDescent="0.25">
      <c r="A364" t="s">
        <v>14</v>
      </c>
      <c r="B364" s="3">
        <v>46105</v>
      </c>
      <c r="C364" s="5">
        <v>0.45872685185185186</v>
      </c>
      <c r="D364" s="1" t="s">
        <v>226</v>
      </c>
      <c r="E364" t="s">
        <v>22239</v>
      </c>
      <c r="F364" t="s">
        <v>58</v>
      </c>
      <c r="I364" t="s">
        <v>22217</v>
      </c>
      <c r="J364" t="s">
        <v>22200</v>
      </c>
      <c r="K364" t="s">
        <v>22218</v>
      </c>
      <c r="L364" t="s">
        <v>22219</v>
      </c>
      <c r="M364" s="2" t="str">
        <f>HYPERLINK(Таблица3[[#This Row],[RelativePath]])</f>
        <v>17 Площадка с навесом\GA3948333_10_20260324T110034Z.jpg</v>
      </c>
    </row>
    <row r="365" spans="1:13" x14ac:dyDescent="0.25">
      <c r="A365" t="s">
        <v>14</v>
      </c>
      <c r="B365" s="3">
        <v>46105</v>
      </c>
      <c r="C365" s="5">
        <v>0.37574074074074076</v>
      </c>
      <c r="D365" s="1" t="s">
        <v>226</v>
      </c>
      <c r="E365" t="s">
        <v>11070</v>
      </c>
      <c r="F365" t="s">
        <v>2345</v>
      </c>
      <c r="H365" t="s">
        <v>7461</v>
      </c>
      <c r="I365" t="s">
        <v>22254</v>
      </c>
      <c r="J365" t="s">
        <v>22200</v>
      </c>
      <c r="K365" t="s">
        <v>22255</v>
      </c>
      <c r="L365" t="s">
        <v>22256</v>
      </c>
      <c r="M365" s="2" t="str">
        <f>HYPERLINK(Таблица3[[#This Row],[RelativePath]])</f>
        <v>17 Площадка с навесом\GA3948333_10_20260324T090104Z.jpg</v>
      </c>
    </row>
    <row r="366" spans="1:13" x14ac:dyDescent="0.25">
      <c r="A366" t="s">
        <v>14</v>
      </c>
      <c r="B366" s="3">
        <v>46105</v>
      </c>
      <c r="C366" s="5">
        <v>0.44655092592592593</v>
      </c>
      <c r="D366" s="1" t="s">
        <v>226</v>
      </c>
      <c r="E366" t="s">
        <v>22232</v>
      </c>
      <c r="F366" t="s">
        <v>3361</v>
      </c>
      <c r="I366" t="s">
        <v>21911</v>
      </c>
      <c r="J366" t="s">
        <v>2396</v>
      </c>
      <c r="K366" t="s">
        <v>21912</v>
      </c>
      <c r="L366" t="s">
        <v>21913</v>
      </c>
      <c r="M366" s="2" t="str">
        <f>HYPERLINK(Таблица3[[#This Row],[RelativePath]])</f>
        <v>7 Площадка 2 бетонщики\134160575_1_20260324T104302Z.jpg</v>
      </c>
    </row>
    <row r="367" spans="1:13" x14ac:dyDescent="0.25">
      <c r="A367" t="s">
        <v>14</v>
      </c>
      <c r="B367" s="3">
        <v>46105</v>
      </c>
      <c r="C367" s="5">
        <v>0.3762847222222222</v>
      </c>
      <c r="D367" s="1" t="s">
        <v>226</v>
      </c>
      <c r="E367" t="s">
        <v>11070</v>
      </c>
      <c r="F367" t="s">
        <v>2345</v>
      </c>
      <c r="H367" t="s">
        <v>7461</v>
      </c>
      <c r="I367" t="s">
        <v>22257</v>
      </c>
      <c r="J367" t="s">
        <v>22200</v>
      </c>
      <c r="K367" t="s">
        <v>22258</v>
      </c>
      <c r="L367" t="s">
        <v>22259</v>
      </c>
      <c r="M367" s="2" t="str">
        <f>HYPERLINK(Таблица3[[#This Row],[RelativePath]])</f>
        <v>17 Площадка с навесом\GA3948333_10_20260324T090151Z.jpg</v>
      </c>
    </row>
    <row r="368" spans="1:13" x14ac:dyDescent="0.25">
      <c r="A368" t="s">
        <v>14</v>
      </c>
      <c r="B368" s="3">
        <v>46105</v>
      </c>
      <c r="C368" s="5">
        <v>0.37706018518518519</v>
      </c>
      <c r="D368" s="1" t="s">
        <v>226</v>
      </c>
      <c r="E368" t="s">
        <v>11070</v>
      </c>
      <c r="F368" t="s">
        <v>2345</v>
      </c>
      <c r="H368" t="s">
        <v>7461</v>
      </c>
      <c r="I368" t="s">
        <v>22263</v>
      </c>
      <c r="J368" t="s">
        <v>22200</v>
      </c>
      <c r="K368" t="s">
        <v>22264</v>
      </c>
      <c r="L368" t="s">
        <v>22265</v>
      </c>
      <c r="M368" s="2" t="str">
        <f>HYPERLINK(Таблица3[[#This Row],[RelativePath]])</f>
        <v>17 Площадка с навесом\GA3948333_10_20260324T090258Z.jpg</v>
      </c>
    </row>
    <row r="369" spans="1:13" x14ac:dyDescent="0.25">
      <c r="A369" t="s">
        <v>14</v>
      </c>
      <c r="B369" s="3">
        <v>46105</v>
      </c>
      <c r="C369" s="5">
        <v>0.37675925925925924</v>
      </c>
      <c r="D369" s="1" t="s">
        <v>226</v>
      </c>
      <c r="E369" t="s">
        <v>11070</v>
      </c>
      <c r="F369" t="s">
        <v>2345</v>
      </c>
      <c r="H369" t="s">
        <v>7461</v>
      </c>
      <c r="I369" t="s">
        <v>22260</v>
      </c>
      <c r="J369" t="s">
        <v>22200</v>
      </c>
      <c r="K369" t="s">
        <v>22261</v>
      </c>
      <c r="L369" t="s">
        <v>22262</v>
      </c>
      <c r="M369" s="2" t="str">
        <f>HYPERLINK(Таблица3[[#This Row],[RelativePath]])</f>
        <v>17 Площадка с навесом\GA3948333_10_20260324T090232Z.jpg</v>
      </c>
    </row>
    <row r="370" spans="1:13" x14ac:dyDescent="0.25">
      <c r="A370" t="s">
        <v>14</v>
      </c>
      <c r="B370" s="3">
        <v>46105</v>
      </c>
      <c r="C370" s="5">
        <v>0.46939814814814818</v>
      </c>
      <c r="D370" s="1" t="s">
        <v>226</v>
      </c>
      <c r="E370" t="s">
        <v>4940</v>
      </c>
      <c r="F370" t="s">
        <v>3361</v>
      </c>
      <c r="I370" t="s">
        <v>21941</v>
      </c>
      <c r="J370" t="s">
        <v>2396</v>
      </c>
      <c r="K370" t="s">
        <v>21942</v>
      </c>
      <c r="L370" t="s">
        <v>21943</v>
      </c>
      <c r="M370" s="2" t="str">
        <f>HYPERLINK(Таблица3[[#This Row],[RelativePath]])</f>
        <v>7 Площадка 2 бетонщики\134160575_1_20260324T111556Z.jpg</v>
      </c>
    </row>
    <row r="371" spans="1:13" x14ac:dyDescent="0.25">
      <c r="A371" t="s">
        <v>14</v>
      </c>
      <c r="B371" s="3">
        <v>46105</v>
      </c>
      <c r="C371" s="5">
        <v>0.46163194444444444</v>
      </c>
      <c r="D371" s="1" t="s">
        <v>226</v>
      </c>
      <c r="E371" t="s">
        <v>22232</v>
      </c>
      <c r="F371" t="s">
        <v>3361</v>
      </c>
      <c r="I371" t="s">
        <v>21932</v>
      </c>
      <c r="J371" t="s">
        <v>2396</v>
      </c>
      <c r="K371" t="s">
        <v>21933</v>
      </c>
      <c r="L371" t="s">
        <v>21934</v>
      </c>
      <c r="M371" s="2" t="str">
        <f>HYPERLINK(Таблица3[[#This Row],[RelativePath]])</f>
        <v>7 Площадка 2 бетонщики\134160575_1_20260324T110445Z.jpg</v>
      </c>
    </row>
    <row r="372" spans="1:13" x14ac:dyDescent="0.25">
      <c r="A372" t="s">
        <v>14</v>
      </c>
      <c r="B372" s="3">
        <v>46105</v>
      </c>
      <c r="C372" s="5">
        <v>0.46629629629629632</v>
      </c>
      <c r="D372" s="1" t="s">
        <v>226</v>
      </c>
      <c r="E372" t="s">
        <v>4940</v>
      </c>
      <c r="F372" t="s">
        <v>3361</v>
      </c>
      <c r="I372" t="s">
        <v>21938</v>
      </c>
      <c r="J372" t="s">
        <v>2396</v>
      </c>
      <c r="K372" t="s">
        <v>21939</v>
      </c>
      <c r="L372" t="s">
        <v>21940</v>
      </c>
      <c r="M372" s="2" t="str">
        <f>HYPERLINK(Таблица3[[#This Row],[RelativePath]])</f>
        <v>7 Площадка 2 бетонщики\134160575_1_20260324T111128Z.jpg</v>
      </c>
    </row>
    <row r="373" spans="1:13" x14ac:dyDescent="0.25">
      <c r="A373" t="s">
        <v>14</v>
      </c>
      <c r="B373" s="3">
        <v>46105</v>
      </c>
      <c r="C373" s="5">
        <v>0.45483796296296297</v>
      </c>
      <c r="D373" s="1" t="s">
        <v>226</v>
      </c>
      <c r="E373" t="s">
        <v>22239</v>
      </c>
      <c r="F373" t="s">
        <v>58</v>
      </c>
      <c r="I373" t="s">
        <v>22121</v>
      </c>
      <c r="J373" t="s">
        <v>11697</v>
      </c>
      <c r="K373" t="s">
        <v>22122</v>
      </c>
      <c r="L373" t="s">
        <v>22123</v>
      </c>
      <c r="M373" s="2" t="str">
        <f>HYPERLINK(Таблица3[[#This Row],[RelativePath]])</f>
        <v>11 Навес пилмат\GA3948333_5_20260324T105458Z.jpg</v>
      </c>
    </row>
    <row r="374" spans="1:13" x14ac:dyDescent="0.25">
      <c r="A374" t="s">
        <v>14</v>
      </c>
      <c r="B374" s="3">
        <v>46105</v>
      </c>
      <c r="C374" s="5">
        <v>0.45503472222222224</v>
      </c>
      <c r="D374" s="1" t="s">
        <v>226</v>
      </c>
      <c r="E374" t="s">
        <v>22239</v>
      </c>
      <c r="F374" t="s">
        <v>58</v>
      </c>
      <c r="I374" t="s">
        <v>22124</v>
      </c>
      <c r="J374" t="s">
        <v>11697</v>
      </c>
      <c r="K374" t="s">
        <v>22125</v>
      </c>
      <c r="L374" t="s">
        <v>22126</v>
      </c>
      <c r="M374" s="2" t="str">
        <f>HYPERLINK(Таблица3[[#This Row],[RelativePath]])</f>
        <v>11 Навес пилмат\GA3948333_5_20260324T105515Z.jpg</v>
      </c>
    </row>
    <row r="375" spans="1:13" x14ac:dyDescent="0.25">
      <c r="A375" t="s">
        <v>14</v>
      </c>
      <c r="B375" s="3">
        <v>46105</v>
      </c>
      <c r="C375" s="5">
        <v>0.46976851851851853</v>
      </c>
      <c r="D375" s="1" t="s">
        <v>226</v>
      </c>
      <c r="E375" t="s">
        <v>4940</v>
      </c>
      <c r="F375" t="s">
        <v>3361</v>
      </c>
      <c r="I375" t="s">
        <v>21944</v>
      </c>
      <c r="J375" t="s">
        <v>2396</v>
      </c>
      <c r="K375" t="s">
        <v>21945</v>
      </c>
      <c r="L375" t="s">
        <v>21946</v>
      </c>
      <c r="M375" s="2" t="str">
        <f>HYPERLINK(Таблица3[[#This Row],[RelativePath]])</f>
        <v>7 Площадка 2 бетонщики\134160575_1_20260324T111628Z.jpg</v>
      </c>
    </row>
    <row r="376" spans="1:13" x14ac:dyDescent="0.25">
      <c r="A376" t="s">
        <v>14</v>
      </c>
      <c r="B376" s="3">
        <v>46105</v>
      </c>
      <c r="C376" s="5">
        <v>0.47196759259259258</v>
      </c>
      <c r="D376" s="1" t="s">
        <v>226</v>
      </c>
      <c r="E376" t="s">
        <v>4940</v>
      </c>
      <c r="F376" t="s">
        <v>3361</v>
      </c>
      <c r="I376" t="s">
        <v>21947</v>
      </c>
      <c r="J376" t="s">
        <v>2396</v>
      </c>
      <c r="K376" t="s">
        <v>21948</v>
      </c>
      <c r="L376" t="s">
        <v>21949</v>
      </c>
      <c r="M376" s="2" t="str">
        <f>HYPERLINK(Таблица3[[#This Row],[RelativePath]])</f>
        <v>7 Площадка 2 бетонщики\134160575_1_20260324T111938Z.jpg</v>
      </c>
    </row>
    <row r="377" spans="1:13" x14ac:dyDescent="0.25">
      <c r="A377" t="s">
        <v>14</v>
      </c>
      <c r="B377" s="3">
        <v>46105</v>
      </c>
      <c r="C377" s="5">
        <v>0.45481481481481484</v>
      </c>
      <c r="D377" s="1" t="s">
        <v>226</v>
      </c>
      <c r="E377" t="s">
        <v>22239</v>
      </c>
      <c r="F377" t="s">
        <v>58</v>
      </c>
      <c r="I377" t="s">
        <v>22073</v>
      </c>
      <c r="J377" t="s">
        <v>12007</v>
      </c>
      <c r="K377" t="s">
        <v>22074</v>
      </c>
      <c r="L377" t="s">
        <v>22075</v>
      </c>
      <c r="M377" s="2" t="str">
        <f>HYPERLINK(Таблица3[[#This Row],[RelativePath]])</f>
        <v>10 Въезд ангар\GA3948333_6_20260324T105456Z.jpg</v>
      </c>
    </row>
    <row r="378" spans="1:13" x14ac:dyDescent="0.25">
      <c r="A378" t="s">
        <v>14</v>
      </c>
      <c r="B378" s="3">
        <v>46105</v>
      </c>
      <c r="C378" s="5">
        <v>0.46478009259259262</v>
      </c>
      <c r="D378" s="1" t="s">
        <v>226</v>
      </c>
      <c r="E378" t="s">
        <v>4940</v>
      </c>
      <c r="F378" t="s">
        <v>3361</v>
      </c>
      <c r="I378" t="s">
        <v>21935</v>
      </c>
      <c r="J378" t="s">
        <v>2396</v>
      </c>
      <c r="K378" t="s">
        <v>21936</v>
      </c>
      <c r="L378" t="s">
        <v>21937</v>
      </c>
      <c r="M378" s="2" t="str">
        <f>HYPERLINK(Таблица3[[#This Row],[RelativePath]])</f>
        <v>7 Площадка 2 бетонщики\134160575_1_20260324T110917Z.jpg</v>
      </c>
    </row>
    <row r="379" spans="1:13" x14ac:dyDescent="0.25">
      <c r="A379" t="s">
        <v>14</v>
      </c>
      <c r="B379" s="3">
        <v>46105</v>
      </c>
      <c r="C379" s="5">
        <v>0.47450231481481481</v>
      </c>
      <c r="D379" s="1" t="s">
        <v>226</v>
      </c>
      <c r="E379" t="s">
        <v>4940</v>
      </c>
      <c r="F379" t="s">
        <v>3361</v>
      </c>
      <c r="I379" t="s">
        <v>21950</v>
      </c>
      <c r="J379" t="s">
        <v>2396</v>
      </c>
      <c r="K379" t="s">
        <v>21951</v>
      </c>
      <c r="L379" t="s">
        <v>21952</v>
      </c>
      <c r="M379" s="2" t="str">
        <f>HYPERLINK(Таблица3[[#This Row],[RelativePath]])</f>
        <v>7 Площадка 2 бетонщики\134160575_1_20260324T112317Z.jpg</v>
      </c>
    </row>
    <row r="380" spans="1:13" x14ac:dyDescent="0.25">
      <c r="A380" t="s">
        <v>14</v>
      </c>
      <c r="B380" s="3">
        <v>46105</v>
      </c>
      <c r="C380" s="5">
        <v>0.45839120370370373</v>
      </c>
      <c r="D380" s="1" t="s">
        <v>226</v>
      </c>
      <c r="E380" t="s">
        <v>22239</v>
      </c>
      <c r="F380" t="s">
        <v>58</v>
      </c>
      <c r="I380" t="s">
        <v>22130</v>
      </c>
      <c r="J380" t="s">
        <v>11697</v>
      </c>
      <c r="K380" t="s">
        <v>22131</v>
      </c>
      <c r="L380" t="s">
        <v>22132</v>
      </c>
      <c r="M380" s="2" t="str">
        <f>HYPERLINK(Таблица3[[#This Row],[RelativePath]])</f>
        <v>11 Навес пилмат\GA3948333_5_20260324T110005Z.jpg</v>
      </c>
    </row>
    <row r="381" spans="1:13" x14ac:dyDescent="0.25">
      <c r="A381" t="s">
        <v>14</v>
      </c>
      <c r="B381" s="3">
        <v>46105</v>
      </c>
      <c r="C381" s="5">
        <v>0.43390046296296297</v>
      </c>
      <c r="D381" s="1" t="s">
        <v>226</v>
      </c>
      <c r="E381" t="s">
        <v>22232</v>
      </c>
      <c r="F381" t="s">
        <v>3361</v>
      </c>
      <c r="I381" t="s">
        <v>21896</v>
      </c>
      <c r="J381" t="s">
        <v>2396</v>
      </c>
      <c r="K381" t="s">
        <v>21897</v>
      </c>
      <c r="L381" t="s">
        <v>21898</v>
      </c>
      <c r="M381" s="2" t="str">
        <f>HYPERLINK(Таблица3[[#This Row],[RelativePath]])</f>
        <v>7 Площадка 2 бетонщики\134160575_1_20260324T102449Z.jpg</v>
      </c>
    </row>
    <row r="382" spans="1:13" x14ac:dyDescent="0.25">
      <c r="A382" t="s">
        <v>14</v>
      </c>
      <c r="B382" s="3">
        <v>46105</v>
      </c>
      <c r="C382" s="5">
        <v>0.46005787037037038</v>
      </c>
      <c r="D382" s="1" t="s">
        <v>226</v>
      </c>
      <c r="E382" t="s">
        <v>22232</v>
      </c>
      <c r="F382" t="s">
        <v>3361</v>
      </c>
      <c r="I382" t="s">
        <v>21929</v>
      </c>
      <c r="J382" t="s">
        <v>2396</v>
      </c>
      <c r="K382" t="s">
        <v>21930</v>
      </c>
      <c r="L382" t="s">
        <v>21931</v>
      </c>
      <c r="M382" s="2" t="str">
        <f>HYPERLINK(Таблица3[[#This Row],[RelativePath]])</f>
        <v>7 Площадка 2 бетонщики\134160575_1_20260324T110229Z.jpg</v>
      </c>
    </row>
    <row r="383" spans="1:13" x14ac:dyDescent="0.25">
      <c r="A383" t="s">
        <v>14</v>
      </c>
      <c r="B383" s="3">
        <v>46105</v>
      </c>
      <c r="C383" s="5">
        <v>0.43267361111111113</v>
      </c>
      <c r="D383" s="1" t="s">
        <v>226</v>
      </c>
      <c r="E383" t="s">
        <v>22232</v>
      </c>
      <c r="F383" t="s">
        <v>3361</v>
      </c>
      <c r="I383" t="s">
        <v>21893</v>
      </c>
      <c r="J383" t="s">
        <v>2396</v>
      </c>
      <c r="K383" t="s">
        <v>21894</v>
      </c>
      <c r="L383" t="s">
        <v>21895</v>
      </c>
      <c r="M383" s="2" t="str">
        <f>HYPERLINK(Таблица3[[#This Row],[RelativePath]])</f>
        <v>7 Площадка 2 бетонщики\134160575_1_20260324T102303Z.jpg</v>
      </c>
    </row>
    <row r="384" spans="1:13" x14ac:dyDescent="0.25">
      <c r="A384" t="s">
        <v>14</v>
      </c>
      <c r="B384" s="3">
        <v>46105</v>
      </c>
      <c r="C384" s="5">
        <v>0.43526620370370372</v>
      </c>
      <c r="D384" s="1" t="s">
        <v>226</v>
      </c>
      <c r="E384" t="s">
        <v>22232</v>
      </c>
      <c r="F384" t="s">
        <v>3361</v>
      </c>
      <c r="I384" t="s">
        <v>21899</v>
      </c>
      <c r="J384" t="s">
        <v>2396</v>
      </c>
      <c r="K384" t="s">
        <v>21900</v>
      </c>
      <c r="L384" t="s">
        <v>21901</v>
      </c>
      <c r="M384" s="2" t="str">
        <f>HYPERLINK(Таблица3[[#This Row],[RelativePath]])</f>
        <v>7 Площадка 2 бетонщики\134160575_1_20260324T102647Z.jpg</v>
      </c>
    </row>
    <row r="385" spans="1:13" x14ac:dyDescent="0.25">
      <c r="A385" t="s">
        <v>14</v>
      </c>
      <c r="B385" s="3">
        <v>46105</v>
      </c>
      <c r="C385" s="5">
        <v>0.43744212962962964</v>
      </c>
      <c r="D385" s="1" t="s">
        <v>226</v>
      </c>
      <c r="E385" t="s">
        <v>22232</v>
      </c>
      <c r="F385" t="s">
        <v>3361</v>
      </c>
      <c r="I385" t="s">
        <v>21902</v>
      </c>
      <c r="J385" t="s">
        <v>2396</v>
      </c>
      <c r="K385" t="s">
        <v>21903</v>
      </c>
      <c r="L385" t="s">
        <v>21904</v>
      </c>
      <c r="M385" s="2" t="str">
        <f>HYPERLINK(Таблица3[[#This Row],[RelativePath]])</f>
        <v>7 Площадка 2 бетонщики\134160575_1_20260324T102955Z.jpg</v>
      </c>
    </row>
    <row r="386" spans="1:13" x14ac:dyDescent="0.25">
      <c r="A386" t="s">
        <v>14</v>
      </c>
      <c r="B386" s="3">
        <v>46105</v>
      </c>
      <c r="C386" s="5">
        <v>0.46862268518518518</v>
      </c>
      <c r="D386" s="1" t="s">
        <v>226</v>
      </c>
      <c r="E386" t="s">
        <v>21033</v>
      </c>
      <c r="F386" t="s">
        <v>87</v>
      </c>
      <c r="I386" t="s">
        <v>22079</v>
      </c>
      <c r="J386" t="s">
        <v>12007</v>
      </c>
      <c r="K386" t="s">
        <v>22080</v>
      </c>
      <c r="L386" t="s">
        <v>22081</v>
      </c>
      <c r="M386" s="2" t="str">
        <f>HYPERLINK(Таблица3[[#This Row],[RelativePath]])</f>
        <v>10 Въезд ангар\GA3948333_6_20260324T111449Z.jpg</v>
      </c>
    </row>
    <row r="387" spans="1:13" x14ac:dyDescent="0.25">
      <c r="A387" t="s">
        <v>14</v>
      </c>
      <c r="B387" s="3">
        <v>46105</v>
      </c>
      <c r="C387" s="5">
        <v>0.4566898148148148</v>
      </c>
      <c r="D387" s="1" t="s">
        <v>226</v>
      </c>
      <c r="E387" t="s">
        <v>22239</v>
      </c>
      <c r="F387" t="s">
        <v>58</v>
      </c>
      <c r="I387" t="s">
        <v>22127</v>
      </c>
      <c r="J387" t="s">
        <v>11697</v>
      </c>
      <c r="K387" t="s">
        <v>22128</v>
      </c>
      <c r="L387" t="s">
        <v>22129</v>
      </c>
      <c r="M387" s="2" t="str">
        <f>HYPERLINK(Таблица3[[#This Row],[RelativePath]])</f>
        <v>11 Навес пилмат\GA3948333_5_20260324T105738Z.jpg</v>
      </c>
    </row>
    <row r="388" spans="1:13" x14ac:dyDescent="0.25">
      <c r="A388" t="s">
        <v>14</v>
      </c>
      <c r="B388" s="3">
        <v>46105</v>
      </c>
      <c r="C388" s="5">
        <v>0.45651620370370372</v>
      </c>
      <c r="D388" s="1" t="s">
        <v>226</v>
      </c>
      <c r="E388" t="s">
        <v>22239</v>
      </c>
      <c r="F388" t="s">
        <v>58</v>
      </c>
      <c r="I388" t="s">
        <v>22076</v>
      </c>
      <c r="J388" t="s">
        <v>12007</v>
      </c>
      <c r="K388" t="s">
        <v>22077</v>
      </c>
      <c r="L388" t="s">
        <v>22078</v>
      </c>
      <c r="M388" s="2" t="str">
        <f>HYPERLINK(Таблица3[[#This Row],[RelativePath]])</f>
        <v>10 Въезд ангар\GA3948333_6_20260324T105723Z.jpg</v>
      </c>
    </row>
    <row r="389" spans="1:13" x14ac:dyDescent="0.25">
      <c r="A389" t="s">
        <v>14</v>
      </c>
      <c r="B389" s="3">
        <v>46105</v>
      </c>
      <c r="C389" s="5">
        <v>0.4689699074074074</v>
      </c>
      <c r="D389" s="1" t="s">
        <v>226</v>
      </c>
      <c r="E389" t="s">
        <v>21033</v>
      </c>
      <c r="F389" t="s">
        <v>22235</v>
      </c>
      <c r="I389" t="s">
        <v>22082</v>
      </c>
      <c r="J389" t="s">
        <v>12007</v>
      </c>
      <c r="K389" t="s">
        <v>22083</v>
      </c>
      <c r="L389" t="s">
        <v>22084</v>
      </c>
      <c r="M389" s="2" t="str">
        <f>HYPERLINK(Таблица3[[#This Row],[RelativePath]])</f>
        <v>10 Въезд ангар\GA3948333_6_20260324T111519Z.jpg</v>
      </c>
    </row>
    <row r="390" spans="1:13" x14ac:dyDescent="0.25">
      <c r="A390" t="s">
        <v>14</v>
      </c>
      <c r="B390" s="3">
        <v>46105</v>
      </c>
      <c r="C390" s="5">
        <v>0.47270833333333334</v>
      </c>
      <c r="D390" s="1" t="s">
        <v>226</v>
      </c>
      <c r="E390" t="s">
        <v>21033</v>
      </c>
      <c r="F390" t="s">
        <v>22235</v>
      </c>
      <c r="I390" t="s">
        <v>22085</v>
      </c>
      <c r="J390" t="s">
        <v>12007</v>
      </c>
      <c r="K390" t="s">
        <v>22086</v>
      </c>
      <c r="L390" t="s">
        <v>22087</v>
      </c>
      <c r="M390" s="2" t="str">
        <f>HYPERLINK(Таблица3[[#This Row],[RelativePath]])</f>
        <v>10 Въезд ангар\GA3948333_6_20260324T112042Z.jpg</v>
      </c>
    </row>
  </sheetData>
  <phoneticPr fontId="2" type="noConversion"/>
  <conditionalFormatting sqref="E391:E412 D2:E390">
    <cfRule type="containsText" dxfId="100" priority="7" operator="containsText" text="Выезд с территории">
      <formula>NOT(ISERROR(SEARCH("Выезд с территории",D2)))</formula>
    </cfRule>
  </conditionalFormatting>
  <conditionalFormatting sqref="D2:D390">
    <cfRule type="containsText" dxfId="9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0">
    <cfRule type="containsText" dxfId="9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12">
    <cfRule type="containsText" dxfId="97" priority="2" operator="containsText" text="Газель базы">
      <formula>NOT(ISERROR(SEARCH("Газель базы",E2)))</formula>
    </cfRule>
    <cfRule type="containsText" dxfId="96" priority="3" operator="containsText" text="Погрузчик базы">
      <formula>NOT(ISERROR(SEARCH("Погрузчик базы",E2)))</formula>
    </cfRule>
  </conditionalFormatting>
  <conditionalFormatting sqref="E2:E412">
    <cfRule type="containsText" dxfId="9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203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46.28515625" bestFit="1" customWidth="1"/>
    <col min="6" max="6" width="33.7109375" bestFit="1" customWidth="1"/>
    <col min="7" max="7" width="7.42578125" bestFit="1" customWidth="1"/>
    <col min="8" max="8" width="46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4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t="s">
        <v>20054</v>
      </c>
      <c r="J185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t="s">
        <v>20741</v>
      </c>
      <c r="J186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t="s">
        <v>20744</v>
      </c>
      <c r="J187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t="s">
        <v>20735</v>
      </c>
      <c r="J188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t="s">
        <v>20738</v>
      </c>
      <c r="J18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  <row r="190" spans="1:13" x14ac:dyDescent="0.25">
      <c r="A190" t="s">
        <v>13</v>
      </c>
      <c r="B190" s="3">
        <v>46104</v>
      </c>
      <c r="C190" s="5">
        <v>0.56130787037037033</v>
      </c>
      <c r="D190" s="6" t="s">
        <v>91</v>
      </c>
      <c r="E190" t="s">
        <v>66</v>
      </c>
      <c r="I190" t="s">
        <v>21062</v>
      </c>
      <c r="J190" t="s">
        <v>12645</v>
      </c>
      <c r="K190" t="s">
        <v>21063</v>
      </c>
      <c r="L190" t="s">
        <v>21064</v>
      </c>
      <c r="M190" s="2" t="str">
        <f>HYPERLINK(СторонТрансп[[#This Row],[RelativePath]])</f>
        <v>1 Въезд на базу\GA3948333_4_20260323T132817Z.jpg</v>
      </c>
    </row>
    <row r="191" spans="1:13" x14ac:dyDescent="0.25">
      <c r="A191" t="s">
        <v>13</v>
      </c>
      <c r="B191" s="3">
        <v>46104</v>
      </c>
      <c r="C191" s="5">
        <v>0.57054398148148144</v>
      </c>
      <c r="D191" s="6" t="s">
        <v>62</v>
      </c>
      <c r="E191" t="s">
        <v>66</v>
      </c>
      <c r="I191" t="s">
        <v>21065</v>
      </c>
      <c r="J191" t="s">
        <v>12645</v>
      </c>
      <c r="K191" t="s">
        <v>21066</v>
      </c>
      <c r="L191" t="s">
        <v>21067</v>
      </c>
      <c r="M191" s="2" t="str">
        <f>HYPERLINK(СторонТрансп[[#This Row],[RelativePath]])</f>
        <v>1 Въезд на базу\GA3948333_4_20260323T134135Z.jpg</v>
      </c>
    </row>
    <row r="192" spans="1:13" x14ac:dyDescent="0.25">
      <c r="A192" t="s">
        <v>13</v>
      </c>
      <c r="B192" s="3">
        <v>46104</v>
      </c>
      <c r="C192" s="5">
        <v>0.61436342592592597</v>
      </c>
      <c r="D192" s="6" t="s">
        <v>62</v>
      </c>
      <c r="E192" t="s">
        <v>19392</v>
      </c>
      <c r="I192" t="s">
        <v>21068</v>
      </c>
      <c r="J192" t="s">
        <v>12645</v>
      </c>
      <c r="K192" t="s">
        <v>21069</v>
      </c>
      <c r="L192" t="s">
        <v>21070</v>
      </c>
      <c r="M192" s="2" t="str">
        <f>HYPERLINK(СторонТрансп[[#This Row],[RelativePath]])</f>
        <v>1 Въезд на базу\GA3948333_4_20260323T144441Z.jpg</v>
      </c>
    </row>
    <row r="193" spans="1:13" x14ac:dyDescent="0.25">
      <c r="A193" t="s">
        <v>13</v>
      </c>
      <c r="B193" s="3">
        <v>46104</v>
      </c>
      <c r="C193" s="5">
        <v>0.34434027777777776</v>
      </c>
      <c r="D193" s="6" t="s">
        <v>91</v>
      </c>
      <c r="E193" t="s">
        <v>66</v>
      </c>
      <c r="I193" t="s">
        <v>21053</v>
      </c>
      <c r="J193" t="s">
        <v>12645</v>
      </c>
      <c r="K193" t="s">
        <v>21054</v>
      </c>
      <c r="L193" t="s">
        <v>21055</v>
      </c>
      <c r="M193" s="2" t="str">
        <f>HYPERLINK(СторонТрансп[[#This Row],[RelativePath]])</f>
        <v>1 Въезд на базу\GA3948333_4_20260323T081551Z.jpg</v>
      </c>
    </row>
    <row r="194" spans="1:13" x14ac:dyDescent="0.25">
      <c r="A194" t="s">
        <v>13</v>
      </c>
      <c r="B194" s="3">
        <v>46104</v>
      </c>
      <c r="C194" s="5">
        <v>0.3498148148148148</v>
      </c>
      <c r="D194" s="6" t="s">
        <v>62</v>
      </c>
      <c r="E194" t="s">
        <v>66</v>
      </c>
      <c r="H194" t="s">
        <v>21715</v>
      </c>
      <c r="I194" t="s">
        <v>21056</v>
      </c>
      <c r="J194" t="s">
        <v>12645</v>
      </c>
      <c r="K194" t="s">
        <v>21057</v>
      </c>
      <c r="L194" t="s">
        <v>21058</v>
      </c>
      <c r="M194" s="2" t="str">
        <f>HYPERLINK(СторонТрансп[[#This Row],[RelativePath]])</f>
        <v>1 Въезд на базу\GA3948333_4_20260323T082344Z.jpg</v>
      </c>
    </row>
    <row r="195" spans="1:13" x14ac:dyDescent="0.25">
      <c r="A195" t="s">
        <v>13</v>
      </c>
      <c r="B195" s="3">
        <v>46104</v>
      </c>
      <c r="C195" s="5">
        <v>0.41168981481481481</v>
      </c>
      <c r="D195" s="6" t="s">
        <v>91</v>
      </c>
      <c r="E195" t="s">
        <v>19392</v>
      </c>
      <c r="I195" t="s">
        <v>21059</v>
      </c>
      <c r="J195" t="s">
        <v>12645</v>
      </c>
      <c r="K195" t="s">
        <v>21060</v>
      </c>
      <c r="L195" t="s">
        <v>21061</v>
      </c>
      <c r="M195" s="2" t="str">
        <f>HYPERLINK(СторонТрансп[[#This Row],[RelativePath]])</f>
        <v>1 Въезд на базу\GA3948333_4_20260323T095250Z.jpg</v>
      </c>
    </row>
    <row r="196" spans="1:13" x14ac:dyDescent="0.25">
      <c r="A196" t="s">
        <v>14</v>
      </c>
      <c r="B196" s="3">
        <v>46105</v>
      </c>
      <c r="C196" s="5">
        <v>0.48366898148148146</v>
      </c>
      <c r="D196" s="6" t="s">
        <v>62</v>
      </c>
      <c r="E196" t="s">
        <v>21033</v>
      </c>
      <c r="F196" t="s">
        <v>22236</v>
      </c>
      <c r="I196" t="s">
        <v>21779</v>
      </c>
      <c r="J196" t="s">
        <v>12645</v>
      </c>
      <c r="K196" t="s">
        <v>21780</v>
      </c>
      <c r="L196" t="s">
        <v>21781</v>
      </c>
      <c r="M196" s="2" t="str">
        <f>HYPERLINK(СторонТрансп[[#This Row],[RelativePath]])</f>
        <v>1 Въезд на базу\GA3948333_4_20260324T113629Z.jpg</v>
      </c>
    </row>
    <row r="197" spans="1:13" x14ac:dyDescent="0.25">
      <c r="A197" t="s">
        <v>14</v>
      </c>
      <c r="B197" s="3">
        <v>46105</v>
      </c>
      <c r="C197" s="5">
        <v>0.48628472222222224</v>
      </c>
      <c r="D197" s="6" t="s">
        <v>62</v>
      </c>
      <c r="E197" t="s">
        <v>22232</v>
      </c>
      <c r="F197" t="s">
        <v>3361</v>
      </c>
      <c r="I197" t="s">
        <v>21782</v>
      </c>
      <c r="J197" t="s">
        <v>12645</v>
      </c>
      <c r="K197" t="s">
        <v>21783</v>
      </c>
      <c r="L197" t="s">
        <v>21784</v>
      </c>
      <c r="M197" s="2" t="str">
        <f>HYPERLINK(СторонТрансп[[#This Row],[RelativePath]])</f>
        <v>1 Въезд на базу\GA3948333_4_20260324T114015Z.jpg</v>
      </c>
    </row>
    <row r="198" spans="1:13" x14ac:dyDescent="0.25">
      <c r="A198" t="s">
        <v>14</v>
      </c>
      <c r="B198" s="3">
        <v>46105</v>
      </c>
      <c r="C198" s="5">
        <v>0.55700231481481477</v>
      </c>
      <c r="D198" s="6" t="s">
        <v>62</v>
      </c>
      <c r="E198" t="s">
        <v>3358</v>
      </c>
      <c r="I198" t="s">
        <v>21791</v>
      </c>
      <c r="J198" t="s">
        <v>12645</v>
      </c>
      <c r="K198" t="s">
        <v>21792</v>
      </c>
      <c r="L198" t="s">
        <v>21793</v>
      </c>
      <c r="M198" s="2" t="str">
        <f>HYPERLINK(СторонТрансп[[#This Row],[RelativePath]])</f>
        <v>1 Въезд на базу\GA3948333_4_20260324T132205Z.jpg</v>
      </c>
    </row>
    <row r="199" spans="1:13" x14ac:dyDescent="0.25">
      <c r="A199" t="s">
        <v>14</v>
      </c>
      <c r="B199" s="3">
        <v>46105</v>
      </c>
      <c r="C199" s="5">
        <v>0.450625</v>
      </c>
      <c r="D199" s="6" t="s">
        <v>91</v>
      </c>
      <c r="E199" t="s">
        <v>21033</v>
      </c>
      <c r="F199" t="s">
        <v>22233</v>
      </c>
      <c r="I199" t="s">
        <v>21773</v>
      </c>
      <c r="J199" t="s">
        <v>12645</v>
      </c>
      <c r="K199" t="s">
        <v>21774</v>
      </c>
      <c r="L199" t="s">
        <v>21775</v>
      </c>
      <c r="M199" s="2" t="str">
        <f>HYPERLINK(СторонТрансп[[#This Row],[RelativePath]])</f>
        <v>1 Въезд на базу\GA3948333_4_20260324T104854Z.jpg</v>
      </c>
    </row>
    <row r="200" spans="1:13" x14ac:dyDescent="0.25">
      <c r="A200" t="s">
        <v>14</v>
      </c>
      <c r="B200" s="3">
        <v>46105</v>
      </c>
      <c r="C200" s="5">
        <v>0.37506944444444446</v>
      </c>
      <c r="D200" s="6" t="s">
        <v>91</v>
      </c>
      <c r="E200" t="s">
        <v>3358</v>
      </c>
      <c r="I200" t="s">
        <v>21761</v>
      </c>
      <c r="J200" t="s">
        <v>12645</v>
      </c>
      <c r="K200" t="s">
        <v>21762</v>
      </c>
      <c r="L200" t="s">
        <v>21763</v>
      </c>
      <c r="M200" s="2" t="str">
        <f>HYPERLINK(СторонТрансп[[#This Row],[RelativePath]])</f>
        <v>1 Въезд на базу\GA3948333_4_20260324T090006Z.jpg</v>
      </c>
    </row>
    <row r="201" spans="1:13" x14ac:dyDescent="0.25">
      <c r="A201" t="s">
        <v>14</v>
      </c>
      <c r="B201" s="3">
        <v>46105</v>
      </c>
      <c r="C201" s="5">
        <v>0.4158101851851852</v>
      </c>
      <c r="D201" s="6" t="s">
        <v>62</v>
      </c>
      <c r="E201" t="s">
        <v>11070</v>
      </c>
      <c r="F201" t="s">
        <v>58</v>
      </c>
      <c r="H201" t="s">
        <v>7461</v>
      </c>
      <c r="I201" t="s">
        <v>21767</v>
      </c>
      <c r="J201" t="s">
        <v>12645</v>
      </c>
      <c r="K201" t="s">
        <v>21768</v>
      </c>
      <c r="L201" t="s">
        <v>21769</v>
      </c>
      <c r="M201" s="2" t="str">
        <f>HYPERLINK(СторонТрансп[[#This Row],[RelativePath]])</f>
        <v>1 Въезд на базу\GA3948333_4_20260324T095846Z.jpg</v>
      </c>
    </row>
    <row r="202" spans="1:13" x14ac:dyDescent="0.25">
      <c r="A202" t="s">
        <v>14</v>
      </c>
      <c r="B202" s="3">
        <v>46105</v>
      </c>
      <c r="C202" s="5">
        <v>0.41724537037037035</v>
      </c>
      <c r="D202" s="6" t="s">
        <v>91</v>
      </c>
      <c r="E202" t="s">
        <v>22232</v>
      </c>
      <c r="F202" t="s">
        <v>51</v>
      </c>
      <c r="I202" t="s">
        <v>21770</v>
      </c>
      <c r="J202" t="s">
        <v>12645</v>
      </c>
      <c r="K202" t="s">
        <v>21771</v>
      </c>
      <c r="L202" t="s">
        <v>21772</v>
      </c>
      <c r="M202" s="2" t="str">
        <f>HYPERLINK(СторонТрансп[[#This Row],[RelativePath]])</f>
        <v>1 Въезд на базу\GA3948333_4_20260324T100050Z.jpg</v>
      </c>
    </row>
    <row r="203" spans="1:13" x14ac:dyDescent="0.25">
      <c r="A203" t="s">
        <v>15</v>
      </c>
      <c r="B203" s="3">
        <v>46106</v>
      </c>
      <c r="C203" s="5">
        <v>0.56366898148148148</v>
      </c>
      <c r="D203" s="6" t="s">
        <v>62</v>
      </c>
      <c r="E203" t="s">
        <v>18882</v>
      </c>
      <c r="H203" t="s">
        <v>22510</v>
      </c>
      <c r="I203" t="s">
        <v>21800</v>
      </c>
      <c r="J203" t="s">
        <v>12645</v>
      </c>
      <c r="K203" t="s">
        <v>21801</v>
      </c>
      <c r="L203" t="s">
        <v>21802</v>
      </c>
      <c r="M203" s="2" t="str">
        <f>HYPERLINK(СторонТрансп[[#This Row],[RelativePath]])</f>
        <v>1 Въезд на базу\GA3948333_4_20260325T133141Z.jpg</v>
      </c>
    </row>
  </sheetData>
  <conditionalFormatting sqref="E204:E225 D2:E203">
    <cfRule type="containsText" dxfId="92" priority="6" operator="containsText" text="Выезд с территории">
      <formula>NOT(ISERROR(SEARCH("Выезд с территории",D2)))</formula>
    </cfRule>
  </conditionalFormatting>
  <conditionalFormatting sqref="D2:D203">
    <cfRule type="containsText" dxfId="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3">
    <cfRule type="containsText" dxfId="9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25">
    <cfRule type="containsText" dxfId="89" priority="2" operator="containsText" text="Газель базы">
      <formula>NOT(ISERROR(SEARCH("Газель базы",E2)))</formula>
    </cfRule>
    <cfRule type="containsText" dxfId="88" priority="3" operator="containsText" text="Погрузчик базы">
      <formula>NOT(ISERROR(SEARCH("Погрузчик базы",E2)))</formula>
    </cfRule>
  </conditionalFormatting>
  <conditionalFormatting sqref="E2:E225">
    <cfRule type="containsText" dxfId="8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2026-03-26T22:58:01Z</dcterms:modified>
</cp:coreProperties>
</file>