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/>
  <xr:revisionPtr revIDLastSave="169" documentId="11_7F4755BF84DCCE43E268565A8931F45BFA75341E" xr6:coauthVersionLast="47" xr6:coauthVersionMax="47" xr10:uidLastSave="{06CECDB4-C312-41C9-A5B9-AB4D1663D6DD}"/>
  <bookViews>
    <workbookView xWindow="240" yWindow="105" windowWidth="14805" windowHeight="8010" activeTab="3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8"/>
  <pivotCaches>
    <pivotCache cacheId="1208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<sst xmlns="http://schemas.openxmlformats.org/spreadsheetml/2006/main" count="261" uniqueCount="77">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</sst>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44" fontId="0" fillId="0" borderId="0" xfId="0" applyNumberFormat="1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68" fontId="0" fillId="0" borderId="0" xfId="0" applyNumberFormat="1"/>
  </cellXfs>
  <cellStyles count="2">
    <cellStyle name="Moeda" xfId="1" builtinId="4"/>
    <cellStyle name="Normal" xfId="0" builtinId="0"/>
  </cellStyles>
  <dxfs count="11">
    <dxf>
      <numFmt numFmtId="168" formatCode="_-[$R$-416]\ * #,##0.00_-;\-[$R$-416]\ * #,##0.00_-;_-[$R$-416]\ * &quot;-&quot;??_-;_-@_-"/>
    </dxf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Caixinha!$B$13:$B$14</c:f>
              <c:strCache>
                <c:ptCount val="2"/>
                <c:pt idx="0">
                  <c:v>Total</c:v>
                </c:pt>
                <c:pt idx="1">
                  <c:v>Meta</c:v>
                </c:pt>
              </c:strCache>
            </c:strRef>
          </c:cat>
          <c:val>
            <c:numRef>
              <c:f>Caixinha!$C$13:$C$14</c:f>
              <c:numCache>
                <c:formatCode>_-[$R$-416]\ * #,##0.00_-;\-[$R$-416]\ * #,##0.00_-;_-[$R$-416]\ * "-"??_-;_-@_-</c:formatCode>
                <c:ptCount val="2"/>
                <c:pt idx="0">
                  <c:v>3448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E-44FC-9DC6-BF5B162E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085191"/>
        <c:axId val="1275281415"/>
      </c:barChart>
      <c:catAx>
        <c:axId val="1157085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81415"/>
        <c:crosses val="autoZero"/>
        <c:auto val="1"/>
        <c:lblAlgn val="ctr"/>
        <c:lblOffset val="100"/>
        <c:noMultiLvlLbl val="0"/>
      </c:catAx>
      <c:valAx>
        <c:axId val="1275281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85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dio.xlsx]Controller!Tabela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A9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6-4415-8768-3EB357D7AC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43784"/>
        <c:axId val="1157055495"/>
      </c:barChart>
      <c:catAx>
        <c:axId val="792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55495"/>
        <c:crosses val="autoZero"/>
        <c:auto val="1"/>
        <c:lblAlgn val="ctr"/>
        <c:lblOffset val="100"/>
        <c:noMultiLvlLbl val="0"/>
      </c:catAx>
      <c:valAx>
        <c:axId val="115705549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924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dio.xlsx]Controller!Tabela dinâmica2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A9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B-4E13-998E-A27A7466E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611720"/>
        <c:axId val="1510168071"/>
      </c:barChart>
      <c:catAx>
        <c:axId val="2661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68071"/>
        <c:crosses val="autoZero"/>
        <c:auto val="1"/>
        <c:lblAlgn val="ctr"/>
        <c:lblOffset val="100"/>
        <c:noMultiLvlLbl val="0"/>
      </c:catAx>
      <c:valAx>
        <c:axId val="15101680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61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9</xdr:row>
      <xdr:rowOff>57150</xdr:rowOff>
    </xdr:from>
    <xdr:to>
      <xdr:col>5</xdr:col>
      <xdr:colOff>742950</xdr:colOff>
      <xdr:row>23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E3EE56CE-D048-83BF-0F1D-24B82A0B63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17716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66675</xdr:rowOff>
    </xdr:from>
    <xdr:to>
      <xdr:col>13</xdr:col>
      <xdr:colOff>200025</xdr:colOff>
      <xdr:row>16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CEE0D0-C222-D2E9-E7AC-114BA6369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17</xdr:row>
      <xdr:rowOff>161925</xdr:rowOff>
    </xdr:from>
    <xdr:to>
      <xdr:col>15</xdr:col>
      <xdr:colOff>133350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897D9E-0430-4CED-A8C0-09004AA8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</xdr:row>
      <xdr:rowOff>142875</xdr:rowOff>
    </xdr:from>
    <xdr:to>
      <xdr:col>8</xdr:col>
      <xdr:colOff>419100</xdr:colOff>
      <xdr:row>16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5FCB6D-1C57-4023-A00F-9E21A59DFE17}"/>
            </a:ext>
            <a:ext uri="{147F2762-F138-4A5C-976F-8EAC2B608ADB}">
              <a16:predDERef xmlns:a16="http://schemas.microsoft.com/office/drawing/2014/main" pred="{09897D9E-0430-4CED-A8C0-09004AA8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2</xdr:row>
      <xdr:rowOff>38100</xdr:rowOff>
    </xdr:from>
    <xdr:to>
      <xdr:col>1</xdr:col>
      <xdr:colOff>523875</xdr:colOff>
      <xdr:row>4</xdr:row>
      <xdr:rowOff>95250</xdr:rowOff>
    </xdr:to>
    <xdr:sp macro="" textlink="">
      <xdr:nvSpPr>
        <xdr:cNvPr id="4" name="Seta para cima 3">
          <a:extLst>
            <a:ext uri="{FF2B5EF4-FFF2-40B4-BE49-F238E27FC236}">
              <a16:creationId xmlns:a16="http://schemas.microsoft.com/office/drawing/2014/main" id="{1388EB86-81B0-6C48-D502-01A9FB75D441}"/>
            </a:ext>
            <a:ext uri="{147F2762-F138-4A5C-976F-8EAC2B608ADB}">
              <a16:predDERef xmlns:a16="http://schemas.microsoft.com/office/drawing/2014/main" pred="{1F5FCB6D-1C57-4023-A00F-9E21A59DFE17}"/>
            </a:ext>
          </a:extLst>
        </xdr:cNvPr>
        <xdr:cNvSpPr/>
      </xdr:nvSpPr>
      <xdr:spPr>
        <a:xfrm>
          <a:off x="866775" y="790575"/>
          <a:ext cx="266700" cy="438150"/>
        </a:xfrm>
        <a:prstGeom prst="up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200025</xdr:colOff>
      <xdr:row>18</xdr:row>
      <xdr:rowOff>123825</xdr:rowOff>
    </xdr:from>
    <xdr:to>
      <xdr:col>1</xdr:col>
      <xdr:colOff>466725</xdr:colOff>
      <xdr:row>20</xdr:row>
      <xdr:rowOff>180975</xdr:rowOff>
    </xdr:to>
    <xdr:sp macro="" textlink="">
      <xdr:nvSpPr>
        <xdr:cNvPr id="5" name="Seta para cima 4">
          <a:extLst>
            <a:ext uri="{FF2B5EF4-FFF2-40B4-BE49-F238E27FC236}">
              <a16:creationId xmlns:a16="http://schemas.microsoft.com/office/drawing/2014/main" id="{A1F05AC4-4027-47F5-AA96-1C601B2E1BA9}"/>
            </a:ext>
            <a:ext uri="{147F2762-F138-4A5C-976F-8EAC2B608ADB}">
              <a16:predDERef xmlns:a16="http://schemas.microsoft.com/office/drawing/2014/main" pred="{1388EB86-81B0-6C48-D502-01A9FB75D441}"/>
            </a:ext>
          </a:extLst>
        </xdr:cNvPr>
        <xdr:cNvSpPr/>
      </xdr:nvSpPr>
      <xdr:spPr>
        <a:xfrm rot="10712477">
          <a:off x="809625" y="3924300"/>
          <a:ext cx="266700" cy="438150"/>
        </a:xfrm>
        <a:prstGeom prst="up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47625</xdr:colOff>
      <xdr:row>0</xdr:row>
      <xdr:rowOff>123825</xdr:rowOff>
    </xdr:from>
    <xdr:to>
      <xdr:col>14</xdr:col>
      <xdr:colOff>504825</xdr:colOff>
      <xdr:row>0</xdr:row>
      <xdr:rowOff>485775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E11A4BAE-CA47-C5F4-7826-D8FD97A5A84A}"/>
            </a:ext>
            <a:ext uri="{147F2762-F138-4A5C-976F-8EAC2B608ADB}">
              <a16:predDERef xmlns:a16="http://schemas.microsoft.com/office/drawing/2014/main" pred="{A1F05AC4-4027-47F5-AA96-1C601B2E1BA9}"/>
            </a:ext>
          </a:extLst>
        </xdr:cNvPr>
        <xdr:cNvSpPr/>
      </xdr:nvSpPr>
      <xdr:spPr>
        <a:xfrm>
          <a:off x="5534025" y="123825"/>
          <a:ext cx="3505200" cy="36195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907189583333" createdVersion="8" refreshedVersion="8" minRefreshableVersion="3" recordCount="44" xr:uid="{9E83D939-F548-49D0-A750-36D31455618F}">
  <cacheSource type="worksheet">
    <worksheetSource name="Tabela2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293971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DA1A3-2DE9-495D-8562-926A08F2BC21}" name="Tabela dinâmica2" cacheId="120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E3:F8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8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56885-F0F3-4DDC-B4A4-07A7F64239DE}" name="Tabela dinâmica1" cacheId="120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B3:C1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F69BCB1-7BF9-4E39-9BB8-D3E5F9C8C121}" sourceName="Mês">
  <pivotTables>
    <pivotTable tabId="2" name="Tabela dinâmica1"/>
    <pivotTable tabId="2" name="Tabela dinâmica2"/>
  </pivotTables>
  <data>
    <tabular pivotCacheId="72939715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CFFBAD8-AE05-4F97-95BC-F698543B0BB9}" cache="SegmentaçãodeDados_Mês" caption="Meses" style="SlicerStyleLight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1A90D-80B7-4C2D-B98E-F8F5FB3BD69A}" name="Tabela2" displayName="Tabela2" ref="A1:H45" totalsRowShown="0" dataDxfId="10">
  <autoFilter ref="A1:H45" xr:uid="{8561A90D-80B7-4C2D-B98E-F8F5FB3BD69A}"/>
  <tableColumns count="8">
    <tableColumn id="1" xr3:uid="{2BE75F6C-7C65-4139-8858-464D1963A5D7}" name="Data" dataDxfId="9"/>
    <tableColumn id="8" xr3:uid="{FE11C844-F1E0-4C53-9F08-0E1D29417841}" name="Mês" dataDxfId="8">
      <calculatedColumnFormula>MONTH(Tabela2[[#This Row],[Data]])</calculatedColumnFormula>
    </tableColumn>
    <tableColumn id="2" xr3:uid="{0DFAEEF1-1EB9-4357-8EF4-6713C35FAA33}" name="Tipo" dataDxfId="7"/>
    <tableColumn id="3" xr3:uid="{6DABD5D2-EF35-4599-8655-4048C4117745}" name="Categoria" dataDxfId="6"/>
    <tableColumn id="4" xr3:uid="{19CF2A7B-089E-4C9B-9DF3-72E28676343E}" name="Descrição" dataDxfId="5"/>
    <tableColumn id="5" xr3:uid="{8D6E772A-6D21-498D-9F62-56F77A89DC1F}" name="Valor" dataDxfId="4" dataCellStyle="Moeda"/>
    <tableColumn id="6" xr3:uid="{8F3B4164-E4C8-4390-8ABC-6751A12F0EED}" name="Operação Bancária" dataDxfId="3"/>
    <tableColumn id="7" xr3:uid="{56569400-CDAF-4131-8F83-DEA09BE1FA59}" name="Statu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F0E24-FB95-4450-89CD-5EDB605BC0E8}" name="Tabela4" displayName="Tabela4" ref="B3:C11" totalsRowShown="0">
  <autoFilter ref="B3:C11" xr:uid="{5F9F0E24-FB95-4450-89CD-5EDB605BC0E8}"/>
  <tableColumns count="2">
    <tableColumn id="1" xr3:uid="{9D252AB4-298B-4FB2-AC92-B060CB34EDD5}" name="Data" dataDxfId="1"/>
    <tableColumn id="2" xr3:uid="{6F64D17B-DAE4-460E-8185-06F297CB2B07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C2" sqref="C2"/>
    </sheetView>
  </sheetViews>
  <sheetFormatPr defaultRowHeight="15"/>
  <cols>
    <col min="1" max="1" width="10.5703125" bestFit="1" customWidth="1"/>
    <col min="2" max="2" width="10.5703125" style="7" customWidth="1"/>
    <col min="3" max="3" width="9.140625" bestFit="1" customWidth="1"/>
    <col min="4" max="4" width="20.140625" bestFit="1" customWidth="1"/>
    <col min="5" max="5" width="24.7109375" customWidth="1"/>
    <col min="6" max="6" width="12" bestFit="1" customWidth="1"/>
    <col min="7" max="7" width="20" bestFit="1" customWidth="1"/>
    <col min="8" max="8" width="9" bestFit="1" customWidth="1"/>
  </cols>
  <sheetData>
    <row r="1" spans="1: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45505</v>
      </c>
      <c r="B2" s="8">
        <f>MONTH(Tabela2[[#This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8">
      <c r="A3" s="1">
        <v>45505</v>
      </c>
      <c r="B3" s="8">
        <f>MONTH(Tabela2[[#This Row],[Data]])</f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8">
      <c r="A4" s="1">
        <v>45507</v>
      </c>
      <c r="B4" s="8">
        <f>MONTH(Tabela2[[#This Row],[Data]])</f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8">
      <c r="A5" s="1">
        <v>45509</v>
      </c>
      <c r="B5" s="8">
        <f>MONTH(Tabela2[[#This Row],[Data]])</f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</row>
    <row r="6" spans="1:8">
      <c r="A6" s="1">
        <v>45511</v>
      </c>
      <c r="B6" s="8">
        <f>MONTH(Tabela2[[#This Row],[Data]])</f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8">
      <c r="A7" s="1">
        <v>45514</v>
      </c>
      <c r="B7" s="8">
        <f>MONTH(Tabela2[[#This Row],[Data]])</f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8" ht="29.25">
      <c r="A8" s="1">
        <v>45516</v>
      </c>
      <c r="B8" s="8">
        <f>MONTH(Tabela2[[#This Row],[Data]])</f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8">
      <c r="A9" s="1">
        <v>45519</v>
      </c>
      <c r="B9" s="8">
        <f>MONTH(Tabela2[[#This Row],[Data]])</f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8">
      <c r="A10" s="1">
        <v>45519</v>
      </c>
      <c r="B10" s="8">
        <f>MONTH(Tabela2[[#This Row],[Data]])</f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8">
      <c r="A11" s="1">
        <v>45522</v>
      </c>
      <c r="B11" s="8">
        <f>MONTH(Tabela2[[#This Row],[Data]])</f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8">
      <c r="A12" s="1">
        <v>45524</v>
      </c>
      <c r="B12" s="8">
        <f>MONTH(Tabela2[[#This Row],[Data]])</f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8">
      <c r="A13" s="1">
        <v>45526</v>
      </c>
      <c r="B13" s="8">
        <f>MONTH(Tabela2[[#This Row],[Data]])</f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8">
      <c r="A14" s="1">
        <v>45528</v>
      </c>
      <c r="B14" s="8">
        <f>MONTH(Tabela2[[#This Row],[Data]])</f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8" ht="29.25">
      <c r="A15" s="1">
        <v>45532</v>
      </c>
      <c r="B15" s="8">
        <f>MONTH(Tabela2[[#This Row],[Data]])</f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8">
      <c r="A16" s="1">
        <v>45534</v>
      </c>
      <c r="B16" s="8">
        <f>MONTH(Tabela2[[#This Row],[Data]])</f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 ht="29.25">
      <c r="A17" s="1">
        <v>45535</v>
      </c>
      <c r="B17" s="8">
        <f>MONTH(Tabela2[[#This Row],[Data]])</f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>
      <c r="A18" s="1">
        <v>45536</v>
      </c>
      <c r="B18" s="8">
        <f>MONTH(Tabela2[[#This Row],[Data]])</f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>
      <c r="A19" s="1">
        <v>45537</v>
      </c>
      <c r="B19" s="8">
        <f>MONTH(Tabela2[[#This Row],[Data]])</f>
        <v>9</v>
      </c>
      <c r="C19" s="2" t="s">
        <v>13</v>
      </c>
      <c r="D19" s="2" t="s">
        <v>14</v>
      </c>
      <c r="E19" s="3" t="s">
        <v>15</v>
      </c>
      <c r="F19" s="3">
        <v>450</v>
      </c>
      <c r="G19" s="2" t="s">
        <v>16</v>
      </c>
      <c r="H19" s="2" t="s">
        <v>17</v>
      </c>
    </row>
    <row r="20" spans="1:8">
      <c r="A20" s="1">
        <v>45540</v>
      </c>
      <c r="B20" s="8">
        <f>MONTH(Tabela2[[#This Row],[Data]])</f>
        <v>9</v>
      </c>
      <c r="C20" s="2" t="s">
        <v>13</v>
      </c>
      <c r="D20" s="2" t="s">
        <v>18</v>
      </c>
      <c r="E20" s="3" t="s">
        <v>19</v>
      </c>
      <c r="F20" s="3">
        <v>300</v>
      </c>
      <c r="G20" s="2" t="s">
        <v>16</v>
      </c>
      <c r="H20" s="2" t="s">
        <v>21</v>
      </c>
    </row>
    <row r="21" spans="1:8">
      <c r="A21" s="1">
        <v>45543</v>
      </c>
      <c r="B21" s="8">
        <f>MONTH(Tabela2[[#This Row],[Data]])</f>
        <v>9</v>
      </c>
      <c r="C21" s="2" t="s">
        <v>13</v>
      </c>
      <c r="D21" s="2" t="s">
        <v>22</v>
      </c>
      <c r="E21" s="3" t="s">
        <v>48</v>
      </c>
      <c r="F21" s="3">
        <v>200</v>
      </c>
      <c r="G21" s="2" t="s">
        <v>11</v>
      </c>
      <c r="H21" s="2" t="s">
        <v>21</v>
      </c>
    </row>
    <row r="22" spans="1:8">
      <c r="A22" s="1">
        <v>45546</v>
      </c>
      <c r="B22" s="8">
        <f>MONTH(Tabela2[[#This Row],[Data]])</f>
        <v>9</v>
      </c>
      <c r="C22" s="2" t="s">
        <v>13</v>
      </c>
      <c r="D22" s="2" t="s">
        <v>24</v>
      </c>
      <c r="E22" s="3" t="s">
        <v>49</v>
      </c>
      <c r="F22" s="3">
        <v>600</v>
      </c>
      <c r="G22" s="2" t="s">
        <v>16</v>
      </c>
      <c r="H22" s="2" t="s">
        <v>17</v>
      </c>
    </row>
    <row r="23" spans="1:8">
      <c r="A23" s="1">
        <v>45549</v>
      </c>
      <c r="B23" s="8">
        <f>MONTH(Tabela2[[#This Row],[Data]])</f>
        <v>9</v>
      </c>
      <c r="C23" s="2" t="s">
        <v>13</v>
      </c>
      <c r="D23" s="2" t="s">
        <v>26</v>
      </c>
      <c r="E23" s="3" t="s">
        <v>27</v>
      </c>
      <c r="F23" s="3">
        <v>350</v>
      </c>
      <c r="G23" s="2" t="s">
        <v>11</v>
      </c>
      <c r="H23" s="2" t="s">
        <v>21</v>
      </c>
    </row>
    <row r="24" spans="1:8">
      <c r="A24" s="1">
        <v>45552</v>
      </c>
      <c r="B24" s="8">
        <f>MONTH(Tabela2[[#This Row],[Data]])</f>
        <v>9</v>
      </c>
      <c r="C24" s="2" t="s">
        <v>13</v>
      </c>
      <c r="D24" s="2" t="s">
        <v>28</v>
      </c>
      <c r="E24" s="3" t="s">
        <v>50</v>
      </c>
      <c r="F24" s="3">
        <v>500</v>
      </c>
      <c r="G24" s="2" t="s">
        <v>20</v>
      </c>
      <c r="H24" s="2" t="s">
        <v>17</v>
      </c>
    </row>
    <row r="25" spans="1:8" ht="29.25">
      <c r="A25" s="1">
        <v>45555</v>
      </c>
      <c r="B25" s="8">
        <f>MONTH(Tabela2[[#This Row],[Data]])</f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>
      <c r="A26" s="1">
        <v>45555</v>
      </c>
      <c r="B26" s="8">
        <f>MONTH(Tabela2[[#This Row],[Data]])</f>
        <v>9</v>
      </c>
      <c r="C26" s="2" t="s">
        <v>13</v>
      </c>
      <c r="D26" s="2" t="s">
        <v>32</v>
      </c>
      <c r="E26" s="3" t="s">
        <v>53</v>
      </c>
      <c r="F26" s="3">
        <v>800</v>
      </c>
      <c r="G26" s="2" t="s">
        <v>11</v>
      </c>
      <c r="H26" s="2" t="s">
        <v>21</v>
      </c>
    </row>
    <row r="27" spans="1:8" ht="29.25">
      <c r="A27" s="1">
        <v>45558</v>
      </c>
      <c r="B27" s="8">
        <f>MONTH(Tabela2[[#This Row],[Data]])</f>
        <v>9</v>
      </c>
      <c r="C27" s="2" t="s">
        <v>13</v>
      </c>
      <c r="D27" s="2" t="s">
        <v>34</v>
      </c>
      <c r="E27" s="3" t="s">
        <v>54</v>
      </c>
      <c r="F27" s="3">
        <v>1500</v>
      </c>
      <c r="G27" s="2" t="s">
        <v>20</v>
      </c>
      <c r="H27" s="2" t="s">
        <v>17</v>
      </c>
    </row>
    <row r="28" spans="1:8">
      <c r="A28" s="1">
        <v>45561</v>
      </c>
      <c r="B28" s="8">
        <f>MONTH(Tabela2[[#This Row],[Data]])</f>
        <v>9</v>
      </c>
      <c r="C28" s="2" t="s">
        <v>13</v>
      </c>
      <c r="D28" s="2" t="s">
        <v>55</v>
      </c>
      <c r="E28" s="3" t="s">
        <v>56</v>
      </c>
      <c r="F28" s="3">
        <v>250</v>
      </c>
      <c r="G28" s="2" t="s">
        <v>16</v>
      </c>
      <c r="H28" s="2" t="s">
        <v>21</v>
      </c>
    </row>
    <row r="29" spans="1:8">
      <c r="A29" s="1">
        <v>45564</v>
      </c>
      <c r="B29" s="8">
        <f>MONTH(Tabela2[[#This Row],[Data]])</f>
        <v>9</v>
      </c>
      <c r="C29" s="2" t="s">
        <v>13</v>
      </c>
      <c r="D29" s="2" t="s">
        <v>38</v>
      </c>
      <c r="E29" s="3" t="s">
        <v>57</v>
      </c>
      <c r="F29" s="3">
        <v>400</v>
      </c>
      <c r="G29" s="2" t="s">
        <v>20</v>
      </c>
      <c r="H29" s="2" t="s">
        <v>17</v>
      </c>
    </row>
    <row r="30" spans="1:8">
      <c r="A30" s="1">
        <v>45566</v>
      </c>
      <c r="B30" s="8">
        <f>MONTH(Tabela2[[#This Row],[Data]])</f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>
      <c r="A31" s="1">
        <v>45566</v>
      </c>
      <c r="B31" s="8">
        <f>MONTH(Tabela2[[#This Row],[Data]])</f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 ht="29.25">
      <c r="A32" s="1">
        <v>45568</v>
      </c>
      <c r="B32" s="8">
        <f>MONTH(Tabela2[[#This Row],[Data]])</f>
        <v>10</v>
      </c>
      <c r="C32" s="2" t="s">
        <v>13</v>
      </c>
      <c r="D32" s="2" t="s">
        <v>18</v>
      </c>
      <c r="E32" s="2" t="s">
        <v>58</v>
      </c>
      <c r="F32" s="3">
        <v>200</v>
      </c>
      <c r="G32" s="2" t="s">
        <v>20</v>
      </c>
      <c r="H32" s="2" t="s">
        <v>21</v>
      </c>
    </row>
    <row r="33" spans="1:8">
      <c r="A33" s="1">
        <v>45570</v>
      </c>
      <c r="B33" s="8">
        <f>MONTH(Tabela2[[#This Row],[Data]])</f>
        <v>10</v>
      </c>
      <c r="C33" s="2" t="s">
        <v>13</v>
      </c>
      <c r="D33" s="2" t="s">
        <v>22</v>
      </c>
      <c r="E33" s="2" t="s">
        <v>59</v>
      </c>
      <c r="F33" s="3">
        <v>180</v>
      </c>
      <c r="G33" s="2" t="s">
        <v>11</v>
      </c>
      <c r="H33" s="2" t="s">
        <v>21</v>
      </c>
    </row>
    <row r="34" spans="1:8">
      <c r="A34" s="1">
        <v>45573</v>
      </c>
      <c r="B34" s="8">
        <f>MONTH(Tabela2[[#This Row],[Data]])</f>
        <v>10</v>
      </c>
      <c r="C34" s="2" t="s">
        <v>13</v>
      </c>
      <c r="D34" s="2" t="s">
        <v>24</v>
      </c>
      <c r="E34" s="2" t="s">
        <v>60</v>
      </c>
      <c r="F34" s="3">
        <v>120</v>
      </c>
      <c r="G34" s="2" t="s">
        <v>16</v>
      </c>
      <c r="H34" s="2" t="s">
        <v>17</v>
      </c>
    </row>
    <row r="35" spans="1:8">
      <c r="A35" s="1">
        <v>45575</v>
      </c>
      <c r="B35" s="8">
        <f>MONTH(Tabela2[[#This Row],[Data]])</f>
        <v>10</v>
      </c>
      <c r="C35" s="2" t="s">
        <v>13</v>
      </c>
      <c r="D35" s="2" t="s">
        <v>26</v>
      </c>
      <c r="E35" s="2" t="s">
        <v>61</v>
      </c>
      <c r="F35" s="3">
        <v>350</v>
      </c>
      <c r="G35" s="2" t="s">
        <v>20</v>
      </c>
      <c r="H35" s="2" t="s">
        <v>17</v>
      </c>
    </row>
    <row r="36" spans="1:8">
      <c r="A36" s="1">
        <v>45578</v>
      </c>
      <c r="B36" s="8">
        <f>MONTH(Tabela2[[#This Row],[Data]])</f>
        <v>10</v>
      </c>
      <c r="C36" s="2" t="s">
        <v>13</v>
      </c>
      <c r="D36" s="2" t="s">
        <v>28</v>
      </c>
      <c r="E36" s="2" t="s">
        <v>62</v>
      </c>
      <c r="F36" s="3">
        <v>400</v>
      </c>
      <c r="G36" s="2" t="s">
        <v>11</v>
      </c>
      <c r="H36" s="2" t="s">
        <v>21</v>
      </c>
    </row>
    <row r="37" spans="1:8">
      <c r="A37" s="1">
        <v>45580</v>
      </c>
      <c r="B37" s="8">
        <f>MONTH(Tabela2[[#This Row],[Data]])</f>
        <v>10</v>
      </c>
      <c r="C37" s="2" t="s">
        <v>13</v>
      </c>
      <c r="D37" s="2" t="s">
        <v>32</v>
      </c>
      <c r="E37" s="2" t="s">
        <v>63</v>
      </c>
      <c r="F37" s="3">
        <v>450</v>
      </c>
      <c r="G37" s="2" t="s">
        <v>16</v>
      </c>
      <c r="H37" s="2" t="s">
        <v>21</v>
      </c>
    </row>
    <row r="38" spans="1:8" ht="29.25">
      <c r="A38" s="1">
        <v>45583</v>
      </c>
      <c r="B38" s="8">
        <f>MONTH(Tabela2[[#This Row],[Data]])</f>
        <v>10</v>
      </c>
      <c r="C38" s="2" t="s">
        <v>8</v>
      </c>
      <c r="D38" s="2" t="s">
        <v>64</v>
      </c>
      <c r="E38" s="2" t="s">
        <v>65</v>
      </c>
      <c r="F38" s="3">
        <v>1500</v>
      </c>
      <c r="G38" s="2" t="s">
        <v>11</v>
      </c>
      <c r="H38" s="2" t="s">
        <v>12</v>
      </c>
    </row>
    <row r="39" spans="1:8" ht="29.25">
      <c r="A39" s="1">
        <v>45583</v>
      </c>
      <c r="B39" s="8">
        <f>MONTH(Tabela2[[#This Row],[Data]])</f>
        <v>10</v>
      </c>
      <c r="C39" s="2" t="s">
        <v>13</v>
      </c>
      <c r="D39" s="2" t="s">
        <v>34</v>
      </c>
      <c r="E39" s="2" t="s">
        <v>66</v>
      </c>
      <c r="F39" s="3">
        <v>300</v>
      </c>
      <c r="G39" s="2" t="s">
        <v>20</v>
      </c>
      <c r="H39" s="2" t="s">
        <v>17</v>
      </c>
    </row>
    <row r="40" spans="1:8">
      <c r="A40" s="1">
        <v>45585</v>
      </c>
      <c r="B40" s="8">
        <f>MONTH(Tabela2[[#This Row],[Data]])</f>
        <v>10</v>
      </c>
      <c r="C40" s="2" t="s">
        <v>13</v>
      </c>
      <c r="D40" s="2" t="s">
        <v>36</v>
      </c>
      <c r="E40" s="2" t="s">
        <v>67</v>
      </c>
      <c r="F40" s="3">
        <v>800</v>
      </c>
      <c r="G40" s="2" t="s">
        <v>11</v>
      </c>
      <c r="H40" s="2" t="s">
        <v>21</v>
      </c>
    </row>
    <row r="41" spans="1:8">
      <c r="A41" s="1">
        <v>45587</v>
      </c>
      <c r="B41" s="8">
        <f>MONTH(Tabela2[[#This Row],[Data]])</f>
        <v>10</v>
      </c>
      <c r="C41" s="2" t="s">
        <v>13</v>
      </c>
      <c r="D41" s="2" t="s">
        <v>38</v>
      </c>
      <c r="E41" s="2" t="s">
        <v>68</v>
      </c>
      <c r="F41" s="3">
        <v>250</v>
      </c>
      <c r="G41" s="2" t="s">
        <v>20</v>
      </c>
      <c r="H41" s="2" t="s">
        <v>17</v>
      </c>
    </row>
    <row r="42" spans="1:8">
      <c r="A42" s="1">
        <v>45589</v>
      </c>
      <c r="B42" s="8">
        <f>MONTH(Tabela2[[#This Row],[Data]])</f>
        <v>10</v>
      </c>
      <c r="C42" s="2" t="s">
        <v>13</v>
      </c>
      <c r="D42" s="2" t="s">
        <v>42</v>
      </c>
      <c r="E42" s="2" t="s">
        <v>69</v>
      </c>
      <c r="F42" s="3">
        <v>150</v>
      </c>
      <c r="G42" s="2" t="s">
        <v>16</v>
      </c>
      <c r="H42" s="2" t="s">
        <v>21</v>
      </c>
    </row>
    <row r="43" spans="1:8">
      <c r="A43" s="1">
        <v>45591</v>
      </c>
      <c r="B43" s="8">
        <f>MONTH(Tabela2[[#This Row],[Data]])</f>
        <v>10</v>
      </c>
      <c r="C43" s="2" t="s">
        <v>13</v>
      </c>
      <c r="D43" s="2" t="s">
        <v>40</v>
      </c>
      <c r="E43" s="2" t="s">
        <v>70</v>
      </c>
      <c r="F43" s="3">
        <v>250</v>
      </c>
      <c r="G43" s="2" t="s">
        <v>11</v>
      </c>
      <c r="H43" s="2" t="s">
        <v>17</v>
      </c>
    </row>
    <row r="44" spans="1:8" ht="29.25">
      <c r="A44" s="1">
        <v>45595</v>
      </c>
      <c r="B44" s="8">
        <f>MONTH(Tabela2[[#This Row],[Data]])</f>
        <v>10</v>
      </c>
      <c r="C44" s="2" t="s">
        <v>13</v>
      </c>
      <c r="D44" s="2" t="s">
        <v>46</v>
      </c>
      <c r="E44" s="2" t="s">
        <v>71</v>
      </c>
      <c r="F44" s="3">
        <v>220</v>
      </c>
      <c r="G44" s="2" t="s">
        <v>11</v>
      </c>
      <c r="H44" s="2" t="s">
        <v>17</v>
      </c>
    </row>
    <row r="45" spans="1:8" ht="29.25">
      <c r="A45" s="1">
        <v>45596</v>
      </c>
      <c r="B45" s="8">
        <f>MONTH(Tabela2[[#This Row],[Data]])</f>
        <v>10</v>
      </c>
      <c r="C45" s="2" t="s">
        <v>13</v>
      </c>
      <c r="D45" s="2" t="s">
        <v>44</v>
      </c>
      <c r="E45" s="2" t="s">
        <v>72</v>
      </c>
      <c r="F45" s="3">
        <v>500</v>
      </c>
      <c r="G45" s="2" t="s">
        <v>20</v>
      </c>
      <c r="H45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726C-5B41-4025-9796-C0D203ADED4D}">
  <dimension ref="B1:F19"/>
  <sheetViews>
    <sheetView workbookViewId="0">
      <selection activeCell="G1" sqref="G1"/>
    </sheetView>
  </sheetViews>
  <sheetFormatPr defaultRowHeight="15"/>
  <cols>
    <col min="2" max="2" width="20.140625" bestFit="1" customWidth="1"/>
    <col min="3" max="3" width="13.5703125" bestFit="1" customWidth="1"/>
    <col min="5" max="5" width="14.28515625" bestFit="1" customWidth="1"/>
    <col min="6" max="6" width="13.5703125" bestFit="1" customWidth="1"/>
  </cols>
  <sheetData>
    <row r="1" spans="2:6">
      <c r="B1" s="4" t="s">
        <v>2</v>
      </c>
      <c r="C1" t="s">
        <v>13</v>
      </c>
      <c r="E1" s="4" t="s">
        <v>2</v>
      </c>
      <c r="F1" t="s">
        <v>8</v>
      </c>
    </row>
    <row r="3" spans="2:6">
      <c r="B3" s="4" t="s">
        <v>3</v>
      </c>
      <c r="C3" t="s">
        <v>73</v>
      </c>
      <c r="E3" s="4" t="s">
        <v>3</v>
      </c>
      <c r="F3" t="s">
        <v>73</v>
      </c>
    </row>
    <row r="4" spans="2:6">
      <c r="B4" t="s">
        <v>14</v>
      </c>
      <c r="C4" s="5">
        <v>1600</v>
      </c>
      <c r="E4" t="s">
        <v>51</v>
      </c>
      <c r="F4" s="5">
        <v>1200</v>
      </c>
    </row>
    <row r="5" spans="2:6">
      <c r="B5" t="s">
        <v>40</v>
      </c>
      <c r="C5" s="5">
        <v>330</v>
      </c>
      <c r="E5" t="s">
        <v>30</v>
      </c>
      <c r="F5" s="5">
        <v>800</v>
      </c>
    </row>
    <row r="6" spans="2:6">
      <c r="B6" t="s">
        <v>26</v>
      </c>
      <c r="C6" s="5">
        <v>1100</v>
      </c>
      <c r="E6" t="s">
        <v>9</v>
      </c>
      <c r="F6" s="5">
        <v>15000</v>
      </c>
    </row>
    <row r="7" spans="2:6">
      <c r="B7" t="s">
        <v>34</v>
      </c>
      <c r="C7" s="5">
        <v>3000</v>
      </c>
      <c r="E7" t="s">
        <v>64</v>
      </c>
      <c r="F7" s="5">
        <v>1500</v>
      </c>
    </row>
    <row r="8" spans="2:6">
      <c r="B8" t="s">
        <v>46</v>
      </c>
      <c r="C8" s="5">
        <v>570</v>
      </c>
      <c r="E8" t="s">
        <v>74</v>
      </c>
      <c r="F8" s="5">
        <v>18500</v>
      </c>
    </row>
    <row r="9" spans="2:6">
      <c r="B9" t="s">
        <v>22</v>
      </c>
      <c r="C9" s="5">
        <v>500</v>
      </c>
    </row>
    <row r="10" spans="2:6">
      <c r="B10" t="s">
        <v>42</v>
      </c>
      <c r="C10" s="5">
        <v>350</v>
      </c>
    </row>
    <row r="11" spans="2:6">
      <c r="B11" t="s">
        <v>38</v>
      </c>
      <c r="C11" s="5">
        <v>830</v>
      </c>
    </row>
    <row r="12" spans="2:6">
      <c r="B12" t="s">
        <v>24</v>
      </c>
      <c r="C12" s="5">
        <v>970</v>
      </c>
    </row>
    <row r="13" spans="2:6">
      <c r="B13" t="s">
        <v>32</v>
      </c>
      <c r="C13" s="5">
        <v>1400</v>
      </c>
    </row>
    <row r="14" spans="2:6">
      <c r="B14" t="s">
        <v>18</v>
      </c>
      <c r="C14" s="5">
        <v>800</v>
      </c>
    </row>
    <row r="15" spans="2:6">
      <c r="B15" t="s">
        <v>55</v>
      </c>
      <c r="C15" s="5">
        <v>250</v>
      </c>
    </row>
    <row r="16" spans="2:6">
      <c r="B16" t="s">
        <v>36</v>
      </c>
      <c r="C16" s="5">
        <v>1250</v>
      </c>
    </row>
    <row r="17" spans="2:3">
      <c r="B17" t="s">
        <v>28</v>
      </c>
      <c r="C17" s="5">
        <v>1500</v>
      </c>
    </row>
    <row r="18" spans="2:3">
      <c r="B18" t="s">
        <v>44</v>
      </c>
      <c r="C18" s="5">
        <v>1250</v>
      </c>
    </row>
    <row r="19" spans="2:3">
      <c r="B19" t="s">
        <v>74</v>
      </c>
      <c r="C19" s="5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B675-319A-48C7-AAEB-A7E221D7EA25}">
  <dimension ref="B3:C14"/>
  <sheetViews>
    <sheetView workbookViewId="0">
      <selection activeCell="B13" sqref="B13:C14"/>
    </sheetView>
  </sheetViews>
  <sheetFormatPr defaultRowHeight="15"/>
  <cols>
    <col min="2" max="2" width="10.85546875" style="9" bestFit="1" customWidth="1"/>
    <col min="3" max="3" width="13" style="10" bestFit="1" customWidth="1"/>
  </cols>
  <sheetData>
    <row r="3" spans="2:3">
      <c r="B3" s="9" t="s">
        <v>0</v>
      </c>
      <c r="C3" s="10" t="s">
        <v>5</v>
      </c>
    </row>
    <row r="4" spans="2:3">
      <c r="B4" s="9">
        <v>45665</v>
      </c>
      <c r="C4" s="10">
        <v>100</v>
      </c>
    </row>
    <row r="5" spans="2:3">
      <c r="B5" s="9">
        <v>45666</v>
      </c>
      <c r="C5" s="10">
        <v>142</v>
      </c>
    </row>
    <row r="6" spans="2:3">
      <c r="B6" s="9">
        <v>45667</v>
      </c>
      <c r="C6" s="10">
        <v>991</v>
      </c>
    </row>
    <row r="7" spans="2:3">
      <c r="B7" s="9">
        <v>45668</v>
      </c>
      <c r="C7" s="10">
        <v>702</v>
      </c>
    </row>
    <row r="8" spans="2:3">
      <c r="B8" s="9">
        <v>45669</v>
      </c>
      <c r="C8" s="10">
        <v>154</v>
      </c>
    </row>
    <row r="9" spans="2:3">
      <c r="B9" s="9">
        <v>45670</v>
      </c>
      <c r="C9" s="10">
        <v>806</v>
      </c>
    </row>
    <row r="10" spans="2:3">
      <c r="B10" s="9">
        <v>45671</v>
      </c>
      <c r="C10" s="10">
        <v>142</v>
      </c>
    </row>
    <row r="11" spans="2:3">
      <c r="B11" s="9">
        <v>45672</v>
      </c>
      <c r="C11" s="10">
        <v>411</v>
      </c>
    </row>
    <row r="13" spans="2:3">
      <c r="B13" s="9" t="s">
        <v>75</v>
      </c>
      <c r="C13" s="10">
        <f>SUM(Tabela4[Valor])</f>
        <v>3448</v>
      </c>
    </row>
    <row r="14" spans="2:3">
      <c r="B14" s="9" t="s">
        <v>76</v>
      </c>
      <c r="C14" s="10">
        <v>20000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2881-5121-442B-8BC0-931D0C99EAB8}">
  <dimension ref="A1"/>
  <sheetViews>
    <sheetView showGridLines="0" tabSelected="1" workbookViewId="0">
      <selection activeCell="M4" sqref="M4"/>
    </sheetView>
  </sheetViews>
  <sheetFormatPr defaultColWidth="0" defaultRowHeight="15"/>
  <cols>
    <col min="1" max="1" width="9.140625" style="6" customWidth="1"/>
    <col min="2" max="20" width="9.140625" customWidth="1"/>
  </cols>
  <sheetData>
    <row r="1" s="6" customFormat="1" ht="44.2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Laryssa Lopes</cp:lastModifiedBy>
  <cp:revision/>
  <dcterms:created xsi:type="dcterms:W3CDTF">2025-01-10T00:03:52Z</dcterms:created>
  <dcterms:modified xsi:type="dcterms:W3CDTF">2025-01-10T01:12:48Z</dcterms:modified>
  <cp:category/>
  <cp:contentStatus/>
</cp:coreProperties>
</file>