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ya\Desktop\DIPLOM\"/>
    </mc:Choice>
  </mc:AlternateContent>
  <xr:revisionPtr revIDLastSave="0" documentId="13_ncr:1_{B5D5E152-A77B-4C69-9903-C101CA7A063C}" xr6:coauthVersionLast="37" xr6:coauthVersionMax="37" xr10:uidLastSave="{00000000-0000-0000-0000-000000000000}"/>
  <bookViews>
    <workbookView xWindow="0" yWindow="0" windowWidth="10440" windowHeight="8436" xr2:uid="{C49CE35B-EA88-48A4-8739-5682318EAB8F}"/>
  </bookViews>
  <sheets>
    <sheet name="Эксперимент 1. вес" sheetId="1" r:id="rId1"/>
    <sheet name="Лист2" sheetId="2" r:id="rId2"/>
  </sheets>
  <definedNames>
    <definedName name="_xlchart.v1.0" hidden="1">'Эксперимент 1. вес'!$F$2:$F$14</definedName>
    <definedName name="_xlchart.v1.1" hidden="1">'Эксперимент 1. вес'!$G$2:$G$14</definedName>
    <definedName name="_xlchart.v1.2" hidden="1">'Эксперимент 1. вес'!$F$2:$F$14</definedName>
    <definedName name="_xlchart.v1.3" hidden="1">'Эксперимент 1. вес'!$G$2:$G$14</definedName>
    <definedName name="_xlchart.v1.4" hidden="1">Лист2!$E$2:$E$11</definedName>
    <definedName name="_xlchart.v1.5" hidden="1">Лист2!$E$2:$E$11</definedName>
    <definedName name="_xlchart.v1.6" hidden="1">Лист2!$E$2:$E$11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H15" i="1" l="1"/>
  <c r="G15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<sst xmlns="http://schemas.openxmlformats.org/spreadsheetml/2006/main" count="30" uniqueCount="30">
  <si>
    <t>12:34:18</t>
  </si>
  <si>
    <t>12:34:25</t>
  </si>
  <si>
    <t>12:34:34</t>
  </si>
  <si>
    <t>12:34:44</t>
  </si>
  <si>
    <t>12:34:54</t>
  </si>
  <si>
    <t>12:35:04</t>
  </si>
  <si>
    <t>12:35:14</t>
  </si>
  <si>
    <t>12:35:23</t>
  </si>
  <si>
    <t>12:35:31</t>
  </si>
  <si>
    <t>12:35:39</t>
  </si>
  <si>
    <t>12:35:47</t>
  </si>
  <si>
    <t>12:35:57</t>
  </si>
  <si>
    <t>12:36:06</t>
  </si>
  <si>
    <t>Время</t>
  </si>
  <si>
    <t>Вес MatLab</t>
  </si>
  <si>
    <t>Вес весы</t>
  </si>
  <si>
    <t>Погрешность</t>
  </si>
  <si>
    <t>Точность</t>
  </si>
  <si>
    <t>'TIME'</t>
  </si>
  <si>
    <t>'LENGHT'</t>
  </si>
  <si>
    <t>'12:47:35'</t>
  </si>
  <si>
    <t>'12:47:43'</t>
  </si>
  <si>
    <t>'12:47:52'</t>
  </si>
  <si>
    <t>'12:47:59'</t>
  </si>
  <si>
    <t>'12:48:04'</t>
  </si>
  <si>
    <t>'12:48:14'</t>
  </si>
  <si>
    <t>'12:48:22'</t>
  </si>
  <si>
    <t>'12:48:30'</t>
  </si>
  <si>
    <t>'12:48:37'</t>
  </si>
  <si>
    <t>'12:48:46'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</si>
</sst>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Диаграмма погрешности работы тензорезистивного датчика при определении веса предмета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Диаграмма погрешности работы тензорезистивного датчика при определении веса предмета</a:t>
          </a:r>
        </a:p>
      </cx:txPr>
    </cx:title>
    <cx:plotArea>
      <cx:plotAreaRegion>
        <cx:series layoutId="clusteredColumn" uniqueId="{00000000-92D3-452F-9C08-499738A7FB5F}">
          <cx:spPr>
            <a:solidFill>
              <a:schemeClr val="bg2">
                <a:lumMod val="25000"/>
              </a:schemeClr>
            </a:solidFill>
          </cx:spPr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.330000013"/>
        <cx:tickLabels/>
      </cx:axis>
      <cx:axis id="1">
        <cx:valScaling/>
        <cx:title>
          <cx:tx>
            <cx:txData>
              <cx:v>количество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количество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Диаграмма погрешности работы ультразвукового дальномера при определении длины предмета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Диаграмма погрешности работы ультразвукового дальномера при определении длины предмета</a:t>
          </a:r>
        </a:p>
      </cx:txPr>
    </cx:title>
    <cx:plotArea>
      <cx:plotAreaRegion>
        <cx:series layoutId="clusteredColumn" uniqueId="{00000000-D4D3-459D-A964-EF83C6385B66}">
          <cx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x:spPr>
          <cx:dataId val="0"/>
          <cx:layoutPr>
            <cx:binning intervalClosed="r" overflow="auto">
              <cx:binSize val="0.025000000000000005"/>
            </cx:binning>
          </cx:layoutPr>
        </cx:series>
      </cx:plotAreaRegion>
      <cx:axis id="0">
        <cx:catScaling gapWidth="0.330000013"/>
        <cx:title>
          <cx:tx>
            <cx:txData>
              <cx:v/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ru-RU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количество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3</xdr:row>
      <xdr:rowOff>19050</xdr:rowOff>
    </xdr:from>
    <xdr:to>
      <xdr:col>16</xdr:col>
      <xdr:colOff>579120</xdr:colOff>
      <xdr:row>18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B0CA8AA-89CB-4E02-A893-89DD74985E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0" y="5676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110490</xdr:rowOff>
    </xdr:from>
    <xdr:to>
      <xdr:col>14</xdr:col>
      <xdr:colOff>190500</xdr:colOff>
      <xdr:row>18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4CCB769A-FDC3-48C2-89D0-6E5F570BA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6340" y="6591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4682-F993-46E0-A186-B278C9DEE6F3}">
  <dimension ref="A1:H15"/>
  <sheetViews>
    <sheetView tabSelected="1" workbookViewId="0">
      <selection activeCell="O23" sqref="O23"/>
    </sheetView>
  </sheetViews>
  <sheetFormatPr defaultRowHeight="14.4" x14ac:dyDescent="0.3"/>
  <cols>
    <col min="2" max="2" width="13.33203125" customWidth="1"/>
    <col min="6" max="6" width="12.6640625" customWidth="1"/>
  </cols>
  <sheetData>
    <row r="1" spans="1:8" x14ac:dyDescent="0.3">
      <c r="A1" t="s">
        <v>13</v>
      </c>
      <c r="B1" t="s">
        <v>14</v>
      </c>
      <c r="C1" t="s">
        <v>15</v>
      </c>
      <c r="F1" t="s">
        <v>16</v>
      </c>
      <c r="H1" t="s">
        <v>17</v>
      </c>
    </row>
    <row r="2" spans="1:8" x14ac:dyDescent="0.3">
      <c r="A2" t="s">
        <v>0</v>
      </c>
      <c r="B2">
        <v>35.9</v>
      </c>
      <c r="C2">
        <v>40</v>
      </c>
      <c r="D2">
        <f>C2/B2</f>
        <v>1.1142061281337048</v>
      </c>
      <c r="E2" s="1">
        <f>C2/B2</f>
        <v>1.1142061281337048</v>
      </c>
      <c r="F2" s="2">
        <v>0.11</v>
      </c>
      <c r="G2">
        <v>11</v>
      </c>
    </row>
    <row r="3" spans="1:8" x14ac:dyDescent="0.3">
      <c r="A3" t="s">
        <v>1</v>
      </c>
      <c r="B3">
        <v>74.2</v>
      </c>
      <c r="C3">
        <v>75</v>
      </c>
      <c r="D3">
        <f t="shared" ref="D3:D14" si="0">C3/B3</f>
        <v>1.0107816711590296</v>
      </c>
      <c r="E3" s="1">
        <f t="shared" ref="E3:E14" si="1">C3/B3</f>
        <v>1.0107816711590296</v>
      </c>
      <c r="F3" s="2">
        <v>0.01</v>
      </c>
      <c r="G3">
        <v>1</v>
      </c>
    </row>
    <row r="4" spans="1:8" x14ac:dyDescent="0.3">
      <c r="A4" t="s">
        <v>2</v>
      </c>
      <c r="B4">
        <v>72.900000000000006</v>
      </c>
      <c r="C4">
        <v>75</v>
      </c>
      <c r="D4">
        <f t="shared" si="0"/>
        <v>1.0288065843621399</v>
      </c>
      <c r="E4" s="1">
        <f t="shared" si="1"/>
        <v>1.0288065843621399</v>
      </c>
      <c r="F4" s="2">
        <v>0.03</v>
      </c>
      <c r="G4">
        <v>3</v>
      </c>
    </row>
    <row r="5" spans="1:8" x14ac:dyDescent="0.3">
      <c r="A5" t="s">
        <v>3</v>
      </c>
      <c r="B5">
        <v>51.7</v>
      </c>
      <c r="C5">
        <v>50</v>
      </c>
      <c r="D5">
        <f t="shared" si="0"/>
        <v>0.96711798839458407</v>
      </c>
      <c r="E5" s="1">
        <f t="shared" si="1"/>
        <v>0.96711798839458407</v>
      </c>
      <c r="F5" s="2">
        <v>0.03</v>
      </c>
      <c r="G5">
        <v>3</v>
      </c>
    </row>
    <row r="6" spans="1:8" x14ac:dyDescent="0.3">
      <c r="A6" t="s">
        <v>4</v>
      </c>
      <c r="B6">
        <v>43.9</v>
      </c>
      <c r="C6">
        <v>45</v>
      </c>
      <c r="D6">
        <f t="shared" si="0"/>
        <v>1.0250569476082005</v>
      </c>
      <c r="E6" s="1">
        <f t="shared" si="1"/>
        <v>1.0250569476082005</v>
      </c>
      <c r="F6" s="2">
        <v>0.03</v>
      </c>
      <c r="G6">
        <v>3</v>
      </c>
    </row>
    <row r="7" spans="1:8" x14ac:dyDescent="0.3">
      <c r="A7" t="s">
        <v>5</v>
      </c>
      <c r="B7">
        <v>48.1</v>
      </c>
      <c r="C7">
        <v>45</v>
      </c>
      <c r="D7">
        <f t="shared" si="0"/>
        <v>0.93555093555093549</v>
      </c>
      <c r="E7" s="1">
        <f t="shared" si="1"/>
        <v>0.93555093555093549</v>
      </c>
      <c r="F7" s="2">
        <v>0.06</v>
      </c>
      <c r="G7">
        <v>6</v>
      </c>
    </row>
    <row r="8" spans="1:8" x14ac:dyDescent="0.3">
      <c r="A8" t="s">
        <v>6</v>
      </c>
      <c r="B8">
        <v>50.1</v>
      </c>
      <c r="C8">
        <v>50</v>
      </c>
      <c r="D8">
        <f t="shared" si="0"/>
        <v>0.99800399201596801</v>
      </c>
      <c r="E8" s="1">
        <f t="shared" si="1"/>
        <v>0.99800399201596801</v>
      </c>
      <c r="F8" s="2">
        <v>0</v>
      </c>
      <c r="G8">
        <v>0</v>
      </c>
    </row>
    <row r="9" spans="1:8" x14ac:dyDescent="0.3">
      <c r="A9" t="s">
        <v>7</v>
      </c>
      <c r="B9">
        <v>55.2</v>
      </c>
      <c r="C9">
        <v>55</v>
      </c>
      <c r="D9">
        <f t="shared" si="0"/>
        <v>0.99637681159420288</v>
      </c>
      <c r="E9" s="1">
        <f t="shared" si="1"/>
        <v>0.99637681159420288</v>
      </c>
      <c r="F9" s="2">
        <v>0</v>
      </c>
      <c r="G9">
        <v>0</v>
      </c>
    </row>
    <row r="10" spans="1:8" x14ac:dyDescent="0.3">
      <c r="A10" t="s">
        <v>8</v>
      </c>
      <c r="B10">
        <v>80.5</v>
      </c>
      <c r="C10">
        <v>75</v>
      </c>
      <c r="D10">
        <f t="shared" si="0"/>
        <v>0.93167701863354035</v>
      </c>
      <c r="E10" s="1">
        <f t="shared" si="1"/>
        <v>0.93167701863354035</v>
      </c>
      <c r="F10" s="2">
        <v>7.0000000000000007E-2</v>
      </c>
      <c r="G10">
        <v>7</v>
      </c>
    </row>
    <row r="11" spans="1:8" x14ac:dyDescent="0.3">
      <c r="A11" t="s">
        <v>9</v>
      </c>
      <c r="B11">
        <v>52.1</v>
      </c>
      <c r="C11">
        <v>50</v>
      </c>
      <c r="D11">
        <f t="shared" si="0"/>
        <v>0.95969289827255277</v>
      </c>
      <c r="E11" s="1">
        <f t="shared" si="1"/>
        <v>0.95969289827255277</v>
      </c>
      <c r="F11" s="2">
        <v>0.04</v>
      </c>
      <c r="G11">
        <v>4</v>
      </c>
    </row>
    <row r="12" spans="1:8" x14ac:dyDescent="0.3">
      <c r="A12" t="s">
        <v>10</v>
      </c>
      <c r="B12">
        <v>38.700000000000003</v>
      </c>
      <c r="C12">
        <v>35</v>
      </c>
      <c r="D12">
        <f t="shared" si="0"/>
        <v>0.90439276485788112</v>
      </c>
      <c r="E12" s="1">
        <f t="shared" si="1"/>
        <v>0.90439276485788112</v>
      </c>
      <c r="F12" s="2">
        <v>0.1</v>
      </c>
      <c r="G12">
        <v>10</v>
      </c>
    </row>
    <row r="13" spans="1:8" x14ac:dyDescent="0.3">
      <c r="A13" t="s">
        <v>11</v>
      </c>
      <c r="B13">
        <v>61.6</v>
      </c>
      <c r="C13">
        <v>60</v>
      </c>
      <c r="D13">
        <f t="shared" si="0"/>
        <v>0.97402597402597402</v>
      </c>
      <c r="E13" s="1">
        <f t="shared" si="1"/>
        <v>0.97402597402597402</v>
      </c>
      <c r="F13" s="2">
        <v>0.03</v>
      </c>
      <c r="G13">
        <v>3</v>
      </c>
    </row>
    <row r="14" spans="1:8" x14ac:dyDescent="0.3">
      <c r="A14" t="s">
        <v>12</v>
      </c>
      <c r="B14">
        <v>34.299999999999997</v>
      </c>
      <c r="C14">
        <v>35</v>
      </c>
      <c r="D14">
        <f t="shared" si="0"/>
        <v>1.0204081632653061</v>
      </c>
      <c r="E14" s="1">
        <f t="shared" si="1"/>
        <v>1.0204081632653061</v>
      </c>
      <c r="F14" s="2">
        <v>0.02</v>
      </c>
      <c r="G14">
        <v>2</v>
      </c>
    </row>
    <row r="15" spans="1:8" x14ac:dyDescent="0.3">
      <c r="G15">
        <f>AVERAGE(G2:G14)</f>
        <v>4.0769230769230766</v>
      </c>
      <c r="H15">
        <f>100-G15</f>
        <v>95.92307692307692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7796-AA68-4B7E-AEF2-D4A65C8E436D}">
  <dimension ref="A1:G11"/>
  <sheetViews>
    <sheetView workbookViewId="0">
      <selection activeCell="D13" sqref="D13"/>
    </sheetView>
  </sheetViews>
  <sheetFormatPr defaultRowHeight="14.4" x14ac:dyDescent="0.3"/>
  <cols>
    <col min="2" max="2" width="21.33203125" customWidth="1"/>
  </cols>
  <sheetData>
    <row r="1" spans="1:7" x14ac:dyDescent="0.3">
      <c r="A1" t="s">
        <v>18</v>
      </c>
      <c r="B1" t="s">
        <v>19</v>
      </c>
    </row>
    <row r="2" spans="1:7" x14ac:dyDescent="0.3">
      <c r="A2" t="s">
        <v>20</v>
      </c>
      <c r="B2">
        <v>4.93</v>
      </c>
      <c r="C2" s="3">
        <v>4.8</v>
      </c>
      <c r="D2">
        <f>C2/B2</f>
        <v>0.97363083164300201</v>
      </c>
      <c r="E2" s="1">
        <f>ABS(1-D2)</f>
        <v>2.6369168356997985E-2</v>
      </c>
      <c r="F2">
        <f>1-E2</f>
        <v>0.97363083164300201</v>
      </c>
      <c r="G2" s="4">
        <f>F2:F11</f>
        <v>0.97363083164300201</v>
      </c>
    </row>
    <row r="3" spans="1:7" x14ac:dyDescent="0.3">
      <c r="A3" t="s">
        <v>21</v>
      </c>
      <c r="B3">
        <v>4.9000000000000004</v>
      </c>
      <c r="C3">
        <v>4.8</v>
      </c>
      <c r="D3">
        <f t="shared" ref="D3:D11" si="0">C3/B3</f>
        <v>0.97959183673469374</v>
      </c>
      <c r="E3" s="1">
        <f t="shared" ref="E3:E11" si="1">ABS(1-D3)</f>
        <v>2.0408163265306256E-2</v>
      </c>
      <c r="F3">
        <f t="shared" ref="F3:F11" si="2">1-E3</f>
        <v>0.97959183673469374</v>
      </c>
    </row>
    <row r="4" spans="1:7" x14ac:dyDescent="0.3">
      <c r="A4" t="s">
        <v>22</v>
      </c>
      <c r="B4">
        <v>5.62</v>
      </c>
      <c r="C4">
        <v>5.4</v>
      </c>
      <c r="D4">
        <f t="shared" si="0"/>
        <v>0.96085409252669041</v>
      </c>
      <c r="E4" s="1">
        <f t="shared" si="1"/>
        <v>3.9145907473309594E-2</v>
      </c>
      <c r="F4">
        <f t="shared" si="2"/>
        <v>0.96085409252669041</v>
      </c>
    </row>
    <row r="5" spans="1:7" x14ac:dyDescent="0.3">
      <c r="A5" t="s">
        <v>23</v>
      </c>
      <c r="B5">
        <v>4.54</v>
      </c>
      <c r="C5">
        <v>4.3</v>
      </c>
      <c r="D5">
        <f t="shared" si="0"/>
        <v>0.9471365638766519</v>
      </c>
      <c r="E5" s="1">
        <f t="shared" si="1"/>
        <v>5.2863436123348095E-2</v>
      </c>
      <c r="F5">
        <f t="shared" si="2"/>
        <v>0.9471365638766519</v>
      </c>
    </row>
    <row r="6" spans="1:7" x14ac:dyDescent="0.3">
      <c r="A6" t="s">
        <v>24</v>
      </c>
      <c r="B6">
        <v>4.5999999999999996</v>
      </c>
      <c r="C6">
        <v>4.7</v>
      </c>
      <c r="D6">
        <f t="shared" si="0"/>
        <v>1.0217391304347827</v>
      </c>
      <c r="E6" s="1">
        <f t="shared" si="1"/>
        <v>2.1739130434782705E-2</v>
      </c>
      <c r="F6">
        <f t="shared" si="2"/>
        <v>0.97826086956521729</v>
      </c>
    </row>
    <row r="7" spans="1:7" x14ac:dyDescent="0.3">
      <c r="A7" t="s">
        <v>25</v>
      </c>
      <c r="B7">
        <v>4.75</v>
      </c>
      <c r="C7">
        <v>4.7</v>
      </c>
      <c r="D7">
        <f t="shared" si="0"/>
        <v>0.98947368421052639</v>
      </c>
      <c r="E7" s="1">
        <f t="shared" si="1"/>
        <v>1.0526315789473606E-2</v>
      </c>
      <c r="F7">
        <f t="shared" si="2"/>
        <v>0.98947368421052639</v>
      </c>
    </row>
    <row r="8" spans="1:7" x14ac:dyDescent="0.3">
      <c r="A8" t="s">
        <v>26</v>
      </c>
      <c r="B8">
        <v>5.54</v>
      </c>
      <c r="C8">
        <v>5.7</v>
      </c>
      <c r="D8">
        <f t="shared" si="0"/>
        <v>1.0288808664259927</v>
      </c>
      <c r="E8" s="1">
        <f t="shared" si="1"/>
        <v>2.8880866425992746E-2</v>
      </c>
      <c r="F8">
        <f t="shared" si="2"/>
        <v>0.97111913357400725</v>
      </c>
    </row>
    <row r="9" spans="1:7" x14ac:dyDescent="0.3">
      <c r="A9" t="s">
        <v>27</v>
      </c>
      <c r="B9">
        <v>6.2</v>
      </c>
      <c r="C9">
        <v>6</v>
      </c>
      <c r="D9">
        <f t="shared" si="0"/>
        <v>0.96774193548387089</v>
      </c>
      <c r="E9" s="1">
        <f t="shared" si="1"/>
        <v>3.2258064516129115E-2</v>
      </c>
      <c r="F9">
        <f t="shared" si="2"/>
        <v>0.96774193548387089</v>
      </c>
    </row>
    <row r="10" spans="1:7" x14ac:dyDescent="0.3">
      <c r="A10" t="s">
        <v>28</v>
      </c>
      <c r="B10">
        <v>6.17</v>
      </c>
      <c r="C10">
        <v>6.1</v>
      </c>
      <c r="D10">
        <f t="shared" si="0"/>
        <v>0.98865478119935168</v>
      </c>
      <c r="E10" s="1">
        <f t="shared" si="1"/>
        <v>1.1345218800648316E-2</v>
      </c>
      <c r="F10">
        <f t="shared" si="2"/>
        <v>0.98865478119935168</v>
      </c>
    </row>
    <row r="11" spans="1:7" x14ac:dyDescent="0.3">
      <c r="A11" t="s">
        <v>29</v>
      </c>
      <c r="B11">
        <v>5.57</v>
      </c>
      <c r="C11">
        <v>5.8</v>
      </c>
      <c r="D11">
        <f t="shared" si="0"/>
        <v>1.0412926391382404</v>
      </c>
      <c r="E11" s="1">
        <f t="shared" si="1"/>
        <v>4.1292639138240439E-2</v>
      </c>
      <c r="F11">
        <f t="shared" si="2"/>
        <v>0.95870736086175956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Эксперимент 1. вес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</dc:creator>
  <cp:lastModifiedBy>Katya</cp:lastModifiedBy>
  <dcterms:created xsi:type="dcterms:W3CDTF">2022-05-13T09:37:39Z</dcterms:created>
  <dcterms:modified xsi:type="dcterms:W3CDTF">2022-05-15T18:48:10Z</dcterms:modified>
</cp:coreProperties>
</file>