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120" yWindow="1120" windowWidth="24480" windowHeight="14940" tabRatio="500" activeTab="3"/>
  </bookViews>
  <sheets>
    <sheet name="Sheet1" sheetId="1" r:id="rId1"/>
    <sheet name="DifferenceAudiverisVsOriginal" sheetId="3" r:id="rId2"/>
    <sheet name="PercentageAudiverisVsOrigin" sheetId="4" r:id="rId3"/>
    <sheet name="Sheet2" sheetId="2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2" i="2" l="1"/>
  <c r="H12" i="2"/>
  <c r="G12" i="2"/>
  <c r="F7" i="2"/>
  <c r="J7" i="2"/>
  <c r="F8" i="2"/>
  <c r="J8" i="2"/>
  <c r="F9" i="2"/>
  <c r="J9" i="2"/>
  <c r="F10" i="2"/>
  <c r="J10" i="2"/>
  <c r="F11" i="2"/>
  <c r="J11" i="2"/>
  <c r="J12" i="2"/>
  <c r="F12" i="2"/>
  <c r="E12" i="2"/>
  <c r="D12" i="2"/>
  <c r="C12" i="2"/>
  <c r="N11" i="2"/>
  <c r="M11" i="2"/>
  <c r="L11" i="2"/>
  <c r="K11" i="2"/>
  <c r="I11" i="2"/>
  <c r="H11" i="2"/>
  <c r="G11" i="2"/>
  <c r="N10" i="2"/>
  <c r="M10" i="2"/>
  <c r="L10" i="2"/>
  <c r="K10" i="2"/>
  <c r="I10" i="2"/>
  <c r="H10" i="2"/>
  <c r="G10" i="2"/>
  <c r="N9" i="2"/>
  <c r="M9" i="2"/>
  <c r="L9" i="2"/>
  <c r="K9" i="2"/>
  <c r="I9" i="2"/>
  <c r="H9" i="2"/>
  <c r="G9" i="2"/>
  <c r="N8" i="2"/>
  <c r="M8" i="2"/>
  <c r="L8" i="2"/>
  <c r="K8" i="2"/>
  <c r="I8" i="2"/>
  <c r="H8" i="2"/>
  <c r="G8" i="2"/>
  <c r="N7" i="2"/>
  <c r="M7" i="2"/>
  <c r="L7" i="2"/>
  <c r="K7" i="2"/>
  <c r="I7" i="2"/>
  <c r="H7" i="2"/>
  <c r="G7" i="2"/>
  <c r="B11" i="2"/>
  <c r="B10" i="2"/>
  <c r="B9" i="2"/>
  <c r="B8" i="2"/>
  <c r="B7" i="2"/>
  <c r="F3" i="2"/>
  <c r="N3" i="2"/>
  <c r="M3" i="2"/>
  <c r="L3" i="2"/>
  <c r="K3" i="2"/>
  <c r="J3" i="2"/>
  <c r="I3" i="2"/>
  <c r="H3" i="2"/>
  <c r="B3" i="2"/>
  <c r="G3" i="2"/>
</calcChain>
</file>

<file path=xl/sharedStrings.xml><?xml version="1.0" encoding="utf-8"?>
<sst xmlns="http://schemas.openxmlformats.org/spreadsheetml/2006/main" count="40" uniqueCount="17">
  <si>
    <t>Title</t>
  </si>
  <si>
    <t>Words</t>
  </si>
  <si>
    <t>Lines</t>
  </si>
  <si>
    <t>Characters</t>
  </si>
  <si>
    <t>Difference</t>
  </si>
  <si>
    <t>Original</t>
  </si>
  <si>
    <t>Audiveris</t>
  </si>
  <si>
    <t>Hobbit…</t>
  </si>
  <si>
    <t>Beginner Complexity</t>
  </si>
  <si>
    <t>Divided By</t>
  </si>
  <si>
    <t>Average</t>
  </si>
  <si>
    <t>Dancing Clarinet</t>
  </si>
  <si>
    <t>Mi Razon De Ser</t>
  </si>
  <si>
    <t>Rudy</t>
  </si>
  <si>
    <t>The Hobbit ...</t>
  </si>
  <si>
    <t>The Rose</t>
  </si>
  <si>
    <t>Complexity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</si>
</sst>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10" fontId="0" fillId="0" borderId="0" xfId="0" applyNumberForma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4" Type="http://schemas.openxmlformats.org/officeDocument/2006/relationships/worksheet" Target="worksheets/sheet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Words</c:v>
          </c:tx>
          <c:invertIfNegative val="0"/>
          <c:cat>
            <c:strRef>
              <c:f>Sheet2!$B$7:$B$12</c:f>
              <c:strCache>
                <c:ptCount val="6"/>
                <c:pt idx="0">
                  <c:v>Dancing Clarinet</c:v>
                </c:pt>
                <c:pt idx="1">
                  <c:v>Mi Razon De Ser</c:v>
                </c:pt>
                <c:pt idx="2">
                  <c:v>Rudy</c:v>
                </c:pt>
                <c:pt idx="3">
                  <c:v>The Hobbit ...</c:v>
                </c:pt>
                <c:pt idx="4">
                  <c:v>The Rose</c:v>
                </c:pt>
                <c:pt idx="5">
                  <c:v>Average</c:v>
                </c:pt>
              </c:strCache>
            </c:strRef>
          </c:cat>
          <c:val>
            <c:numRef>
              <c:f>Sheet2!$C$7:$C$12</c:f>
              <c:numCache>
                <c:formatCode>General</c:formatCode>
                <c:ptCount val="6"/>
                <c:pt idx="0">
                  <c:v>750.0</c:v>
                </c:pt>
                <c:pt idx="1">
                  <c:v>1089.0</c:v>
                </c:pt>
                <c:pt idx="2">
                  <c:v>8358.0</c:v>
                </c:pt>
                <c:pt idx="3">
                  <c:v>9895.0</c:v>
                </c:pt>
                <c:pt idx="4">
                  <c:v>965.0</c:v>
                </c:pt>
                <c:pt idx="5">
                  <c:v>4211.4</c:v>
                </c:pt>
              </c:numCache>
            </c:numRef>
          </c:val>
        </c:ser>
        <c:ser>
          <c:idx val="1"/>
          <c:order val="1"/>
          <c:tx>
            <c:v>Lines</c:v>
          </c:tx>
          <c:invertIfNegative val="0"/>
          <c:cat>
            <c:strRef>
              <c:f>Sheet2!$B$7:$B$12</c:f>
              <c:strCache>
                <c:ptCount val="6"/>
                <c:pt idx="0">
                  <c:v>Dancing Clarinet</c:v>
                </c:pt>
                <c:pt idx="1">
                  <c:v>Mi Razon De Ser</c:v>
                </c:pt>
                <c:pt idx="2">
                  <c:v>Rudy</c:v>
                </c:pt>
                <c:pt idx="3">
                  <c:v>The Hobbit ...</c:v>
                </c:pt>
                <c:pt idx="4">
                  <c:v>The Rose</c:v>
                </c:pt>
                <c:pt idx="5">
                  <c:v>Average</c:v>
                </c:pt>
              </c:strCache>
            </c:strRef>
          </c:cat>
          <c:val>
            <c:numRef>
              <c:f>Sheet2!$D$7:$D$12</c:f>
              <c:numCache>
                <c:formatCode>General</c:formatCode>
                <c:ptCount val="6"/>
                <c:pt idx="0">
                  <c:v>3386.0</c:v>
                </c:pt>
                <c:pt idx="1">
                  <c:v>4699.0</c:v>
                </c:pt>
                <c:pt idx="2">
                  <c:v>32940.0</c:v>
                </c:pt>
                <c:pt idx="3">
                  <c:v>37449.0</c:v>
                </c:pt>
                <c:pt idx="4">
                  <c:v>4392.0</c:v>
                </c:pt>
                <c:pt idx="5">
                  <c:v>16573.2</c:v>
                </c:pt>
              </c:numCache>
            </c:numRef>
          </c:val>
        </c:ser>
        <c:ser>
          <c:idx val="2"/>
          <c:order val="2"/>
          <c:tx>
            <c:v>Characters</c:v>
          </c:tx>
          <c:invertIfNegative val="0"/>
          <c:cat>
            <c:strRef>
              <c:f>Sheet2!$B$7:$B$12</c:f>
              <c:strCache>
                <c:ptCount val="6"/>
                <c:pt idx="0">
                  <c:v>Dancing Clarinet</c:v>
                </c:pt>
                <c:pt idx="1">
                  <c:v>Mi Razon De Ser</c:v>
                </c:pt>
                <c:pt idx="2">
                  <c:v>Rudy</c:v>
                </c:pt>
                <c:pt idx="3">
                  <c:v>The Hobbit ...</c:v>
                </c:pt>
                <c:pt idx="4">
                  <c:v>The Rose</c:v>
                </c:pt>
                <c:pt idx="5">
                  <c:v>Average</c:v>
                </c:pt>
              </c:strCache>
            </c:strRef>
          </c:cat>
          <c:val>
            <c:numRef>
              <c:f>Sheet2!$E$7:$E$12</c:f>
              <c:numCache>
                <c:formatCode>General</c:formatCode>
                <c:ptCount val="6"/>
                <c:pt idx="0">
                  <c:v>57876.0</c:v>
                </c:pt>
                <c:pt idx="1">
                  <c:v>82813.0</c:v>
                </c:pt>
                <c:pt idx="2">
                  <c:v>608327.0</c:v>
                </c:pt>
                <c:pt idx="3">
                  <c:v>713595.0</c:v>
                </c:pt>
                <c:pt idx="4">
                  <c:v>77706.0</c:v>
                </c:pt>
                <c:pt idx="5">
                  <c:v>308063.4</c:v>
                </c:pt>
              </c:numCache>
            </c:numRef>
          </c:val>
        </c:ser>
        <c:ser>
          <c:idx val="3"/>
          <c:order val="3"/>
          <c:tx>
            <c:v>Complexity</c:v>
          </c:tx>
          <c:invertIfNegative val="0"/>
          <c:cat>
            <c:strRef>
              <c:f>Sheet2!$B$7:$B$12</c:f>
              <c:strCache>
                <c:ptCount val="6"/>
                <c:pt idx="0">
                  <c:v>Dancing Clarinet</c:v>
                </c:pt>
                <c:pt idx="1">
                  <c:v>Mi Razon De Ser</c:v>
                </c:pt>
                <c:pt idx="2">
                  <c:v>Rudy</c:v>
                </c:pt>
                <c:pt idx="3">
                  <c:v>The Hobbit ...</c:v>
                </c:pt>
                <c:pt idx="4">
                  <c:v>The Rose</c:v>
                </c:pt>
                <c:pt idx="5">
                  <c:v>Average</c:v>
                </c:pt>
              </c:strCache>
            </c:strRef>
          </c:cat>
          <c:val>
            <c:numRef>
              <c:f>Sheet2!$F$7:$F$12</c:f>
              <c:numCache>
                <c:formatCode>0.00</c:formatCode>
                <c:ptCount val="6"/>
                <c:pt idx="0">
                  <c:v>752.1770535714003</c:v>
                </c:pt>
                <c:pt idx="1">
                  <c:v>168.6742754918996</c:v>
                </c:pt>
                <c:pt idx="2">
                  <c:v>159718.4751766055</c:v>
                </c:pt>
                <c:pt idx="3">
                  <c:v>49994.10969672998</c:v>
                </c:pt>
                <c:pt idx="4">
                  <c:v>9530.843636363617</c:v>
                </c:pt>
                <c:pt idx="5" formatCode="General">
                  <c:v>44032.85596775248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946168"/>
        <c:axId val="2114884664"/>
      </c:barChart>
      <c:catAx>
        <c:axId val="211494616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en-US"/>
          </a:p>
        </c:txPr>
        <c:crossAx val="2114884664"/>
        <c:crosses val="autoZero"/>
        <c:auto val="1"/>
        <c:lblAlgn val="ctr"/>
        <c:lblOffset val="100"/>
        <c:noMultiLvlLbl val="0"/>
      </c:catAx>
      <c:valAx>
        <c:axId val="2114884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en-US"/>
          </a:p>
        </c:txPr>
        <c:crossAx val="211494616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2800"/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Words</c:v>
          </c:tx>
          <c:invertIfNegative val="0"/>
          <c:cat>
            <c:strRef>
              <c:f>Sheet2!$B$7:$B$12</c:f>
              <c:strCache>
                <c:ptCount val="6"/>
                <c:pt idx="0">
                  <c:v>Dancing Clarinet</c:v>
                </c:pt>
                <c:pt idx="1">
                  <c:v>Mi Razon De Ser</c:v>
                </c:pt>
                <c:pt idx="2">
                  <c:v>Rudy</c:v>
                </c:pt>
                <c:pt idx="3">
                  <c:v>The Hobbit ...</c:v>
                </c:pt>
                <c:pt idx="4">
                  <c:v>The Rose</c:v>
                </c:pt>
                <c:pt idx="5">
                  <c:v>Average</c:v>
                </c:pt>
              </c:strCache>
            </c:strRef>
          </c:cat>
          <c:val>
            <c:numRef>
              <c:f>Sheet2!$G$7:$G$12</c:f>
              <c:numCache>
                <c:formatCode>0.00%</c:formatCode>
                <c:ptCount val="6"/>
                <c:pt idx="0">
                  <c:v>0.256147540983607</c:v>
                </c:pt>
                <c:pt idx="1">
                  <c:v>0.276536312849162</c:v>
                </c:pt>
                <c:pt idx="2">
                  <c:v>0.436061981530756</c:v>
                </c:pt>
                <c:pt idx="3">
                  <c:v>0.471999618393436</c:v>
                </c:pt>
                <c:pt idx="4">
                  <c:v>0.218920145190563</c:v>
                </c:pt>
                <c:pt idx="5" formatCode="General">
                  <c:v>0.331933119789505</c:v>
                </c:pt>
              </c:numCache>
            </c:numRef>
          </c:val>
        </c:ser>
        <c:ser>
          <c:idx val="1"/>
          <c:order val="1"/>
          <c:tx>
            <c:v>Lines</c:v>
          </c:tx>
          <c:invertIfNegative val="0"/>
          <c:cat>
            <c:strRef>
              <c:f>Sheet2!$B$7:$B$12</c:f>
              <c:strCache>
                <c:ptCount val="6"/>
                <c:pt idx="0">
                  <c:v>Dancing Clarinet</c:v>
                </c:pt>
                <c:pt idx="1">
                  <c:v>Mi Razon De Ser</c:v>
                </c:pt>
                <c:pt idx="2">
                  <c:v>Rudy</c:v>
                </c:pt>
                <c:pt idx="3">
                  <c:v>The Hobbit ...</c:v>
                </c:pt>
                <c:pt idx="4">
                  <c:v>The Rose</c:v>
                </c:pt>
                <c:pt idx="5">
                  <c:v>Average</c:v>
                </c:pt>
              </c:strCache>
            </c:strRef>
          </c:cat>
          <c:val>
            <c:numRef>
              <c:f>Sheet2!$H$7:$H$12</c:f>
              <c:numCache>
                <c:formatCode>0.00%</c:formatCode>
                <c:ptCount val="6"/>
                <c:pt idx="0">
                  <c:v>0.875840662183135</c:v>
                </c:pt>
                <c:pt idx="1">
                  <c:v>0.924454062561479</c:v>
                </c:pt>
                <c:pt idx="2">
                  <c:v>1.293743372216331</c:v>
                </c:pt>
                <c:pt idx="3">
                  <c:v>1.364361702127659</c:v>
                </c:pt>
                <c:pt idx="4">
                  <c:v>0.769716088328076</c:v>
                </c:pt>
                <c:pt idx="5" formatCode="General">
                  <c:v>1.045623177483336</c:v>
                </c:pt>
              </c:numCache>
            </c:numRef>
          </c:val>
        </c:ser>
        <c:ser>
          <c:idx val="2"/>
          <c:order val="2"/>
          <c:tx>
            <c:v>Characters</c:v>
          </c:tx>
          <c:invertIfNegative val="0"/>
          <c:cat>
            <c:strRef>
              <c:f>Sheet2!$B$7:$B$12</c:f>
              <c:strCache>
                <c:ptCount val="6"/>
                <c:pt idx="0">
                  <c:v>Dancing Clarinet</c:v>
                </c:pt>
                <c:pt idx="1">
                  <c:v>Mi Razon De Ser</c:v>
                </c:pt>
                <c:pt idx="2">
                  <c:v>Rudy</c:v>
                </c:pt>
                <c:pt idx="3">
                  <c:v>The Hobbit ...</c:v>
                </c:pt>
                <c:pt idx="4">
                  <c:v>The Rose</c:v>
                </c:pt>
                <c:pt idx="5">
                  <c:v>Average</c:v>
                </c:pt>
              </c:strCache>
            </c:strRef>
          </c:cat>
          <c:val>
            <c:numRef>
              <c:f>Sheet2!$I$7:$I$12</c:f>
              <c:numCache>
                <c:formatCode>0.00%</c:formatCode>
                <c:ptCount val="6"/>
                <c:pt idx="0">
                  <c:v>0.679335641763014</c:v>
                </c:pt>
                <c:pt idx="1">
                  <c:v>0.762368125494817</c:v>
                </c:pt>
                <c:pt idx="2">
                  <c:v>1.150728749917241</c:v>
                </c:pt>
                <c:pt idx="3">
                  <c:v>1.229136738975414</c:v>
                </c:pt>
                <c:pt idx="4">
                  <c:v>0.644226863097853</c:v>
                </c:pt>
                <c:pt idx="5" formatCode="General">
                  <c:v>0.893159223849668</c:v>
                </c:pt>
              </c:numCache>
            </c:numRef>
          </c:val>
        </c:ser>
        <c:ser>
          <c:idx val="3"/>
          <c:order val="3"/>
          <c:tx>
            <c:v>Complexity</c:v>
          </c:tx>
          <c:invertIfNegative val="0"/>
          <c:cat>
            <c:strRef>
              <c:f>Sheet2!$B$7:$B$12</c:f>
              <c:strCache>
                <c:ptCount val="6"/>
                <c:pt idx="0">
                  <c:v>Dancing Clarinet</c:v>
                </c:pt>
                <c:pt idx="1">
                  <c:v>Mi Razon De Ser</c:v>
                </c:pt>
                <c:pt idx="2">
                  <c:v>Rudy</c:v>
                </c:pt>
                <c:pt idx="3">
                  <c:v>The Hobbit ...</c:v>
                </c:pt>
                <c:pt idx="4">
                  <c:v>The Rose</c:v>
                </c:pt>
                <c:pt idx="5">
                  <c:v>Average</c:v>
                </c:pt>
              </c:strCache>
            </c:strRef>
          </c:cat>
          <c:val>
            <c:numRef>
              <c:f>Sheet2!$J$7:$J$12</c:f>
              <c:numCache>
                <c:formatCode>0.00%</c:formatCode>
                <c:ptCount val="6"/>
                <c:pt idx="0">
                  <c:v>0.0667638386114615</c:v>
                </c:pt>
                <c:pt idx="1">
                  <c:v>0.0131699772603012</c:v>
                </c:pt>
                <c:pt idx="2">
                  <c:v>0.632135163278108</c:v>
                </c:pt>
                <c:pt idx="3">
                  <c:v>0.252526678786299</c:v>
                </c:pt>
                <c:pt idx="4">
                  <c:v>1.00323940227803</c:v>
                </c:pt>
                <c:pt idx="5" formatCode="General">
                  <c:v>0.39356701204284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667768"/>
        <c:axId val="2132753992"/>
      </c:barChart>
      <c:catAx>
        <c:axId val="213066776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en-US"/>
          </a:p>
        </c:txPr>
        <c:crossAx val="2132753992"/>
        <c:crosses val="autoZero"/>
        <c:auto val="1"/>
        <c:lblAlgn val="ctr"/>
        <c:lblOffset val="100"/>
        <c:noMultiLvlLbl val="0"/>
      </c:catAx>
      <c:valAx>
        <c:axId val="213275399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en-US"/>
          </a:p>
        </c:txPr>
        <c:crossAx val="213066776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2800"/>
          </a:pPr>
          <a:endParaRPr lang="en-US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1552" cy="58244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1552" cy="58244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"/>
  <sheetViews>
    <sheetView workbookViewId="0">
      <selection activeCell="B12" sqref="B12"/>
    </sheetView>
  </sheetViews>
  <sheetFormatPr baseColWidth="10" defaultRowHeight="15" x14ac:dyDescent="0"/>
  <sheetData>
    <row r="1" spans="2:10">
      <c r="C1" t="s">
        <v>5</v>
      </c>
      <c r="G1" t="s">
        <v>6</v>
      </c>
    </row>
    <row r="2" spans="2:10">
      <c r="B2" t="s">
        <v>0</v>
      </c>
      <c r="C2" t="s">
        <v>1</v>
      </c>
      <c r="D2" t="s">
        <v>2</v>
      </c>
      <c r="E2" t="s">
        <v>3</v>
      </c>
      <c r="F2" t="s">
        <v>8</v>
      </c>
      <c r="G2" t="s">
        <v>1</v>
      </c>
      <c r="H2" t="s">
        <v>2</v>
      </c>
      <c r="I2" t="s">
        <v>3</v>
      </c>
      <c r="J2" t="s">
        <v>8</v>
      </c>
    </row>
    <row r="3" spans="2:10">
      <c r="B3" t="s">
        <v>7</v>
      </c>
      <c r="C3">
        <v>20964</v>
      </c>
      <c r="D3">
        <v>27451</v>
      </c>
      <c r="E3">
        <v>580569</v>
      </c>
      <c r="F3">
        <v>215546</v>
      </c>
      <c r="G3">
        <v>21584</v>
      </c>
      <c r="H3">
        <v>30825</v>
      </c>
      <c r="I3">
        <v>783894</v>
      </c>
      <c r="J3">
        <v>298655</v>
      </c>
    </row>
    <row r="7" spans="2:10">
      <c r="B7" t="s">
        <v>11</v>
      </c>
      <c r="C7">
        <v>2928</v>
      </c>
      <c r="D7">
        <v>3866</v>
      </c>
      <c r="E7">
        <v>85195</v>
      </c>
      <c r="F7">
        <v>11266.234375</v>
      </c>
      <c r="G7">
        <v>2838</v>
      </c>
      <c r="H7">
        <v>3889</v>
      </c>
      <c r="I7">
        <v>105455</v>
      </c>
      <c r="J7">
        <v>12018.4114285714</v>
      </c>
    </row>
    <row r="8" spans="2:10">
      <c r="B8" t="s">
        <v>12</v>
      </c>
      <c r="C8">
        <v>3938</v>
      </c>
      <c r="D8">
        <v>5083</v>
      </c>
      <c r="E8">
        <v>108626</v>
      </c>
      <c r="F8">
        <v>12807.4841860465</v>
      </c>
      <c r="G8">
        <v>3852</v>
      </c>
      <c r="H8">
        <v>5141</v>
      </c>
      <c r="I8">
        <v>132065</v>
      </c>
      <c r="J8">
        <v>12976.1584615384</v>
      </c>
    </row>
    <row r="9" spans="2:10">
      <c r="B9" t="s">
        <v>13</v>
      </c>
      <c r="C9">
        <v>19167</v>
      </c>
      <c r="D9">
        <v>25461</v>
      </c>
      <c r="E9">
        <v>528645</v>
      </c>
      <c r="F9">
        <v>252665.06983782101</v>
      </c>
      <c r="G9">
        <v>18575</v>
      </c>
      <c r="H9">
        <v>27095</v>
      </c>
      <c r="I9">
        <v>677243</v>
      </c>
      <c r="J9">
        <v>92946.594661215495</v>
      </c>
    </row>
    <row r="10" spans="2:10">
      <c r="B10" t="s">
        <v>14</v>
      </c>
      <c r="C10">
        <v>20964</v>
      </c>
      <c r="D10">
        <v>27448</v>
      </c>
      <c r="E10">
        <v>580566</v>
      </c>
      <c r="F10">
        <v>197975.55623434801</v>
      </c>
      <c r="G10">
        <v>21457</v>
      </c>
      <c r="H10">
        <v>30951</v>
      </c>
      <c r="I10">
        <v>782696</v>
      </c>
      <c r="J10">
        <v>247969.66593107799</v>
      </c>
    </row>
    <row r="11" spans="2:10">
      <c r="B11" t="s">
        <v>15</v>
      </c>
      <c r="C11">
        <v>4408</v>
      </c>
      <c r="D11">
        <v>5706</v>
      </c>
      <c r="E11">
        <v>120619</v>
      </c>
      <c r="F11">
        <v>9500.0690909090808</v>
      </c>
      <c r="G11">
        <v>4374</v>
      </c>
      <c r="H11">
        <v>5713</v>
      </c>
      <c r="I11">
        <v>151721</v>
      </c>
      <c r="J11">
        <v>19030.912727272698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2"/>
  <sheetViews>
    <sheetView tabSelected="1" workbookViewId="0">
      <selection activeCell="G12" sqref="G12:I12"/>
    </sheetView>
  </sheetViews>
  <sheetFormatPr baseColWidth="10" defaultRowHeight="15" x14ac:dyDescent="0"/>
  <sheetData>
    <row r="1" spans="2:14">
      <c r="C1" t="s">
        <v>4</v>
      </c>
      <c r="G1" t="s">
        <v>9</v>
      </c>
      <c r="H1" t="s">
        <v>5</v>
      </c>
      <c r="K1" t="s">
        <v>9</v>
      </c>
      <c r="L1" t="s">
        <v>6</v>
      </c>
    </row>
    <row r="2" spans="2:14">
      <c r="B2" t="s">
        <v>0</v>
      </c>
      <c r="C2" t="s">
        <v>1</v>
      </c>
      <c r="D2" t="s">
        <v>2</v>
      </c>
      <c r="E2" t="s">
        <v>3</v>
      </c>
      <c r="F2" t="s">
        <v>8</v>
      </c>
      <c r="G2" t="s">
        <v>1</v>
      </c>
      <c r="H2" t="s">
        <v>2</v>
      </c>
      <c r="I2" t="s">
        <v>3</v>
      </c>
      <c r="J2" t="s">
        <v>8</v>
      </c>
      <c r="K2" t="s">
        <v>1</v>
      </c>
      <c r="L2" t="s">
        <v>2</v>
      </c>
      <c r="M2" t="s">
        <v>3</v>
      </c>
      <c r="N2" t="s">
        <v>8</v>
      </c>
    </row>
    <row r="3" spans="2:14">
      <c r="B3" t="str">
        <f>Sheet1!B3</f>
        <v>Hobbit…</v>
      </c>
      <c r="C3">
        <v>10202</v>
      </c>
      <c r="D3">
        <v>38200</v>
      </c>
      <c r="E3">
        <v>736456</v>
      </c>
      <c r="F3">
        <f>Sheet1!J3-Sheet1!F3</f>
        <v>83109</v>
      </c>
      <c r="G3">
        <f>C3/Sheet1!C3</f>
        <v>0.48664377027284872</v>
      </c>
      <c r="H3">
        <f>D3/Sheet1!D3</f>
        <v>1.3915704345925468</v>
      </c>
      <c r="I3">
        <f>E3/Sheet1!E3</f>
        <v>1.2685072747597614</v>
      </c>
      <c r="J3">
        <f>F3/Sheet1!F3</f>
        <v>0.3855743089642118</v>
      </c>
      <c r="K3">
        <f>C3/Sheet1!G3</f>
        <v>0.47266493699036322</v>
      </c>
      <c r="L3">
        <f>D3/Sheet1!H3</f>
        <v>1.2392538523925385</v>
      </c>
      <c r="M3">
        <f>E3/Sheet1!I3</f>
        <v>0.9394841649508735</v>
      </c>
      <c r="N3">
        <f>F3/Sheet1!J3</f>
        <v>0.27827761129061962</v>
      </c>
    </row>
    <row r="6" spans="2:14">
      <c r="C6" t="s">
        <v>1</v>
      </c>
      <c r="D6" t="s">
        <v>2</v>
      </c>
      <c r="E6" t="s">
        <v>3</v>
      </c>
      <c r="F6" t="s">
        <v>16</v>
      </c>
    </row>
    <row r="7" spans="2:14">
      <c r="B7" t="str">
        <f>Sheet1!B7</f>
        <v>Dancing Clarinet</v>
      </c>
      <c r="C7">
        <v>750</v>
      </c>
      <c r="D7">
        <v>3386</v>
      </c>
      <c r="E7">
        <v>57876</v>
      </c>
      <c r="F7" s="1">
        <f>ABS(Sheet1!J7-Sheet1!F7)</f>
        <v>752.17705357140039</v>
      </c>
      <c r="G7" s="2">
        <f>C7/Sheet1!C7</f>
        <v>0.25614754098360654</v>
      </c>
      <c r="H7" s="2">
        <f>D7/Sheet1!D7</f>
        <v>0.87584066218313505</v>
      </c>
      <c r="I7" s="2">
        <f>E7/Sheet1!E7</f>
        <v>0.67933564176301431</v>
      </c>
      <c r="J7" s="2">
        <f>F7/Sheet1!F7</f>
        <v>6.6763838611461554E-2</v>
      </c>
      <c r="K7" s="2">
        <f>C7/Sheet1!G7</f>
        <v>0.26427061310782241</v>
      </c>
      <c r="L7" s="2">
        <f>D7/Sheet1!H7</f>
        <v>0.87066083826176399</v>
      </c>
      <c r="M7" s="2">
        <f>E7/Sheet1!I7</f>
        <v>0.54882177231994689</v>
      </c>
      <c r="N7" s="2">
        <f>F7/Sheet1!J7</f>
        <v>6.258539725002657E-2</v>
      </c>
    </row>
    <row r="8" spans="2:14">
      <c r="B8" t="str">
        <f>Sheet1!B8</f>
        <v>Mi Razon De Ser</v>
      </c>
      <c r="C8">
        <v>1089</v>
      </c>
      <c r="D8">
        <v>4699</v>
      </c>
      <c r="E8">
        <v>82813</v>
      </c>
      <c r="F8" s="1">
        <f>ABS(Sheet1!J8-Sheet1!F8)</f>
        <v>168.67427549189961</v>
      </c>
      <c r="G8" s="2">
        <f>C8/Sheet1!C8</f>
        <v>0.27653631284916202</v>
      </c>
      <c r="H8" s="2">
        <f>D8/Sheet1!D8</f>
        <v>0.92445406256147944</v>
      </c>
      <c r="I8" s="2">
        <f>E8/Sheet1!E8</f>
        <v>0.76236812549481703</v>
      </c>
      <c r="J8" s="2">
        <f>F8/Sheet1!F8</f>
        <v>1.3169977260301198E-2</v>
      </c>
      <c r="K8" s="2">
        <f>C8/Sheet1!G8</f>
        <v>0.28271028037383178</v>
      </c>
      <c r="L8" s="2">
        <f>D8/Sheet1!H8</f>
        <v>0.91402450885041819</v>
      </c>
      <c r="M8" s="2">
        <f>E8/Sheet1!I8</f>
        <v>0.62706243137848783</v>
      </c>
      <c r="N8" s="2">
        <f>F8/Sheet1!J8</f>
        <v>1.2998783576191183E-2</v>
      </c>
    </row>
    <row r="9" spans="2:14">
      <c r="B9" t="str">
        <f>Sheet1!B9</f>
        <v>Rudy</v>
      </c>
      <c r="C9">
        <v>8358</v>
      </c>
      <c r="D9">
        <v>32940</v>
      </c>
      <c r="E9">
        <v>608327</v>
      </c>
      <c r="F9" s="1">
        <f>ABS(Sheet1!J9-Sheet1!F9)</f>
        <v>159718.47517660551</v>
      </c>
      <c r="G9" s="2">
        <f>C9/Sheet1!C9</f>
        <v>0.43606198153075598</v>
      </c>
      <c r="H9" s="2">
        <f>D9/Sheet1!D9</f>
        <v>1.293743372216331</v>
      </c>
      <c r="I9" s="2">
        <f>E9/Sheet1!E9</f>
        <v>1.1507287499172412</v>
      </c>
      <c r="J9" s="2">
        <f>F9/Sheet1!F9</f>
        <v>0.63213516327810793</v>
      </c>
      <c r="K9" s="2">
        <f>C9/Sheet1!G9</f>
        <v>0.44995962314939436</v>
      </c>
      <c r="L9" s="2">
        <f>D9/Sheet1!H9</f>
        <v>1.2157224580180845</v>
      </c>
      <c r="M9" s="2">
        <f>E9/Sheet1!I9</f>
        <v>0.89824036571806576</v>
      </c>
      <c r="N9" s="2">
        <f>F9/Sheet1!J9</f>
        <v>1.7183897458402788</v>
      </c>
    </row>
    <row r="10" spans="2:14">
      <c r="B10" t="str">
        <f>Sheet1!B10</f>
        <v>The Hobbit ...</v>
      </c>
      <c r="C10">
        <v>9895</v>
      </c>
      <c r="D10">
        <v>37449</v>
      </c>
      <c r="E10">
        <v>713595</v>
      </c>
      <c r="F10" s="1">
        <f>ABS(Sheet1!J10-Sheet1!F10)</f>
        <v>49994.109696729982</v>
      </c>
      <c r="G10" s="2">
        <f>C10/Sheet1!C10</f>
        <v>0.47199961839343635</v>
      </c>
      <c r="H10" s="2">
        <f>D10/Sheet1!D10</f>
        <v>1.3643617021276595</v>
      </c>
      <c r="I10" s="2">
        <f>E10/Sheet1!E10</f>
        <v>1.2291367389754138</v>
      </c>
      <c r="J10" s="2">
        <f>F10/Sheet1!F10</f>
        <v>0.25252667878629853</v>
      </c>
      <c r="K10" s="2">
        <f>C10/Sheet1!G10</f>
        <v>0.46115486787528548</v>
      </c>
      <c r="L10" s="2">
        <f>D10/Sheet1!H10</f>
        <v>1.2099447513812154</v>
      </c>
      <c r="M10" s="2">
        <f>E10/Sheet1!I10</f>
        <v>0.91171412655743733</v>
      </c>
      <c r="N10" s="2">
        <f>F10/Sheet1!J10</f>
        <v>0.20161381235487735</v>
      </c>
    </row>
    <row r="11" spans="2:14">
      <c r="B11" t="str">
        <f>Sheet1!B11</f>
        <v>The Rose</v>
      </c>
      <c r="C11">
        <v>965</v>
      </c>
      <c r="D11">
        <v>4392</v>
      </c>
      <c r="E11">
        <v>77706</v>
      </c>
      <c r="F11" s="1">
        <f>ABS(Sheet1!J11-Sheet1!F11)</f>
        <v>9530.8436363636174</v>
      </c>
      <c r="G11" s="2">
        <f>C11/Sheet1!C11</f>
        <v>0.2189201451905626</v>
      </c>
      <c r="H11" s="2">
        <f>D11/Sheet1!D11</f>
        <v>0.7697160883280757</v>
      </c>
      <c r="I11" s="2">
        <f>E11/Sheet1!E11</f>
        <v>0.6442268630978536</v>
      </c>
      <c r="J11" s="2">
        <f>F11/Sheet1!F11</f>
        <v>1.0032394022780304</v>
      </c>
      <c r="K11" s="2">
        <f>C11/Sheet1!G11</f>
        <v>0.22062185642432555</v>
      </c>
      <c r="L11" s="2">
        <f>D11/Sheet1!H11</f>
        <v>0.7687729739191318</v>
      </c>
      <c r="M11" s="2">
        <f>E11/Sheet1!I11</f>
        <v>0.51216377429624116</v>
      </c>
      <c r="N11" s="2">
        <f>F11/Sheet1!J11</f>
        <v>0.50080854097476979</v>
      </c>
    </row>
    <row r="12" spans="2:14">
      <c r="B12" t="s">
        <v>10</v>
      </c>
      <c r="C12">
        <f>AVERAGE(C7:C11)</f>
        <v>4211.3999999999996</v>
      </c>
      <c r="D12">
        <f t="shared" ref="D12:E12" si="0">AVERAGE(D7:D11)</f>
        <v>16573.2</v>
      </c>
      <c r="E12">
        <f t="shared" si="0"/>
        <v>308063.40000000002</v>
      </c>
      <c r="F12">
        <f>AVERAGE(F7:F11)</f>
        <v>44032.855967752483</v>
      </c>
      <c r="G12">
        <f t="shared" ref="G12:I12" si="1">AVERAGE(G7:G11)</f>
        <v>0.33193311978950468</v>
      </c>
      <c r="H12">
        <f t="shared" si="1"/>
        <v>1.045623177483336</v>
      </c>
      <c r="I12">
        <f t="shared" si="1"/>
        <v>0.89315922384966806</v>
      </c>
      <c r="J12">
        <f>AVERAGE(J7:J11)</f>
        <v>0.39356701204283995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Sheet1</vt:lpstr>
      <vt:lpstr>Sheet2</vt:lpstr>
      <vt:lpstr>DifferenceAudiverisVsOriginal</vt:lpstr>
      <vt:lpstr>PercentageAudiverisVsOrigin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Holder</dc:creator>
  <cp:lastModifiedBy>Ethan Holder</cp:lastModifiedBy>
  <dcterms:created xsi:type="dcterms:W3CDTF">2015-03-25T17:37:28Z</dcterms:created>
  <dcterms:modified xsi:type="dcterms:W3CDTF">2015-04-02T21:31:57Z</dcterms:modified>
</cp:coreProperties>
</file>