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Smith\Google Drive (Active)\Productions\Gym Burndown\"/>
    </mc:Choice>
  </mc:AlternateContent>
  <xr:revisionPtr revIDLastSave="0" documentId="13_ncr:1_{B1933FEB-8D52-4356-A2B9-5BD1EE5C3638}" xr6:coauthVersionLast="45" xr6:coauthVersionMax="45" xr10:uidLastSave="{00000000-0000-0000-0000-000000000000}"/>
  <bookViews>
    <workbookView xWindow="-120" yWindow="-120" windowWidth="29040" windowHeight="15840" xr2:uid="{61CD87F8-915D-41AC-8296-78B7FBC2DCEE}"/>
  </bookViews>
  <sheets>
    <sheet name="Intensity to RM" sheetId="1" r:id="rId1"/>
    <sheet name="Intensity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F3" i="1"/>
  <c r="G3" i="1"/>
  <c r="H3" i="1"/>
  <c r="I3" i="1"/>
  <c r="J3" i="1"/>
  <c r="K3" i="1"/>
  <c r="L3" i="1"/>
  <c r="M3" i="1"/>
  <c r="N3" i="1"/>
  <c r="O3" i="1"/>
  <c r="P3" i="1"/>
  <c r="E3" i="1"/>
</calcChain>
</file>

<file path=xl/sharedStrings.xml><?xml version="1.0" encoding="utf-8"?>
<sst xmlns="http://schemas.openxmlformats.org/spreadsheetml/2006/main" count="11" uniqueCount="9">
  <si>
    <t>Weight</t>
  </si>
  <si>
    <t>Reps Completed</t>
  </si>
  <si>
    <t>RPE</t>
  </si>
  <si>
    <t>RIR</t>
  </si>
  <si>
    <t>4+</t>
  </si>
  <si>
    <t>3*</t>
  </si>
  <si>
    <t>2*</t>
  </si>
  <si>
    <t>1*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</si>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</sst>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2" xfId="1" applyNumberFormat="1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0" fillId="0" borderId="11" xfId="1" applyNumberFormat="1" applyFont="1" applyBorder="1"/>
    <xf numFmtId="2" fontId="0" fillId="0" borderId="10" xfId="1" applyNumberFormat="1" applyFont="1" applyBorder="1"/>
    <xf numFmtId="2" fontId="0" fillId="0" borderId="1" xfId="1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</xdr:row>
      <xdr:rowOff>19049</xdr:rowOff>
    </xdr:from>
    <xdr:to>
      <xdr:col>24</xdr:col>
      <xdr:colOff>323850</xdr:colOff>
      <xdr:row>24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A89CD1-D681-4270-A837-C8CCE4E992E9}"/>
            </a:ext>
          </a:extLst>
        </xdr:cNvPr>
        <xdr:cNvSpPr txBox="1"/>
      </xdr:nvSpPr>
      <xdr:spPr>
        <a:xfrm>
          <a:off x="8763000" y="219074"/>
          <a:ext cx="4857750" cy="449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 to use:</a:t>
          </a:r>
        </a:p>
        <a:p>
          <a:endParaRPr lang="en-US" sz="1100"/>
        </a:p>
        <a:p>
          <a:r>
            <a:rPr lang="en-US" sz="1100"/>
            <a:t>Enter your</a:t>
          </a:r>
          <a:r>
            <a:rPr lang="en-US" sz="1100" baseline="0"/>
            <a:t> personal best for a particular exercise in the 'Weight' and 'Rep' cells.</a:t>
          </a:r>
        </a:p>
        <a:p>
          <a:r>
            <a:rPr lang="en-US" sz="1100" baseline="0"/>
            <a:t> i.e. if your shoulder press record is 135 for 5 reps, enter 135 and 5 into the blue highlighted 'Weight' and 'Rep' cells.</a:t>
          </a:r>
        </a:p>
        <a:p>
          <a:endParaRPr lang="en-US" sz="1100" baseline="0"/>
        </a:p>
        <a:p>
          <a:r>
            <a:rPr lang="en-US" sz="1100"/>
            <a:t>If you're interested in your predicted 1</a:t>
          </a:r>
          <a:r>
            <a:rPr lang="en-US" sz="1100" baseline="0"/>
            <a:t> rep max (1RM), read off the value in the top left of the table. Using the shoulder press PR of 135x5, the predicted 1RM is 156 lbs.</a:t>
          </a:r>
        </a:p>
        <a:p>
          <a:endParaRPr lang="en-US" sz="1100" baseline="0"/>
        </a:p>
        <a:p>
          <a:r>
            <a:rPr lang="en-US" sz="1100" baseline="0"/>
            <a:t>If you're interested in your predicted N rep max, where N is the number of reps, focus on the top row of the table, which corresponds to maximal effort (RPE = 10 / RIR = 0). Each column corresponds to a number of repitions completed. Again, using the shoulder press example, the predicted 10 rep max (10RM) is 119 lbs.</a:t>
          </a:r>
        </a:p>
        <a:p>
          <a:endParaRPr lang="en-US" sz="1100" baseline="0"/>
        </a:p>
        <a:p>
          <a:r>
            <a:rPr lang="en-US" sz="1100" baseline="0"/>
            <a:t>If you're scheduling workouts around RPEs or RIRs, select your target RPE / RIR row and your target rep range from the columns. For example, if you're focused on building strength in the 5 - 8 rep range and are scheduling a lower intensity workout with an RPE around 7, your working weight should be between 116 (for 8 reps at an RPE of 7) and 125 (for 5 reps at an RPE of 7).</a:t>
          </a:r>
        </a:p>
        <a:p>
          <a:endParaRPr lang="en-US" sz="1100" baseline="0"/>
        </a:p>
        <a:p>
          <a:r>
            <a:rPr lang="en-US" sz="1100"/>
            <a:t>Key:</a:t>
          </a:r>
        </a:p>
        <a:p>
          <a:r>
            <a:rPr lang="en-US" sz="1100"/>
            <a:t>RIR</a:t>
          </a:r>
          <a:r>
            <a:rPr lang="en-US" sz="1100" baseline="0"/>
            <a:t> - Reps in reserve (note - starred values are "maybes", i.e. 1* reads "may have 1 rep in reserve")</a:t>
          </a:r>
        </a:p>
        <a:p>
          <a:r>
            <a:rPr lang="en-US" sz="1100" baseline="0"/>
            <a:t>RPE - Rate of perceived exhausted (subjective score from 0 - 10)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190499</xdr:rowOff>
    </xdr:from>
    <xdr:to>
      <xdr:col>21</xdr:col>
      <xdr:colOff>523875</xdr:colOff>
      <xdr:row>10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401303-E3ED-4E96-8CD4-39933D532305}"/>
            </a:ext>
          </a:extLst>
        </xdr:cNvPr>
        <xdr:cNvSpPr txBox="1"/>
      </xdr:nvSpPr>
      <xdr:spPr>
        <a:xfrm>
          <a:off x="8448675" y="190499"/>
          <a:ext cx="4876800" cy="1885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Intensity</a:t>
          </a:r>
          <a:r>
            <a:rPr lang="en-US" sz="1100" baseline="0"/>
            <a:t> table generated with the following settings:</a:t>
          </a:r>
        </a:p>
        <a:p>
          <a:endParaRPr lang="en-US" sz="1100" baseline="0"/>
        </a:p>
        <a:p>
          <a:r>
            <a:rPr lang="en-US" sz="1100" baseline="0"/>
            <a:t>base_weight = 135</a:t>
          </a:r>
        </a:p>
        <a:p>
          <a:r>
            <a:rPr lang="en-US" sz="1100" baseline="0"/>
            <a:t>rep_num = 12</a:t>
          </a:r>
        </a:p>
        <a:p>
          <a:r>
            <a:rPr lang="en-US" sz="1100" baseline="0"/>
            <a:t>rpe_min = 6.5</a:t>
          </a:r>
        </a:p>
        <a:p>
          <a:r>
            <a:rPr lang="en-US" sz="1100" baseline="0"/>
            <a:t>rpe_increment = 0.5</a:t>
          </a:r>
        </a:p>
        <a:p>
          <a:r>
            <a:rPr lang="en-US" sz="1100" baseline="0"/>
            <a:t>use_method = 'Average'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The intensity table should be regenerated each time a new PR is input by the user.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F5ED-01CE-4E71-93E1-6BC186D19BE4}">
  <dimension ref="A1:P10"/>
  <sheetViews>
    <sheetView tabSelected="1" workbookViewId="0">
      <selection activeCell="O19" sqref="O19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4.28515625" customWidth="1"/>
    <col min="5" max="16" width="9" customWidth="1"/>
  </cols>
  <sheetData>
    <row r="1" spans="1:16" ht="15.75" x14ac:dyDescent="0.25">
      <c r="A1" s="10" t="s">
        <v>0</v>
      </c>
      <c r="B1" s="11"/>
      <c r="C1" s="10" t="s">
        <v>8</v>
      </c>
      <c r="D1" s="11"/>
      <c r="E1" s="10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1"/>
    </row>
    <row r="2" spans="1:16" ht="14.45" customHeight="1" thickBot="1" x14ac:dyDescent="0.3">
      <c r="A2" s="12">
        <v>135</v>
      </c>
      <c r="B2" s="13"/>
      <c r="C2" s="12">
        <v>5</v>
      </c>
      <c r="D2" s="13"/>
      <c r="E2" s="22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8</v>
      </c>
      <c r="M2" s="21">
        <v>9</v>
      </c>
      <c r="N2" s="21">
        <v>10</v>
      </c>
      <c r="O2" s="21">
        <v>11</v>
      </c>
      <c r="P2" s="3">
        <v>12</v>
      </c>
    </row>
    <row r="3" spans="1:16" ht="15.75" thickBot="1" x14ac:dyDescent="0.3">
      <c r="A3" s="14" t="s">
        <v>3</v>
      </c>
      <c r="B3" s="4">
        <v>0</v>
      </c>
      <c r="C3" s="14" t="s">
        <v>2</v>
      </c>
      <c r="D3" s="20">
        <v>10</v>
      </c>
      <c r="E3" s="1">
        <f>$A$2 * 'Intensity Chart'!B3 / INDEX('Intensity Chart'!$B$1:$M$10, 3, MATCH($C$2,'Intensity Chart'!$B$2:$M$2))</f>
        <v>155.91000000000003</v>
      </c>
      <c r="F3" s="1">
        <f>$A$2 * 'Intensity Chart'!C3 / INDEX('Intensity Chart'!$B$1:$M$10, 3, MATCH($C$2,'Intensity Chart'!$B$2:$M$2))</f>
        <v>146.98219273743007</v>
      </c>
      <c r="G3" s="1">
        <f>$A$2 * 'Intensity Chart'!D3 / INDEX('Intensity Chart'!$B$1:$M$10, 3, MATCH($C$2,'Intensity Chart'!$B$2:$M$2))</f>
        <v>142.62959951209598</v>
      </c>
      <c r="H3" s="1">
        <f>$A$2 * 'Intensity Chart'!E3 / INDEX('Intensity Chart'!$B$1:$M$10, 3, MATCH($C$2,'Intensity Chart'!$B$2:$M$2))</f>
        <v>138.68254595769901</v>
      </c>
      <c r="I3" s="1">
        <f>$A$2 * 'Intensity Chart'!F3 / INDEX('Intensity Chart'!$B$1:$M$10, 3, MATCH($C$2,'Intensity Chart'!$B$2:$M$2))</f>
        <v>135</v>
      </c>
      <c r="J3" s="1">
        <f>$A$2 * 'Intensity Chart'!G3 / INDEX('Intensity Chart'!$B$1:$M$10, 3, MATCH($C$2,'Intensity Chart'!$B$2:$M$2))</f>
        <v>131.51618345413635</v>
      </c>
      <c r="K3" s="1">
        <f>$A$2 * 'Intensity Chart'!H3 / INDEX('Intensity Chart'!$B$1:$M$10, 3, MATCH($C$2,'Intensity Chart'!$B$2:$M$2))</f>
        <v>128.19984163722737</v>
      </c>
      <c r="L3" s="1">
        <f>$A$2 * 'Intensity Chart'!I3 / INDEX('Intensity Chart'!$B$1:$M$10, 3, MATCH($C$2,'Intensity Chart'!$B$2:$M$2))</f>
        <v>125.01692801140409</v>
      </c>
      <c r="M3" s="1">
        <f>$A$2 * 'Intensity Chart'!J3 / INDEX('Intensity Chart'!$B$1:$M$10, 3, MATCH($C$2,'Intensity Chart'!$B$2:$M$2))</f>
        <v>121.94582850521427</v>
      </c>
      <c r="N3" s="1">
        <f>$A$2 * 'Intensity Chart'!K3 / INDEX('Intensity Chart'!$B$1:$M$10, 3, MATCH($C$2,'Intensity Chart'!$B$2:$M$2))</f>
        <v>118.97490249279295</v>
      </c>
      <c r="O3" s="1">
        <f>$A$2 * 'Intensity Chart'!L3 / INDEX('Intensity Chart'!$B$1:$M$10, 3, MATCH($C$2,'Intensity Chart'!$B$2:$M$2))</f>
        <v>116.08763995367046</v>
      </c>
      <c r="P3" s="7">
        <f>$A$2 * 'Intensity Chart'!M3 / INDEX('Intensity Chart'!$B$1:$M$10, 3, MATCH($C$2,'Intensity Chart'!$B$2:$M$2))</f>
        <v>113.27010009686792</v>
      </c>
    </row>
    <row r="4" spans="1:16" ht="15.75" thickBot="1" x14ac:dyDescent="0.3">
      <c r="A4" s="15"/>
      <c r="B4" s="5" t="s">
        <v>7</v>
      </c>
      <c r="C4" s="15"/>
      <c r="D4" s="21">
        <v>9.5</v>
      </c>
      <c r="E4" s="1">
        <f>$A$2 * 'Intensity Chart'!B4 / INDEX('Intensity Chart'!$B$1:$M$10, 3, MATCH($C$2,'Intensity Chart'!$B$2:$M$2))</f>
        <v>151.44609636871496</v>
      </c>
      <c r="F4" s="1">
        <f>$A$2 * 'Intensity Chart'!C4 / INDEX('Intensity Chart'!$B$1:$M$10, 3, MATCH($C$2,'Intensity Chart'!$B$2:$M$2))</f>
        <v>144.80589612476294</v>
      </c>
      <c r="G4" s="1">
        <f>$A$2 * 'Intensity Chart'!D4 / INDEX('Intensity Chart'!$B$1:$M$10, 3, MATCH($C$2,'Intensity Chart'!$B$2:$M$2))</f>
        <v>140.65607273489749</v>
      </c>
      <c r="H4" s="1">
        <f>$A$2 * 'Intensity Chart'!E4 / INDEX('Intensity Chart'!$B$1:$M$10, 3, MATCH($C$2,'Intensity Chart'!$B$2:$M$2))</f>
        <v>136.84127297884959</v>
      </c>
      <c r="I4" s="1">
        <f>$A$2 * 'Intensity Chart'!F4 / INDEX('Intensity Chart'!$B$1:$M$10, 3, MATCH($C$2,'Intensity Chart'!$B$2:$M$2))</f>
        <v>133.25809172706809</v>
      </c>
      <c r="J4" s="1">
        <f>$A$2 * 'Intensity Chart'!G4 / INDEX('Intensity Chart'!$B$1:$M$10, 3, MATCH($C$2,'Intensity Chart'!$B$2:$M$2))</f>
        <v>129.85801254568187</v>
      </c>
      <c r="K4" s="1">
        <f>$A$2 * 'Intensity Chart'!H4 / INDEX('Intensity Chart'!$B$1:$M$10, 3, MATCH($C$2,'Intensity Chart'!$B$2:$M$2))</f>
        <v>126.60838482431573</v>
      </c>
      <c r="L4" s="1">
        <f>$A$2 * 'Intensity Chart'!I4 / INDEX('Intensity Chart'!$B$1:$M$10, 3, MATCH($C$2,'Intensity Chart'!$B$2:$M$2))</f>
        <v>123.48137825830911</v>
      </c>
      <c r="M4" s="1">
        <f>$A$2 * 'Intensity Chart'!J4 / INDEX('Intensity Chart'!$B$1:$M$10, 3, MATCH($C$2,'Intensity Chart'!$B$2:$M$2))</f>
        <v>120.46036549900354</v>
      </c>
      <c r="N4" s="1">
        <f>$A$2 * 'Intensity Chart'!K4 / INDEX('Intensity Chart'!$B$1:$M$10, 3, MATCH($C$2,'Intensity Chart'!$B$2:$M$2))</f>
        <v>117.53127122323171</v>
      </c>
      <c r="O4" s="1">
        <f>$A$2 * 'Intensity Chart'!L4 / INDEX('Intensity Chart'!$B$1:$M$10, 3, MATCH($C$2,'Intensity Chart'!$B$2:$M$2))</f>
        <v>114.67887002526919</v>
      </c>
      <c r="P4" s="7">
        <f>$A$2 * 'Intensity Chart'!M4 / INDEX('Intensity Chart'!$B$1:$M$10, 3, MATCH($C$2,'Intensity Chart'!$B$2:$M$2))</f>
        <v>111.86133016846651</v>
      </c>
    </row>
    <row r="5" spans="1:16" ht="15.75" thickBot="1" x14ac:dyDescent="0.3">
      <c r="A5" s="15"/>
      <c r="B5" s="5">
        <v>1</v>
      </c>
      <c r="C5" s="15"/>
      <c r="D5" s="21">
        <v>9</v>
      </c>
      <c r="E5" s="1">
        <f>$A$2 * 'Intensity Chart'!B5 / INDEX('Intensity Chart'!$B$1:$M$10, 3, MATCH($C$2,'Intensity Chart'!$B$2:$M$2))</f>
        <v>146.98219273743007</v>
      </c>
      <c r="F5" s="1">
        <f>$A$2 * 'Intensity Chart'!C5 / INDEX('Intensity Chart'!$B$1:$M$10, 3, MATCH($C$2,'Intensity Chart'!$B$2:$M$2))</f>
        <v>142.62959951209598</v>
      </c>
      <c r="G5" s="1">
        <f>$A$2 * 'Intensity Chart'!D5 / INDEX('Intensity Chart'!$B$1:$M$10, 3, MATCH($C$2,'Intensity Chart'!$B$2:$M$2))</f>
        <v>138.68254595769901</v>
      </c>
      <c r="H5" s="1">
        <f>$A$2 * 'Intensity Chart'!E5 / INDEX('Intensity Chart'!$B$1:$M$10, 3, MATCH($C$2,'Intensity Chart'!$B$2:$M$2))</f>
        <v>135</v>
      </c>
      <c r="I5" s="1">
        <f>$A$2 * 'Intensity Chart'!F5 / INDEX('Intensity Chart'!$B$1:$M$10, 3, MATCH($C$2,'Intensity Chart'!$B$2:$M$2))</f>
        <v>131.51618345413635</v>
      </c>
      <c r="J5" s="1">
        <f>$A$2 * 'Intensity Chart'!G5 / INDEX('Intensity Chart'!$B$1:$M$10, 3, MATCH($C$2,'Intensity Chart'!$B$2:$M$2))</f>
        <v>128.19984163722737</v>
      </c>
      <c r="K5" s="1">
        <f>$A$2 * 'Intensity Chart'!H5 / INDEX('Intensity Chart'!$B$1:$M$10, 3, MATCH($C$2,'Intensity Chart'!$B$2:$M$2))</f>
        <v>125.01692801140409</v>
      </c>
      <c r="L5" s="1">
        <f>$A$2 * 'Intensity Chart'!I5 / INDEX('Intensity Chart'!$B$1:$M$10, 3, MATCH($C$2,'Intensity Chart'!$B$2:$M$2))</f>
        <v>121.94582850521427</v>
      </c>
      <c r="M5" s="1">
        <f>$A$2 * 'Intensity Chart'!J5 / INDEX('Intensity Chart'!$B$1:$M$10, 3, MATCH($C$2,'Intensity Chart'!$B$2:$M$2))</f>
        <v>118.97490249279295</v>
      </c>
      <c r="N5" s="1">
        <f>$A$2 * 'Intensity Chart'!K5 / INDEX('Intensity Chart'!$B$1:$M$10, 3, MATCH($C$2,'Intensity Chart'!$B$2:$M$2))</f>
        <v>116.08763995367046</v>
      </c>
      <c r="O5" s="1">
        <f>$A$2 * 'Intensity Chart'!L5 / INDEX('Intensity Chart'!$B$1:$M$10, 3, MATCH($C$2,'Intensity Chart'!$B$2:$M$2))</f>
        <v>113.27010009686792</v>
      </c>
      <c r="P5" s="7">
        <f>$A$2 * 'Intensity Chart'!M5 / INDEX('Intensity Chart'!$B$1:$M$10, 3, MATCH($C$2,'Intensity Chart'!$B$2:$M$2))</f>
        <v>110.45256024006524</v>
      </c>
    </row>
    <row r="6" spans="1:16" ht="15.75" thickBot="1" x14ac:dyDescent="0.3">
      <c r="A6" s="15"/>
      <c r="B6" s="5" t="s">
        <v>6</v>
      </c>
      <c r="C6" s="15"/>
      <c r="D6" s="21">
        <v>8.5</v>
      </c>
      <c r="E6" s="1">
        <f>$A$2 * 'Intensity Chart'!B6 / INDEX('Intensity Chart'!$B$1:$M$10, 3, MATCH($C$2,'Intensity Chart'!$B$2:$M$2))</f>
        <v>144.80589612476294</v>
      </c>
      <c r="F6" s="1">
        <f>$A$2 * 'Intensity Chart'!C6 / INDEX('Intensity Chart'!$B$1:$M$10, 3, MATCH($C$2,'Intensity Chart'!$B$2:$M$2))</f>
        <v>140.65607273489749</v>
      </c>
      <c r="G6" s="1">
        <f>$A$2 * 'Intensity Chart'!D6 / INDEX('Intensity Chart'!$B$1:$M$10, 3, MATCH($C$2,'Intensity Chart'!$B$2:$M$2))</f>
        <v>136.84127297884959</v>
      </c>
      <c r="H6" s="1">
        <f>$A$2 * 'Intensity Chart'!E6 / INDEX('Intensity Chart'!$B$1:$M$10, 3, MATCH($C$2,'Intensity Chart'!$B$2:$M$2))</f>
        <v>133.25809172706809</v>
      </c>
      <c r="I6" s="1">
        <f>$A$2 * 'Intensity Chart'!F6 / INDEX('Intensity Chart'!$B$1:$M$10, 3, MATCH($C$2,'Intensity Chart'!$B$2:$M$2))</f>
        <v>129.85801254568187</v>
      </c>
      <c r="J6" s="1">
        <f>$A$2 * 'Intensity Chart'!G6 / INDEX('Intensity Chart'!$B$1:$M$10, 3, MATCH($C$2,'Intensity Chart'!$B$2:$M$2))</f>
        <v>126.60838482431573</v>
      </c>
      <c r="K6" s="1">
        <f>$A$2 * 'Intensity Chart'!H6 / INDEX('Intensity Chart'!$B$1:$M$10, 3, MATCH($C$2,'Intensity Chart'!$B$2:$M$2))</f>
        <v>123.48137825830911</v>
      </c>
      <c r="L6" s="1">
        <f>$A$2 * 'Intensity Chart'!I6 / INDEX('Intensity Chart'!$B$1:$M$10, 3, MATCH($C$2,'Intensity Chart'!$B$2:$M$2))</f>
        <v>120.46036549900354</v>
      </c>
      <c r="M6" s="1">
        <f>$A$2 * 'Intensity Chart'!J6 / INDEX('Intensity Chart'!$B$1:$M$10, 3, MATCH($C$2,'Intensity Chart'!$B$2:$M$2))</f>
        <v>117.53127122323171</v>
      </c>
      <c r="N6" s="1">
        <f>$A$2 * 'Intensity Chart'!K6 / INDEX('Intensity Chart'!$B$1:$M$10, 3, MATCH($C$2,'Intensity Chart'!$B$2:$M$2))</f>
        <v>114.67887002526919</v>
      </c>
      <c r="O6" s="1">
        <f>$A$2 * 'Intensity Chart'!L6 / INDEX('Intensity Chart'!$B$1:$M$10, 3, MATCH($C$2,'Intensity Chart'!$B$2:$M$2))</f>
        <v>111.86133016846651</v>
      </c>
      <c r="P6" s="7">
        <f>$A$2 * 'Intensity Chart'!M6 / INDEX('Intensity Chart'!$B$1:$M$10, 3, MATCH($C$2,'Intensity Chart'!$B$2:$M$2))</f>
        <v>109.04379031166398</v>
      </c>
    </row>
    <row r="7" spans="1:16" ht="15.75" thickBot="1" x14ac:dyDescent="0.3">
      <c r="A7" s="15"/>
      <c r="B7" s="5">
        <v>2</v>
      </c>
      <c r="C7" s="15"/>
      <c r="D7" s="21">
        <v>8</v>
      </c>
      <c r="E7" s="1">
        <f>$A$2 * 'Intensity Chart'!B7 / INDEX('Intensity Chart'!$B$1:$M$10, 3, MATCH($C$2,'Intensity Chart'!$B$2:$M$2))</f>
        <v>142.62959951209598</v>
      </c>
      <c r="F7" s="1">
        <f>$A$2 * 'Intensity Chart'!C7 / INDEX('Intensity Chart'!$B$1:$M$10, 3, MATCH($C$2,'Intensity Chart'!$B$2:$M$2))</f>
        <v>138.68254595769901</v>
      </c>
      <c r="G7" s="1">
        <f>$A$2 * 'Intensity Chart'!D7 / INDEX('Intensity Chart'!$B$1:$M$10, 3, MATCH($C$2,'Intensity Chart'!$B$2:$M$2))</f>
        <v>135</v>
      </c>
      <c r="H7" s="1">
        <f>$A$2 * 'Intensity Chart'!E7 / INDEX('Intensity Chart'!$B$1:$M$10, 3, MATCH($C$2,'Intensity Chart'!$B$2:$M$2))</f>
        <v>131.51618345413635</v>
      </c>
      <c r="I7" s="1">
        <f>$A$2 * 'Intensity Chart'!F7 / INDEX('Intensity Chart'!$B$1:$M$10, 3, MATCH($C$2,'Intensity Chart'!$B$2:$M$2))</f>
        <v>128.19984163722737</v>
      </c>
      <c r="J7" s="1">
        <f>$A$2 * 'Intensity Chart'!G7 / INDEX('Intensity Chart'!$B$1:$M$10, 3, MATCH($C$2,'Intensity Chart'!$B$2:$M$2))</f>
        <v>125.01692801140409</v>
      </c>
      <c r="K7" s="1">
        <f>$A$2 * 'Intensity Chart'!H7 / INDEX('Intensity Chart'!$B$1:$M$10, 3, MATCH($C$2,'Intensity Chart'!$B$2:$M$2))</f>
        <v>121.94582850521427</v>
      </c>
      <c r="L7" s="1">
        <f>$A$2 * 'Intensity Chart'!I7 / INDEX('Intensity Chart'!$B$1:$M$10, 3, MATCH($C$2,'Intensity Chart'!$B$2:$M$2))</f>
        <v>118.97490249279295</v>
      </c>
      <c r="M7" s="1">
        <f>$A$2 * 'Intensity Chart'!J7 / INDEX('Intensity Chart'!$B$1:$M$10, 3, MATCH($C$2,'Intensity Chart'!$B$2:$M$2))</f>
        <v>116.08763995367046</v>
      </c>
      <c r="N7" s="1">
        <f>$A$2 * 'Intensity Chart'!K7 / INDEX('Intensity Chart'!$B$1:$M$10, 3, MATCH($C$2,'Intensity Chart'!$B$2:$M$2))</f>
        <v>113.27010009686792</v>
      </c>
      <c r="O7" s="1">
        <f>$A$2 * 'Intensity Chart'!L7 / INDEX('Intensity Chart'!$B$1:$M$10, 3, MATCH($C$2,'Intensity Chart'!$B$2:$M$2))</f>
        <v>110.45256024006524</v>
      </c>
      <c r="P7" s="7">
        <f>$A$2 * 'Intensity Chart'!M7 / INDEX('Intensity Chart'!$B$1:$M$10, 3, MATCH($C$2,'Intensity Chart'!$B$2:$M$2))</f>
        <v>107.63502038326273</v>
      </c>
    </row>
    <row r="8" spans="1:16" ht="15.75" thickBot="1" x14ac:dyDescent="0.3">
      <c r="A8" s="15"/>
      <c r="B8" s="5" t="s">
        <v>5</v>
      </c>
      <c r="C8" s="15"/>
      <c r="D8" s="21">
        <v>7.5</v>
      </c>
      <c r="E8" s="1">
        <f>$A$2 * 'Intensity Chart'!B8 / INDEX('Intensity Chart'!$B$1:$M$10, 3, MATCH($C$2,'Intensity Chart'!$B$2:$M$2))</f>
        <v>140.65607273489749</v>
      </c>
      <c r="F8" s="1">
        <f>$A$2 * 'Intensity Chart'!C8 / INDEX('Intensity Chart'!$B$1:$M$10, 3, MATCH($C$2,'Intensity Chart'!$B$2:$M$2))</f>
        <v>136.84127297884959</v>
      </c>
      <c r="G8" s="1">
        <f>$A$2 * 'Intensity Chart'!D8 / INDEX('Intensity Chart'!$B$1:$M$10, 3, MATCH($C$2,'Intensity Chart'!$B$2:$M$2))</f>
        <v>133.25809172706809</v>
      </c>
      <c r="H8" s="1">
        <f>$A$2 * 'Intensity Chart'!E8 / INDEX('Intensity Chart'!$B$1:$M$10, 3, MATCH($C$2,'Intensity Chart'!$B$2:$M$2))</f>
        <v>129.85801254568187</v>
      </c>
      <c r="I8" s="1">
        <f>$A$2 * 'Intensity Chart'!F8 / INDEX('Intensity Chart'!$B$1:$M$10, 3, MATCH($C$2,'Intensity Chart'!$B$2:$M$2))</f>
        <v>126.60838482431573</v>
      </c>
      <c r="J8" s="1">
        <f>$A$2 * 'Intensity Chart'!G8 / INDEX('Intensity Chart'!$B$1:$M$10, 3, MATCH($C$2,'Intensity Chart'!$B$2:$M$2))</f>
        <v>123.48137825830911</v>
      </c>
      <c r="K8" s="1">
        <f>$A$2 * 'Intensity Chart'!H8 / INDEX('Intensity Chart'!$B$1:$M$10, 3, MATCH($C$2,'Intensity Chart'!$B$2:$M$2))</f>
        <v>120.46036549900354</v>
      </c>
      <c r="L8" s="1">
        <f>$A$2 * 'Intensity Chart'!I8 / INDEX('Intensity Chart'!$B$1:$M$10, 3, MATCH($C$2,'Intensity Chart'!$B$2:$M$2))</f>
        <v>117.53127122323171</v>
      </c>
      <c r="M8" s="1">
        <f>$A$2 * 'Intensity Chart'!J8 / INDEX('Intensity Chart'!$B$1:$M$10, 3, MATCH($C$2,'Intensity Chart'!$B$2:$M$2))</f>
        <v>114.67887002526919</v>
      </c>
      <c r="N8" s="1">
        <f>$A$2 * 'Intensity Chart'!K8 / INDEX('Intensity Chart'!$B$1:$M$10, 3, MATCH($C$2,'Intensity Chart'!$B$2:$M$2))</f>
        <v>111.86133016846651</v>
      </c>
      <c r="O8" s="1">
        <f>$A$2 * 'Intensity Chart'!L8 / INDEX('Intensity Chart'!$B$1:$M$10, 3, MATCH($C$2,'Intensity Chart'!$B$2:$M$2))</f>
        <v>109.04379031166398</v>
      </c>
      <c r="P8" s="7">
        <f>$A$2 * 'Intensity Chart'!M8 / INDEX('Intensity Chart'!$B$1:$M$10, 3, MATCH($C$2,'Intensity Chart'!$B$2:$M$2))</f>
        <v>106.22625045486149</v>
      </c>
    </row>
    <row r="9" spans="1:16" ht="15.75" thickBot="1" x14ac:dyDescent="0.3">
      <c r="A9" s="15"/>
      <c r="B9" s="5">
        <v>3</v>
      </c>
      <c r="C9" s="15"/>
      <c r="D9" s="21">
        <v>7</v>
      </c>
      <c r="E9" s="1">
        <f>$A$2 * 'Intensity Chart'!B9 / INDEX('Intensity Chart'!$B$1:$M$10, 3, MATCH($C$2,'Intensity Chart'!$B$2:$M$2))</f>
        <v>138.68254595769901</v>
      </c>
      <c r="F9" s="1">
        <f>$A$2 * 'Intensity Chart'!C9 / INDEX('Intensity Chart'!$B$1:$M$10, 3, MATCH($C$2,'Intensity Chart'!$B$2:$M$2))</f>
        <v>135</v>
      </c>
      <c r="G9" s="1">
        <f>$A$2 * 'Intensity Chart'!D9 / INDEX('Intensity Chart'!$B$1:$M$10, 3, MATCH($C$2,'Intensity Chart'!$B$2:$M$2))</f>
        <v>131.51618345413635</v>
      </c>
      <c r="H9" s="1">
        <f>$A$2 * 'Intensity Chart'!E9 / INDEX('Intensity Chart'!$B$1:$M$10, 3, MATCH($C$2,'Intensity Chart'!$B$2:$M$2))</f>
        <v>128.19984163722737</v>
      </c>
      <c r="I9" s="1">
        <f>$A$2 * 'Intensity Chart'!F9 / INDEX('Intensity Chart'!$B$1:$M$10, 3, MATCH($C$2,'Intensity Chart'!$B$2:$M$2))</f>
        <v>125.01692801140409</v>
      </c>
      <c r="J9" s="1">
        <f>$A$2 * 'Intensity Chart'!G9 / INDEX('Intensity Chart'!$B$1:$M$10, 3, MATCH($C$2,'Intensity Chart'!$B$2:$M$2))</f>
        <v>121.94582850521427</v>
      </c>
      <c r="K9" s="1">
        <f>$A$2 * 'Intensity Chart'!H9 / INDEX('Intensity Chart'!$B$1:$M$10, 3, MATCH($C$2,'Intensity Chart'!$B$2:$M$2))</f>
        <v>118.97490249279295</v>
      </c>
      <c r="L9" s="1">
        <f>$A$2 * 'Intensity Chart'!I9 / INDEX('Intensity Chart'!$B$1:$M$10, 3, MATCH($C$2,'Intensity Chart'!$B$2:$M$2))</f>
        <v>116.08763995367046</v>
      </c>
      <c r="M9" s="1">
        <f>$A$2 * 'Intensity Chart'!J9 / INDEX('Intensity Chart'!$B$1:$M$10, 3, MATCH($C$2,'Intensity Chart'!$B$2:$M$2))</f>
        <v>113.27010009686792</v>
      </c>
      <c r="N9" s="1">
        <f>$A$2 * 'Intensity Chart'!K9 / INDEX('Intensity Chart'!$B$1:$M$10, 3, MATCH($C$2,'Intensity Chart'!$B$2:$M$2))</f>
        <v>110.45256024006524</v>
      </c>
      <c r="O9" s="1">
        <f>$A$2 * 'Intensity Chart'!L9 / INDEX('Intensity Chart'!$B$1:$M$10, 3, MATCH($C$2,'Intensity Chart'!$B$2:$M$2))</f>
        <v>107.63502038326273</v>
      </c>
      <c r="P9" s="7">
        <f>$A$2 * 'Intensity Chart'!M9 / INDEX('Intensity Chart'!$B$1:$M$10, 3, MATCH($C$2,'Intensity Chart'!$B$2:$M$2))</f>
        <v>104.8174805264602</v>
      </c>
    </row>
    <row r="10" spans="1:16" ht="15.75" thickBot="1" x14ac:dyDescent="0.3">
      <c r="A10" s="16"/>
      <c r="B10" s="6" t="s">
        <v>4</v>
      </c>
      <c r="C10" s="16"/>
      <c r="D10" s="2">
        <v>6.5</v>
      </c>
      <c r="E10" s="8">
        <f>$A$2 * 'Intensity Chart'!B10 / INDEX('Intensity Chart'!$B$1:$M$10, 3, MATCH($C$2,'Intensity Chart'!$B$2:$M$2))</f>
        <v>136.70901918050069</v>
      </c>
      <c r="F10" s="8">
        <f>$A$2 * 'Intensity Chart'!C10 / INDEX('Intensity Chart'!$B$1:$M$10, 3, MATCH($C$2,'Intensity Chart'!$B$2:$M$2))</f>
        <v>133.15872702115041</v>
      </c>
      <c r="G10" s="8">
        <f>$A$2 * 'Intensity Chart'!D10 / INDEX('Intensity Chart'!$B$1:$M$10, 3, MATCH($C$2,'Intensity Chart'!$B$2:$M$2))</f>
        <v>129.77427518120462</v>
      </c>
      <c r="H10" s="8">
        <f>$A$2 * 'Intensity Chart'!E10 / INDEX('Intensity Chart'!$B$1:$M$10, 3, MATCH($C$2,'Intensity Chart'!$B$2:$M$2))</f>
        <v>126.54167072877287</v>
      </c>
      <c r="I10" s="8">
        <f>$A$2 * 'Intensity Chart'!F10 / INDEX('Intensity Chart'!$B$1:$M$10, 3, MATCH($C$2,'Intensity Chart'!$B$2:$M$2))</f>
        <v>123.42547119849245</v>
      </c>
      <c r="J10" s="8">
        <f>$A$2 * 'Intensity Chart'!G10 / INDEX('Intensity Chart'!$B$1:$M$10, 3, MATCH($C$2,'Intensity Chart'!$B$2:$M$2))</f>
        <v>120.41027875211947</v>
      </c>
      <c r="K10" s="8">
        <f>$A$2 * 'Intensity Chart'!H10 / INDEX('Intensity Chart'!$B$1:$M$10, 3, MATCH($C$2,'Intensity Chart'!$B$2:$M$2))</f>
        <v>117.4894394865822</v>
      </c>
      <c r="L10" s="8">
        <f>$A$2 * 'Intensity Chart'!I10 / INDEX('Intensity Chart'!$B$1:$M$10, 3, MATCH($C$2,'Intensity Chart'!$B$2:$M$2))</f>
        <v>114.64400868410921</v>
      </c>
      <c r="M10" s="8">
        <f>$A$2 * 'Intensity Chart'!J10 / INDEX('Intensity Chart'!$B$1:$M$10, 3, MATCH($C$2,'Intensity Chart'!$B$2:$M$2))</f>
        <v>111.86133016846651</v>
      </c>
      <c r="N10" s="8">
        <f>$A$2 * 'Intensity Chart'!K10 / INDEX('Intensity Chart'!$B$1:$M$10, 3, MATCH($C$2,'Intensity Chart'!$B$2:$M$2))</f>
        <v>109.04379031166398</v>
      </c>
      <c r="O10" s="8">
        <f>$A$2 * 'Intensity Chart'!L10 / INDEX('Intensity Chart'!$B$1:$M$10, 3, MATCH($C$2,'Intensity Chart'!$B$2:$M$2))</f>
        <v>106.22625045486149</v>
      </c>
      <c r="P10" s="9">
        <f>$A$2 * 'Intensity Chart'!M10 / INDEX('Intensity Chart'!$B$1:$M$10, 3, MATCH($C$2,'Intensity Chart'!$B$2:$M$2))</f>
        <v>103.40871059805895</v>
      </c>
    </row>
  </sheetData>
  <mergeCells count="7">
    <mergeCell ref="E1:P1"/>
    <mergeCell ref="A1:B1"/>
    <mergeCell ref="C1:D1"/>
    <mergeCell ref="A2:B2"/>
    <mergeCell ref="C2:D2"/>
    <mergeCell ref="A3:A10"/>
    <mergeCell ref="C3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7E76-F0EE-4466-9A40-65DD18EED421}">
  <dimension ref="A1:M10"/>
  <sheetViews>
    <sheetView workbookViewId="0">
      <selection activeCell="O28" sqref="O28"/>
    </sheetView>
  </sheetViews>
  <sheetFormatPr defaultRowHeight="15" x14ac:dyDescent="0.25"/>
  <sheetData>
    <row r="1" spans="1:13" x14ac:dyDescent="0.25">
      <c r="A1" s="18" t="s">
        <v>2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8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>
        <v>10</v>
      </c>
      <c r="B3" s="23">
        <v>1</v>
      </c>
      <c r="C3" s="23">
        <v>0.94273743016759703</v>
      </c>
      <c r="D3" s="23">
        <v>0.91482008538320803</v>
      </c>
      <c r="E3" s="23">
        <v>0.889503854516702</v>
      </c>
      <c r="F3" s="23">
        <v>0.86588416394073497</v>
      </c>
      <c r="G3" s="23">
        <v>0.84353911522119396</v>
      </c>
      <c r="H3" s="23">
        <v>0.82226824217322403</v>
      </c>
      <c r="I3" s="23">
        <v>0.801853171774768</v>
      </c>
      <c r="J3" s="23">
        <v>0.78215527230590898</v>
      </c>
      <c r="K3" s="23">
        <v>0.76309988129557405</v>
      </c>
      <c r="L3" s="23">
        <v>0.74458110418620005</v>
      </c>
      <c r="M3" s="23">
        <v>0.72650952534711</v>
      </c>
    </row>
    <row r="4" spans="1:13" x14ac:dyDescent="0.25">
      <c r="A4">
        <v>9.5</v>
      </c>
      <c r="B4" s="23">
        <v>0.97136871508379796</v>
      </c>
      <c r="C4" s="23">
        <v>0.92877875777540198</v>
      </c>
      <c r="D4" s="23">
        <v>0.90216196994995501</v>
      </c>
      <c r="E4" s="23">
        <v>0.87769400922871899</v>
      </c>
      <c r="F4" s="23">
        <v>0.85471163958096397</v>
      </c>
      <c r="G4" s="23">
        <v>0.83290367869720905</v>
      </c>
      <c r="H4" s="23">
        <v>0.81206070697399602</v>
      </c>
      <c r="I4" s="23">
        <v>0.79200422204033805</v>
      </c>
      <c r="J4" s="23">
        <v>0.77262757680074101</v>
      </c>
      <c r="K4" s="23">
        <v>0.75384049274088705</v>
      </c>
      <c r="L4" s="23">
        <v>0.73554531476665497</v>
      </c>
      <c r="M4" s="23">
        <v>0.71747373592756403</v>
      </c>
    </row>
    <row r="5" spans="1:13" x14ac:dyDescent="0.25">
      <c r="A5">
        <v>9</v>
      </c>
      <c r="B5" s="23">
        <v>0.94273743016759703</v>
      </c>
      <c r="C5" s="23">
        <v>0.91482008538320803</v>
      </c>
      <c r="D5" s="23">
        <v>0.889503854516702</v>
      </c>
      <c r="E5" s="23">
        <v>0.86588416394073497</v>
      </c>
      <c r="F5" s="23">
        <v>0.84353911522119396</v>
      </c>
      <c r="G5" s="23">
        <v>0.82226824217322403</v>
      </c>
      <c r="H5" s="23">
        <v>0.801853171774768</v>
      </c>
      <c r="I5" s="23">
        <v>0.78215527230590898</v>
      </c>
      <c r="J5" s="23">
        <v>0.76309988129557405</v>
      </c>
      <c r="K5" s="23">
        <v>0.74458110418620005</v>
      </c>
      <c r="L5" s="23">
        <v>0.72650952534711</v>
      </c>
      <c r="M5" s="23">
        <v>0.70843794650801895</v>
      </c>
    </row>
    <row r="6" spans="1:13" x14ac:dyDescent="0.25">
      <c r="A6">
        <v>8.5</v>
      </c>
      <c r="B6" s="23">
        <v>0.92877875777540198</v>
      </c>
      <c r="C6" s="23">
        <v>0.90216196994995501</v>
      </c>
      <c r="D6" s="23">
        <v>0.87769400922871899</v>
      </c>
      <c r="E6" s="23">
        <v>0.85471163958096397</v>
      </c>
      <c r="F6" s="23">
        <v>0.83290367869720905</v>
      </c>
      <c r="G6" s="23">
        <v>0.81206070697399602</v>
      </c>
      <c r="H6" s="23">
        <v>0.79200422204033805</v>
      </c>
      <c r="I6" s="23">
        <v>0.77262757680074101</v>
      </c>
      <c r="J6" s="23">
        <v>0.75384049274088705</v>
      </c>
      <c r="K6" s="23">
        <v>0.73554531476665497</v>
      </c>
      <c r="L6" s="23">
        <v>0.71747373592756403</v>
      </c>
      <c r="M6" s="23">
        <v>0.69940215708847397</v>
      </c>
    </row>
    <row r="7" spans="1:13" x14ac:dyDescent="0.25">
      <c r="A7">
        <v>8</v>
      </c>
      <c r="B7" s="23">
        <v>0.91482008538320803</v>
      </c>
      <c r="C7" s="23">
        <v>0.889503854516702</v>
      </c>
      <c r="D7" s="23">
        <v>0.86588416394073497</v>
      </c>
      <c r="E7" s="23">
        <v>0.84353911522119396</v>
      </c>
      <c r="F7" s="23">
        <v>0.82226824217322403</v>
      </c>
      <c r="G7" s="23">
        <v>0.801853171774768</v>
      </c>
      <c r="H7" s="23">
        <v>0.78215527230590898</v>
      </c>
      <c r="I7" s="23">
        <v>0.76309988129557405</v>
      </c>
      <c r="J7" s="23">
        <v>0.74458110418620005</v>
      </c>
      <c r="K7" s="23">
        <v>0.72650952534711</v>
      </c>
      <c r="L7" s="23">
        <v>0.70843794650801895</v>
      </c>
      <c r="M7" s="23">
        <v>0.690366367668929</v>
      </c>
    </row>
    <row r="8" spans="1:13" x14ac:dyDescent="0.25">
      <c r="A8">
        <v>7.5</v>
      </c>
      <c r="B8" s="23">
        <v>0.90216196994995501</v>
      </c>
      <c r="C8" s="23">
        <v>0.87769400922871899</v>
      </c>
      <c r="D8" s="23">
        <v>0.85471163958096397</v>
      </c>
      <c r="E8" s="23">
        <v>0.83290367869720905</v>
      </c>
      <c r="F8" s="23">
        <v>0.81206070697399602</v>
      </c>
      <c r="G8" s="23">
        <v>0.79200422204033805</v>
      </c>
      <c r="H8" s="23">
        <v>0.77262757680074101</v>
      </c>
      <c r="I8" s="23">
        <v>0.75384049274088705</v>
      </c>
      <c r="J8" s="23">
        <v>0.73554531476665497</v>
      </c>
      <c r="K8" s="23">
        <v>0.71747373592756403</v>
      </c>
      <c r="L8" s="23">
        <v>0.69940215708847397</v>
      </c>
      <c r="M8" s="23">
        <v>0.68133057824938403</v>
      </c>
    </row>
    <row r="9" spans="1:13" x14ac:dyDescent="0.25">
      <c r="A9">
        <v>7</v>
      </c>
      <c r="B9" s="23">
        <v>0.889503854516702</v>
      </c>
      <c r="C9" s="23">
        <v>0.86588416394073497</v>
      </c>
      <c r="D9" s="23">
        <v>0.84353911522119396</v>
      </c>
      <c r="E9" s="23">
        <v>0.82226824217322403</v>
      </c>
      <c r="F9" s="23">
        <v>0.801853171774768</v>
      </c>
      <c r="G9" s="23">
        <v>0.78215527230590898</v>
      </c>
      <c r="H9" s="23">
        <v>0.76309988129557405</v>
      </c>
      <c r="I9" s="23">
        <v>0.74458110418620005</v>
      </c>
      <c r="J9" s="23">
        <v>0.72650952534711</v>
      </c>
      <c r="K9" s="23">
        <v>0.70843794650801895</v>
      </c>
      <c r="L9" s="23">
        <v>0.690366367668929</v>
      </c>
      <c r="M9" s="23">
        <v>0.67229478882983895</v>
      </c>
    </row>
    <row r="10" spans="1:13" x14ac:dyDescent="0.25">
      <c r="A10">
        <v>6.5</v>
      </c>
      <c r="B10" s="23">
        <v>0.87684573908344998</v>
      </c>
      <c r="C10" s="23">
        <v>0.85407431865275096</v>
      </c>
      <c r="D10" s="23">
        <v>0.83236659086142395</v>
      </c>
      <c r="E10" s="23">
        <v>0.81163280564923901</v>
      </c>
      <c r="F10" s="23">
        <v>0.79164563657553999</v>
      </c>
      <c r="G10" s="23">
        <v>0.77230632257148002</v>
      </c>
      <c r="H10" s="23">
        <v>0.75357218579040597</v>
      </c>
      <c r="I10" s="23">
        <v>0.73532171563151305</v>
      </c>
      <c r="J10" s="23">
        <v>0.71747373592756403</v>
      </c>
      <c r="K10" s="23">
        <v>0.69940215708847397</v>
      </c>
      <c r="L10" s="23">
        <v>0.68133057824938403</v>
      </c>
      <c r="M10" s="23">
        <v>0.66325899941029398</v>
      </c>
    </row>
  </sheetData>
  <mergeCells count="2">
    <mergeCell ref="B1:M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Intensity to RM</vt:lpstr>
      <vt:lpstr>Intensity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Smith</dc:creator>
  <cp:lastModifiedBy>Luke Smith</cp:lastModifiedBy>
  <dcterms:created xsi:type="dcterms:W3CDTF">2019-01-17T00:26:03Z</dcterms:created>
  <dcterms:modified xsi:type="dcterms:W3CDTF">2020-03-08T00:01:58Z</dcterms:modified>
</cp:coreProperties>
</file>