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90" windowWidth="19395" windowHeight="7395"/>
  </bookViews>
  <sheets>
    <sheet name="工作表1" sheetId="1" r:id="rId1"/>
    <sheet name="工作表2" sheetId="2" r:id="rId2"/>
    <sheet name="工作表3" sheetId="3" r:id="rId3"/>
  </sheets>
  <calcPr calcId="145621"/>
</workbook>
</file>

<file path=xl/calcChain.xml><?xml version="1.0" encoding="utf-8"?>
<calcChain xmlns="http://schemas.openxmlformats.org/spreadsheetml/2006/main">
  <c r="D15" i="2" l="1"/>
  <c r="E15" i="2"/>
  <c r="F15" i="2"/>
  <c r="G15" i="2"/>
  <c r="H15" i="2"/>
  <c r="I15" i="2"/>
  <c r="C15" i="2"/>
  <c r="B15" i="2"/>
  <c r="D5" i="2"/>
  <c r="C5" i="2"/>
</calcChain>
</file>

<file path=xl/sharedStrings.xml><?xml version="1.0" encoding="utf-8"?>
<sst xmlns="http://schemas.openxmlformats.org/spreadsheetml/2006/main" count="49" uniqueCount="25">
  <si>
    <t>台新金</t>
    <phoneticPr fontId="2" type="noConversion"/>
  </si>
  <si>
    <t>員工人數</t>
    <phoneticPr fontId="2" type="noConversion"/>
  </si>
  <si>
    <t>平均年歲</t>
    <phoneticPr fontId="2" type="noConversion"/>
  </si>
  <si>
    <t>平均服務年資</t>
    <phoneticPr fontId="2" type="noConversion"/>
  </si>
  <si>
    <t>博士</t>
    <phoneticPr fontId="2" type="noConversion"/>
  </si>
  <si>
    <t>碩士</t>
    <phoneticPr fontId="2" type="noConversion"/>
  </si>
  <si>
    <t>大專</t>
    <phoneticPr fontId="2" type="noConversion"/>
  </si>
  <si>
    <t>高中</t>
    <phoneticPr fontId="2" type="noConversion"/>
  </si>
  <si>
    <t>高中以下</t>
    <phoneticPr fontId="2" type="noConversion"/>
  </si>
  <si>
    <t>人力資訊</t>
    <phoneticPr fontId="2" type="noConversion"/>
  </si>
  <si>
    <t>非主管職全時員工</t>
    <phoneticPr fontId="2" type="noConversion"/>
  </si>
  <si>
    <t>薪資平均數(仟元)</t>
    <phoneticPr fontId="2" type="noConversion"/>
  </si>
  <si>
    <t>薪資中位數(仟元)</t>
    <phoneticPr fontId="2" type="noConversion"/>
  </si>
  <si>
    <t>富邦金</t>
    <phoneticPr fontId="2" type="noConversion"/>
  </si>
  <si>
    <t>富邦金控</t>
    <phoneticPr fontId="2" type="noConversion"/>
  </si>
  <si>
    <t>富邦人壽保險</t>
    <phoneticPr fontId="2" type="noConversion"/>
  </si>
  <si>
    <t>台北富邦銀行</t>
    <phoneticPr fontId="2" type="noConversion"/>
  </si>
  <si>
    <t>富邦產物保險</t>
    <phoneticPr fontId="2" type="noConversion"/>
  </si>
  <si>
    <t>富邦證券</t>
    <phoneticPr fontId="2" type="noConversion"/>
  </si>
  <si>
    <t>香港富邦銀行</t>
    <phoneticPr fontId="2" type="noConversion"/>
  </si>
  <si>
    <t>富邦投信</t>
    <phoneticPr fontId="2" type="noConversion"/>
  </si>
  <si>
    <t>富邦金控創投</t>
    <phoneticPr fontId="2" type="noConversion"/>
  </si>
  <si>
    <t>富邦行銷</t>
    <phoneticPr fontId="2" type="noConversion"/>
  </si>
  <si>
    <t>富邦資產管理</t>
    <phoneticPr fontId="2" type="noConversion"/>
  </si>
  <si>
    <t>富邦華一銀行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</si>
</sst>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7" formatCode="0.00_);[Red]\(0.00\)"/>
  </numFmts>
  <fonts count="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10" fontId="0" fillId="0" borderId="0" xfId="0" applyNumberFormat="1">
      <alignment vertical="center"/>
    </xf>
    <xf numFmtId="0" fontId="0" fillId="0" borderId="0" xfId="0" applyAlignment="1">
      <alignment horizontal="centerContinuous" vertical="center"/>
    </xf>
    <xf numFmtId="177" fontId="0" fillId="0" borderId="0" xfId="0" applyNumberFormat="1">
      <alignment vertical="center"/>
    </xf>
    <xf numFmtId="10" fontId="0" fillId="0" borderId="0" xfId="1" applyNumberFormat="1" applyFont="1">
      <alignment vertical="center"/>
    </xf>
    <xf numFmtId="177" fontId="0" fillId="0" borderId="0" xfId="1" applyNumberFormat="1" applyFont="1">
      <alignment vertical="center"/>
    </xf>
    <xf numFmtId="9" fontId="0" fillId="0" borderId="0" xfId="0" applyNumberFormat="1">
      <alignment vertical="center"/>
    </xf>
  </cellXfs>
  <cellStyles count="2">
    <cellStyle name="一般" xfId="0" builtinId="0"/>
    <cellStyle name="百分比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tabSelected="1" workbookViewId="0">
      <selection activeCell="N5" sqref="N5"/>
    </sheetView>
  </sheetViews>
  <sheetFormatPr defaultRowHeight="16.5" x14ac:dyDescent="0.25"/>
  <cols>
    <col min="11" max="11" width="12.875" bestFit="1" customWidth="1"/>
    <col min="17" max="17" width="9.125" bestFit="1" customWidth="1"/>
    <col min="18" max="18" width="9.625" bestFit="1" customWidth="1"/>
    <col min="22" max="23" width="11.75" bestFit="1" customWidth="1"/>
    <col min="24" max="24" width="10.625" bestFit="1" customWidth="1"/>
  </cols>
  <sheetData>
    <row r="1" spans="1:24" x14ac:dyDescent="0.25">
      <c r="C1" s="2">
        <v>109</v>
      </c>
      <c r="D1" s="2"/>
      <c r="E1" s="2"/>
      <c r="F1" s="2"/>
      <c r="G1" s="2"/>
      <c r="H1" s="2"/>
      <c r="I1" s="2"/>
      <c r="J1" s="2"/>
      <c r="K1" s="2"/>
      <c r="L1" s="2"/>
      <c r="M1" s="2"/>
      <c r="N1" s="2">
        <v>108</v>
      </c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x14ac:dyDescent="0.25">
      <c r="C2" s="2" t="s">
        <v>9</v>
      </c>
      <c r="D2" s="2"/>
      <c r="E2" s="2"/>
      <c r="F2" s="2"/>
      <c r="G2" s="2"/>
      <c r="H2" s="2"/>
      <c r="I2" s="2"/>
      <c r="J2" s="2"/>
      <c r="K2" s="2" t="s">
        <v>10</v>
      </c>
      <c r="L2" s="2"/>
      <c r="M2" s="2"/>
      <c r="N2" s="2" t="s">
        <v>9</v>
      </c>
      <c r="O2" s="2"/>
      <c r="P2" s="2"/>
      <c r="Q2" s="2"/>
      <c r="R2" s="2"/>
      <c r="S2" s="2"/>
      <c r="T2" s="2"/>
      <c r="U2" s="2"/>
      <c r="V2" s="2" t="s">
        <v>10</v>
      </c>
      <c r="W2" s="2"/>
      <c r="X2" s="2"/>
    </row>
    <row r="3" spans="1:24" x14ac:dyDescent="0.25"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8</v>
      </c>
      <c r="K3" t="s">
        <v>1</v>
      </c>
      <c r="L3" t="s">
        <v>11</v>
      </c>
      <c r="M3" t="s">
        <v>12</v>
      </c>
      <c r="N3" t="s">
        <v>1</v>
      </c>
      <c r="O3" t="s">
        <v>2</v>
      </c>
      <c r="P3" t="s">
        <v>3</v>
      </c>
      <c r="Q3" t="s">
        <v>4</v>
      </c>
      <c r="R3" t="s">
        <v>5</v>
      </c>
      <c r="S3" t="s">
        <v>6</v>
      </c>
      <c r="T3" t="s">
        <v>7</v>
      </c>
      <c r="U3" t="s">
        <v>8</v>
      </c>
      <c r="V3" t="s">
        <v>1</v>
      </c>
      <c r="W3" t="s">
        <v>11</v>
      </c>
      <c r="X3" t="s">
        <v>12</v>
      </c>
    </row>
    <row r="4" spans="1:24" x14ac:dyDescent="0.25">
      <c r="A4">
        <v>2887</v>
      </c>
      <c r="B4" t="s">
        <v>0</v>
      </c>
      <c r="C4">
        <v>9334</v>
      </c>
      <c r="D4">
        <v>38.6</v>
      </c>
      <c r="E4">
        <v>8.5</v>
      </c>
      <c r="F4" s="1">
        <v>1.1000000000000001E-3</v>
      </c>
      <c r="G4" s="1">
        <v>0.2039</v>
      </c>
      <c r="H4" s="1">
        <v>0.74270000000000003</v>
      </c>
      <c r="I4" s="1">
        <v>5.1499999999999997E-2</v>
      </c>
      <c r="J4" s="1">
        <v>8.9999999999999998E-4</v>
      </c>
      <c r="K4" s="3">
        <v>7476</v>
      </c>
      <c r="L4" s="3">
        <v>1239</v>
      </c>
      <c r="M4" s="3">
        <v>992</v>
      </c>
      <c r="N4" s="3">
        <v>9195</v>
      </c>
      <c r="O4" s="3">
        <v>38.200000000000003</v>
      </c>
      <c r="P4" s="3">
        <v>8.1</v>
      </c>
      <c r="Q4" s="4">
        <v>1E-3</v>
      </c>
      <c r="R4" s="4">
        <v>0.19869999999999999</v>
      </c>
      <c r="S4" s="4">
        <v>0.74</v>
      </c>
      <c r="T4" s="4">
        <v>5.9499999999999997E-2</v>
      </c>
      <c r="U4" s="4">
        <v>8.9999999999999998E-4</v>
      </c>
      <c r="V4" s="5">
        <v>7158</v>
      </c>
      <c r="W4" s="5">
        <v>1217</v>
      </c>
      <c r="X4" s="5">
        <v>972</v>
      </c>
    </row>
    <row r="5" spans="1:24" x14ac:dyDescent="0.25">
      <c r="A5">
        <v>2881</v>
      </c>
      <c r="B5" t="s">
        <v>13</v>
      </c>
      <c r="C5">
        <v>40350</v>
      </c>
      <c r="D5">
        <v>39.895049999999998</v>
      </c>
      <c r="E5">
        <v>8.9258249999999997</v>
      </c>
      <c r="F5" s="1">
        <v>1E-3</v>
      </c>
      <c r="G5" s="1">
        <v>0.1008</v>
      </c>
      <c r="H5" s="6">
        <v>0.67</v>
      </c>
      <c r="I5" s="1">
        <v>0.22339999999999999</v>
      </c>
      <c r="J5" s="1">
        <v>4.8999999999999998E-3</v>
      </c>
      <c r="K5" s="3">
        <v>14232</v>
      </c>
      <c r="L5" s="3">
        <v>1356</v>
      </c>
      <c r="M5" s="3">
        <v>1091</v>
      </c>
    </row>
    <row r="6" spans="1:24" x14ac:dyDescent="0.25">
      <c r="K6" s="3"/>
      <c r="L6" s="3"/>
      <c r="M6" s="3"/>
    </row>
    <row r="7" spans="1:24" x14ac:dyDescent="0.25">
      <c r="K7" s="3"/>
      <c r="L7" s="3"/>
      <c r="M7" s="3"/>
    </row>
    <row r="8" spans="1:24" x14ac:dyDescent="0.25">
      <c r="K8" s="3"/>
      <c r="L8" s="3"/>
      <c r="M8" s="3"/>
    </row>
    <row r="9" spans="1:24" x14ac:dyDescent="0.25">
      <c r="K9" s="3"/>
      <c r="L9" s="3"/>
      <c r="M9" s="3"/>
    </row>
    <row r="10" spans="1:24" x14ac:dyDescent="0.25">
      <c r="K10" s="3"/>
      <c r="L10" s="3"/>
      <c r="M10" s="3"/>
    </row>
    <row r="11" spans="1:24" x14ac:dyDescent="0.25">
      <c r="K11" s="3"/>
      <c r="L11" s="3"/>
      <c r="M11" s="3"/>
    </row>
    <row r="12" spans="1:24" x14ac:dyDescent="0.25">
      <c r="K12" s="3"/>
      <c r="L12" s="3"/>
      <c r="M12" s="3"/>
    </row>
    <row r="13" spans="1:24" x14ac:dyDescent="0.25">
      <c r="K13" s="3"/>
      <c r="L13" s="3"/>
      <c r="M13" s="3"/>
    </row>
    <row r="14" spans="1:24" x14ac:dyDescent="0.25">
      <c r="K14" s="3"/>
      <c r="L14" s="3"/>
      <c r="M14" s="3"/>
    </row>
    <row r="15" spans="1:24" x14ac:dyDescent="0.25">
      <c r="K15" s="3"/>
      <c r="L15" s="3"/>
      <c r="M15" s="3"/>
    </row>
    <row r="16" spans="1:24" x14ac:dyDescent="0.25">
      <c r="K16" s="3"/>
      <c r="L16" s="3"/>
      <c r="M16" s="3"/>
    </row>
    <row r="17" spans="11:13" x14ac:dyDescent="0.25">
      <c r="K17" s="3"/>
      <c r="L17" s="3"/>
      <c r="M17" s="3"/>
    </row>
    <row r="18" spans="11:13" x14ac:dyDescent="0.25">
      <c r="K18" s="3"/>
      <c r="L18" s="3"/>
      <c r="M18" s="3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workbookViewId="0">
      <selection activeCell="E20" sqref="E20"/>
    </sheetView>
  </sheetViews>
  <sheetFormatPr defaultRowHeight="16.5" x14ac:dyDescent="0.25"/>
  <cols>
    <col min="6" max="8" width="9.625" bestFit="1" customWidth="1"/>
  </cols>
  <sheetData>
    <row r="1" spans="1:9" x14ac:dyDescent="0.25">
      <c r="A1">
        <v>2881</v>
      </c>
      <c r="B1" t="s">
        <v>13</v>
      </c>
      <c r="C1">
        <v>109</v>
      </c>
    </row>
    <row r="2" spans="1:9" x14ac:dyDescent="0.25">
      <c r="B2" s="2" t="s">
        <v>9</v>
      </c>
      <c r="C2" s="2"/>
      <c r="D2" s="2"/>
      <c r="E2" s="2"/>
      <c r="F2" s="2"/>
      <c r="G2" s="2"/>
      <c r="H2" s="2"/>
      <c r="I2" s="2"/>
    </row>
    <row r="3" spans="1:9" x14ac:dyDescent="0.25"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</row>
    <row r="4" spans="1:9" x14ac:dyDescent="0.25">
      <c r="A4" t="s">
        <v>14</v>
      </c>
      <c r="B4">
        <v>190</v>
      </c>
      <c r="C4">
        <v>40.36</v>
      </c>
      <c r="D4">
        <v>5.04</v>
      </c>
      <c r="E4" s="1">
        <v>3.1600000000000003E-2</v>
      </c>
      <c r="F4" s="1">
        <v>0.57369999999999999</v>
      </c>
      <c r="G4" s="1">
        <v>0.38950000000000001</v>
      </c>
      <c r="H4" s="1">
        <v>5.1999999999999998E-3</v>
      </c>
      <c r="I4" s="6">
        <v>0</v>
      </c>
    </row>
    <row r="5" spans="1:9" x14ac:dyDescent="0.25">
      <c r="A5" t="s">
        <v>15</v>
      </c>
      <c r="B5">
        <v>26511</v>
      </c>
      <c r="C5">
        <f>(3769*41.68+22742*38.85)/26511</f>
        <v>39.252333748255445</v>
      </c>
      <c r="D5">
        <f>(3769*12.31+22742*7.08)/26511</f>
        <v>7.823535513560409</v>
      </c>
      <c r="E5" s="1">
        <v>5.9999999999999995E-4</v>
      </c>
      <c r="F5" s="1">
        <v>5.4300000000000001E-2</v>
      </c>
      <c r="G5" s="1">
        <v>0.62960000000000005</v>
      </c>
      <c r="H5" s="1">
        <v>0.30869999999999997</v>
      </c>
      <c r="I5" s="1">
        <v>6.7999999999999996E-3</v>
      </c>
    </row>
    <row r="6" spans="1:9" x14ac:dyDescent="0.25">
      <c r="A6" t="s">
        <v>16</v>
      </c>
      <c r="B6">
        <v>6767</v>
      </c>
      <c r="C6">
        <v>41.24</v>
      </c>
      <c r="D6">
        <v>11.18</v>
      </c>
      <c r="E6" s="1">
        <v>1.1999999999999999E-3</v>
      </c>
      <c r="F6" s="1">
        <v>0.1923</v>
      </c>
      <c r="G6" s="1">
        <v>0.76019999999999999</v>
      </c>
      <c r="H6" s="1">
        <v>4.6100000000000002E-2</v>
      </c>
      <c r="I6" s="1">
        <v>2.9999999999999997E-4</v>
      </c>
    </row>
    <row r="7" spans="1:9" x14ac:dyDescent="0.25">
      <c r="A7" t="s">
        <v>17</v>
      </c>
      <c r="B7">
        <v>2855</v>
      </c>
      <c r="C7">
        <v>40.36</v>
      </c>
      <c r="D7">
        <v>13.42</v>
      </c>
      <c r="E7" s="1">
        <v>2.9999999999999997E-4</v>
      </c>
      <c r="F7" s="1">
        <v>0.12609999999999999</v>
      </c>
      <c r="G7" s="1">
        <v>0.8417</v>
      </c>
      <c r="H7" s="1">
        <v>3.1899999999999998E-2</v>
      </c>
      <c r="I7" s="1">
        <v>0</v>
      </c>
    </row>
    <row r="8" spans="1:9" x14ac:dyDescent="0.25">
      <c r="A8" t="s">
        <v>18</v>
      </c>
      <c r="B8">
        <v>1687</v>
      </c>
      <c r="C8">
        <v>45.44</v>
      </c>
      <c r="D8">
        <v>14.07</v>
      </c>
      <c r="E8" s="1">
        <v>1.1999999999999999E-3</v>
      </c>
      <c r="F8" s="1">
        <v>0.1817</v>
      </c>
      <c r="G8" s="1">
        <v>0.69299999999999995</v>
      </c>
      <c r="H8" s="1">
        <v>0.11940000000000001</v>
      </c>
      <c r="I8" s="1">
        <v>4.7000000000000002E-3</v>
      </c>
    </row>
    <row r="9" spans="1:9" x14ac:dyDescent="0.25">
      <c r="A9" t="s">
        <v>19</v>
      </c>
      <c r="B9">
        <v>844</v>
      </c>
      <c r="C9">
        <v>44.98</v>
      </c>
      <c r="D9">
        <v>8.2100000000000009</v>
      </c>
      <c r="E9" s="1">
        <v>0</v>
      </c>
      <c r="F9" s="1">
        <v>0.1469</v>
      </c>
      <c r="G9" s="1">
        <v>0.60070000000000001</v>
      </c>
      <c r="H9" s="1">
        <v>0.24530000000000002</v>
      </c>
      <c r="I9" s="1">
        <v>7.1000000000000004E-3</v>
      </c>
    </row>
    <row r="10" spans="1:9" x14ac:dyDescent="0.25">
      <c r="A10" t="s">
        <v>20</v>
      </c>
      <c r="B10">
        <v>190</v>
      </c>
      <c r="C10">
        <v>40.630000000000003</v>
      </c>
      <c r="D10">
        <v>7.63</v>
      </c>
      <c r="E10" s="1">
        <v>0</v>
      </c>
      <c r="F10" s="1">
        <v>0.42630000000000001</v>
      </c>
      <c r="G10" s="1">
        <v>0.52629999999999999</v>
      </c>
      <c r="H10" s="1">
        <v>4.2099999999999999E-2</v>
      </c>
      <c r="I10" s="1">
        <v>5.3E-3</v>
      </c>
    </row>
    <row r="11" spans="1:9" x14ac:dyDescent="0.25">
      <c r="A11" t="s">
        <v>21</v>
      </c>
      <c r="B11">
        <v>19</v>
      </c>
      <c r="C11">
        <v>45.41</v>
      </c>
      <c r="D11">
        <v>6.19</v>
      </c>
      <c r="E11" s="1">
        <v>5.2600000000000001E-2</v>
      </c>
      <c r="F11" s="1">
        <v>0.52629999999999999</v>
      </c>
      <c r="G11" s="1">
        <v>0.42109999999999997</v>
      </c>
      <c r="H11" s="1">
        <v>0</v>
      </c>
      <c r="I11" s="1">
        <v>0</v>
      </c>
    </row>
    <row r="12" spans="1:9" x14ac:dyDescent="0.25">
      <c r="A12" t="s">
        <v>22</v>
      </c>
      <c r="B12">
        <v>1</v>
      </c>
      <c r="C12">
        <v>57.01</v>
      </c>
      <c r="D12">
        <v>10.79</v>
      </c>
      <c r="E12" s="1">
        <v>0</v>
      </c>
      <c r="F12" s="1">
        <v>0</v>
      </c>
      <c r="G12" s="1">
        <v>1</v>
      </c>
      <c r="H12" s="1">
        <v>0</v>
      </c>
      <c r="I12" s="1">
        <v>0</v>
      </c>
    </row>
    <row r="13" spans="1:9" x14ac:dyDescent="0.25">
      <c r="A13" t="s">
        <v>23</v>
      </c>
      <c r="B13">
        <v>22</v>
      </c>
      <c r="C13">
        <v>42.88</v>
      </c>
      <c r="D13">
        <v>6.45</v>
      </c>
      <c r="E13" s="1">
        <v>0</v>
      </c>
      <c r="F13" s="1">
        <v>0.18</v>
      </c>
      <c r="G13" s="1">
        <v>0.73</v>
      </c>
      <c r="H13" s="1">
        <v>0.09</v>
      </c>
      <c r="I13" s="1">
        <v>0</v>
      </c>
    </row>
    <row r="14" spans="1:9" x14ac:dyDescent="0.25">
      <c r="A14" t="s">
        <v>24</v>
      </c>
      <c r="B14">
        <v>1264</v>
      </c>
      <c r="C14">
        <v>34</v>
      </c>
      <c r="D14">
        <v>4.3</v>
      </c>
      <c r="E14" s="1">
        <v>4.7999999999999996E-3</v>
      </c>
      <c r="F14" s="1">
        <v>0.2611</v>
      </c>
      <c r="G14" s="1">
        <v>0.72860000000000003</v>
      </c>
      <c r="H14" s="1">
        <v>5.4999999999999997E-3</v>
      </c>
      <c r="I14" s="1">
        <v>0</v>
      </c>
    </row>
    <row r="15" spans="1:9" x14ac:dyDescent="0.25">
      <c r="B15">
        <f>SUM(B4:B14)</f>
        <v>40350</v>
      </c>
      <c r="C15">
        <f>SUMPRODUCT($B$4:$B$14,C4:C14)/$B$15</f>
        <v>39.895047335811661</v>
      </c>
      <c r="D15">
        <f t="shared" ref="D15:I15" si="0">SUMPRODUCT($B$4:$B$14,D4:D14)/$B$15</f>
        <v>8.9258250309789346</v>
      </c>
      <c r="E15" s="4">
        <f t="shared" si="0"/>
        <v>9.9079306071871132E-4</v>
      </c>
      <c r="F15" s="4">
        <f t="shared" si="0"/>
        <v>0.10075237918215613</v>
      </c>
      <c r="G15" s="4">
        <f t="shared" si="0"/>
        <v>0.6700061363073111</v>
      </c>
      <c r="H15" s="4">
        <f t="shared" si="0"/>
        <v>0.22337940272614615</v>
      </c>
      <c r="I15" s="4">
        <f t="shared" si="0"/>
        <v>4.8880594795539037E-3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>TSB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林琪</dc:creator>
  <cp:lastModifiedBy>林琪</cp:lastModifiedBy>
  <dcterms:created xsi:type="dcterms:W3CDTF">2021-06-10T00:45:33Z</dcterms:created>
  <dcterms:modified xsi:type="dcterms:W3CDTF">2021-06-10T01:06:26Z</dcterms:modified>
</cp:coreProperties>
</file>