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FAO\FAO 2020\DL\WORKDIR\"/>
    </mc:Choice>
  </mc:AlternateContent>
  <bookViews>
    <workbookView xWindow="0" yWindow="0" windowWidth="20490" windowHeight="7785"/>
  </bookViews>
  <sheets>
    <sheet name="Matrice intermediaire" sheetId="1" r:id="rId1"/>
    <sheet name="Feuil1" sheetId="2" r:id="rId2"/>
    <sheet name="CH" sheetId="4" r:id="rId3"/>
  </sheets>
  <externalReferences>
    <externalReference r:id="rId4"/>
  </externalReferences>
  <definedNames>
    <definedName name="CH_ML">CH!$A$1:$AC$109</definedName>
    <definedName name="CH_NE">#REF!</definedName>
    <definedName name="MALI">Feuil1!$F$1:$G$168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2" i="2"/>
  <c r="FE4" i="1" l="1"/>
  <c r="FF4" i="1"/>
  <c r="FG4" i="1"/>
  <c r="FH4" i="1"/>
  <c r="FI4" i="1"/>
  <c r="FJ4" i="1"/>
  <c r="FK4" i="1"/>
  <c r="FE5" i="1"/>
  <c r="FF5" i="1"/>
  <c r="FG5" i="1"/>
  <c r="FH5" i="1"/>
  <c r="FI5" i="1"/>
  <c r="FJ5" i="1"/>
  <c r="FK5" i="1"/>
  <c r="FE6" i="1"/>
  <c r="FF6" i="1"/>
  <c r="FG6" i="1"/>
  <c r="FH6" i="1"/>
  <c r="FI6" i="1"/>
  <c r="FJ6" i="1"/>
  <c r="FK6" i="1"/>
  <c r="FE7" i="1"/>
  <c r="FF7" i="1"/>
  <c r="FG7" i="1"/>
  <c r="FH7" i="1"/>
  <c r="FI7" i="1"/>
  <c r="FJ7" i="1"/>
  <c r="FK7" i="1"/>
  <c r="FE8" i="1"/>
  <c r="FF8" i="1"/>
  <c r="FG8" i="1"/>
  <c r="FH8" i="1"/>
  <c r="FI8" i="1"/>
  <c r="FJ8" i="1"/>
  <c r="FK8" i="1"/>
  <c r="FE9" i="1"/>
  <c r="FF9" i="1"/>
  <c r="FG9" i="1"/>
  <c r="FH9" i="1"/>
  <c r="FI9" i="1"/>
  <c r="FJ9" i="1"/>
  <c r="FK9" i="1"/>
  <c r="FE10" i="1"/>
  <c r="FF10" i="1"/>
  <c r="FG10" i="1"/>
  <c r="FH10" i="1"/>
  <c r="FI10" i="1"/>
  <c r="FJ10" i="1"/>
  <c r="FK10" i="1"/>
  <c r="FE11" i="1"/>
  <c r="FF11" i="1"/>
  <c r="FG11" i="1"/>
  <c r="FH11" i="1"/>
  <c r="FI11" i="1"/>
  <c r="FJ11" i="1"/>
  <c r="FK11" i="1"/>
  <c r="FE12" i="1"/>
  <c r="FF12" i="1"/>
  <c r="FG12" i="1"/>
  <c r="FH12" i="1"/>
  <c r="FI12" i="1"/>
  <c r="FJ12" i="1"/>
  <c r="FK12" i="1"/>
  <c r="FE13" i="1"/>
  <c r="FF13" i="1"/>
  <c r="FG13" i="1"/>
  <c r="FH13" i="1"/>
  <c r="FI13" i="1"/>
  <c r="FJ13" i="1"/>
  <c r="FK13" i="1"/>
  <c r="FE14" i="1"/>
  <c r="FF14" i="1"/>
  <c r="FG14" i="1"/>
  <c r="FH14" i="1"/>
  <c r="FI14" i="1"/>
  <c r="FJ14" i="1"/>
  <c r="FK14" i="1"/>
  <c r="FE15" i="1"/>
  <c r="FF15" i="1"/>
  <c r="FG15" i="1"/>
  <c r="FH15" i="1"/>
  <c r="FI15" i="1"/>
  <c r="FJ15" i="1"/>
  <c r="FK15" i="1"/>
  <c r="FE16" i="1"/>
  <c r="FF16" i="1"/>
  <c r="FG16" i="1"/>
  <c r="FH16" i="1"/>
  <c r="FI16" i="1"/>
  <c r="FJ16" i="1"/>
  <c r="FK16" i="1"/>
  <c r="FE17" i="1"/>
  <c r="FF17" i="1"/>
  <c r="FG17" i="1"/>
  <c r="FH17" i="1"/>
  <c r="FI17" i="1"/>
  <c r="FJ17" i="1"/>
  <c r="FK17" i="1"/>
  <c r="FE18" i="1"/>
  <c r="FF18" i="1"/>
  <c r="FG18" i="1"/>
  <c r="FH18" i="1"/>
  <c r="FI18" i="1"/>
  <c r="FJ18" i="1"/>
  <c r="FK18" i="1"/>
  <c r="FE19" i="1"/>
  <c r="FF19" i="1"/>
  <c r="FG19" i="1"/>
  <c r="FH19" i="1"/>
  <c r="FI19" i="1"/>
  <c r="FJ19" i="1"/>
  <c r="FK19" i="1"/>
  <c r="FE20" i="1"/>
  <c r="FF20" i="1"/>
  <c r="FG20" i="1"/>
  <c r="FH20" i="1"/>
  <c r="FI20" i="1"/>
  <c r="FJ20" i="1"/>
  <c r="FK20" i="1"/>
  <c r="FE21" i="1"/>
  <c r="FF21" i="1"/>
  <c r="FG21" i="1"/>
  <c r="FH21" i="1"/>
  <c r="FI21" i="1"/>
  <c r="FJ21" i="1"/>
  <c r="FK21" i="1"/>
  <c r="FE22" i="1"/>
  <c r="FF22" i="1"/>
  <c r="FG22" i="1"/>
  <c r="FH22" i="1"/>
  <c r="FI22" i="1"/>
  <c r="FJ22" i="1"/>
  <c r="FK22" i="1"/>
  <c r="FE23" i="1"/>
  <c r="FF23" i="1"/>
  <c r="FG23" i="1"/>
  <c r="FH23" i="1"/>
  <c r="FI23" i="1"/>
  <c r="FJ23" i="1"/>
  <c r="FK23" i="1"/>
  <c r="FE24" i="1"/>
  <c r="FF24" i="1"/>
  <c r="FG24" i="1"/>
  <c r="FH24" i="1"/>
  <c r="FI24" i="1"/>
  <c r="FJ24" i="1"/>
  <c r="FK24" i="1"/>
  <c r="FE25" i="1"/>
  <c r="FF25" i="1"/>
  <c r="FG25" i="1"/>
  <c r="FH25" i="1"/>
  <c r="FI25" i="1"/>
  <c r="FJ25" i="1"/>
  <c r="FK25" i="1"/>
  <c r="FE26" i="1"/>
  <c r="FF26" i="1"/>
  <c r="FG26" i="1"/>
  <c r="FH26" i="1"/>
  <c r="FI26" i="1"/>
  <c r="FJ26" i="1"/>
  <c r="FK26" i="1"/>
  <c r="FE27" i="1"/>
  <c r="FF27" i="1"/>
  <c r="FG27" i="1"/>
  <c r="FH27" i="1"/>
  <c r="FI27" i="1"/>
  <c r="FJ27" i="1"/>
  <c r="FK27" i="1"/>
  <c r="FE28" i="1"/>
  <c r="FF28" i="1"/>
  <c r="FG28" i="1"/>
  <c r="FH28" i="1"/>
  <c r="FI28" i="1"/>
  <c r="FJ28" i="1"/>
  <c r="FK28" i="1"/>
  <c r="FE29" i="1"/>
  <c r="FF29" i="1"/>
  <c r="FG29" i="1"/>
  <c r="FH29" i="1"/>
  <c r="FI29" i="1"/>
  <c r="FJ29" i="1"/>
  <c r="FK29" i="1"/>
  <c r="FE30" i="1"/>
  <c r="FF30" i="1"/>
  <c r="FG30" i="1"/>
  <c r="FH30" i="1"/>
  <c r="FI30" i="1"/>
  <c r="FJ30" i="1"/>
  <c r="FK30" i="1"/>
  <c r="FE31" i="1"/>
  <c r="FF31" i="1"/>
  <c r="FG31" i="1"/>
  <c r="FH31" i="1"/>
  <c r="FI31" i="1"/>
  <c r="FJ31" i="1"/>
  <c r="FK31" i="1"/>
  <c r="FE32" i="1"/>
  <c r="FF32" i="1"/>
  <c r="FG32" i="1"/>
  <c r="FH32" i="1"/>
  <c r="FI32" i="1"/>
  <c r="FJ32" i="1"/>
  <c r="FK32" i="1"/>
  <c r="FE33" i="1"/>
  <c r="FF33" i="1"/>
  <c r="FG33" i="1"/>
  <c r="FH33" i="1"/>
  <c r="FI33" i="1"/>
  <c r="FJ33" i="1"/>
  <c r="FK33" i="1"/>
  <c r="FE34" i="1"/>
  <c r="FF34" i="1"/>
  <c r="FG34" i="1"/>
  <c r="FH34" i="1"/>
  <c r="FI34" i="1"/>
  <c r="FJ34" i="1"/>
  <c r="FK34" i="1"/>
  <c r="FE35" i="1"/>
  <c r="FF35" i="1"/>
  <c r="FG35" i="1"/>
  <c r="FH35" i="1"/>
  <c r="FI35" i="1"/>
  <c r="FJ35" i="1"/>
  <c r="FK35" i="1"/>
  <c r="FE36" i="1"/>
  <c r="FF36" i="1"/>
  <c r="FG36" i="1"/>
  <c r="FH36" i="1"/>
  <c r="FI36" i="1"/>
  <c r="FJ36" i="1"/>
  <c r="FK36" i="1"/>
  <c r="FE37" i="1"/>
  <c r="FF37" i="1"/>
  <c r="FG37" i="1"/>
  <c r="FH37" i="1"/>
  <c r="FI37" i="1"/>
  <c r="FJ37" i="1"/>
  <c r="FK37" i="1"/>
  <c r="FE38" i="1"/>
  <c r="FF38" i="1"/>
  <c r="FG38" i="1"/>
  <c r="FH38" i="1"/>
  <c r="FI38" i="1"/>
  <c r="FJ38" i="1"/>
  <c r="FK38" i="1"/>
  <c r="FE39" i="1"/>
  <c r="FF39" i="1"/>
  <c r="FG39" i="1"/>
  <c r="FH39" i="1"/>
  <c r="FI39" i="1"/>
  <c r="FJ39" i="1"/>
  <c r="FK39" i="1"/>
  <c r="FE40" i="1"/>
  <c r="FF40" i="1"/>
  <c r="FG40" i="1"/>
  <c r="FH40" i="1"/>
  <c r="FI40" i="1"/>
  <c r="FJ40" i="1"/>
  <c r="FK40" i="1"/>
  <c r="FE41" i="1"/>
  <c r="FF41" i="1"/>
  <c r="FG41" i="1"/>
  <c r="FH41" i="1"/>
  <c r="FI41" i="1"/>
  <c r="FJ41" i="1"/>
  <c r="FK41" i="1"/>
  <c r="FE42" i="1"/>
  <c r="FF42" i="1"/>
  <c r="FG42" i="1"/>
  <c r="FH42" i="1"/>
  <c r="FI42" i="1"/>
  <c r="FJ42" i="1"/>
  <c r="FK42" i="1"/>
  <c r="FE43" i="1"/>
  <c r="FF43" i="1"/>
  <c r="FG43" i="1"/>
  <c r="FH43" i="1"/>
  <c r="FI43" i="1"/>
  <c r="FJ43" i="1"/>
  <c r="FK43" i="1"/>
  <c r="FE44" i="1"/>
  <c r="FF44" i="1"/>
  <c r="FG44" i="1"/>
  <c r="FH44" i="1"/>
  <c r="FI44" i="1"/>
  <c r="FJ44" i="1"/>
  <c r="FK44" i="1"/>
  <c r="FE45" i="1"/>
  <c r="FF45" i="1"/>
  <c r="FG45" i="1"/>
  <c r="FH45" i="1"/>
  <c r="FI45" i="1"/>
  <c r="FJ45" i="1"/>
  <c r="FK45" i="1"/>
  <c r="FE46" i="1"/>
  <c r="FF46" i="1"/>
  <c r="FG46" i="1"/>
  <c r="FH46" i="1"/>
  <c r="FI46" i="1"/>
  <c r="FJ46" i="1"/>
  <c r="FK46" i="1"/>
  <c r="FE47" i="1"/>
  <c r="FF47" i="1"/>
  <c r="FG47" i="1"/>
  <c r="FH47" i="1"/>
  <c r="FI47" i="1"/>
  <c r="FJ47" i="1"/>
  <c r="FK47" i="1"/>
  <c r="FE48" i="1"/>
  <c r="FF48" i="1"/>
  <c r="FG48" i="1"/>
  <c r="FH48" i="1"/>
  <c r="FI48" i="1"/>
  <c r="FJ48" i="1"/>
  <c r="FK48" i="1"/>
  <c r="FE49" i="1"/>
  <c r="FF49" i="1"/>
  <c r="FG49" i="1"/>
  <c r="FH49" i="1"/>
  <c r="FI49" i="1"/>
  <c r="FJ49" i="1"/>
  <c r="FK49" i="1"/>
  <c r="FE50" i="1"/>
  <c r="FF50" i="1"/>
  <c r="FG50" i="1"/>
  <c r="FH50" i="1"/>
  <c r="FI50" i="1"/>
  <c r="FJ50" i="1"/>
  <c r="FK50" i="1"/>
  <c r="FE51" i="1"/>
  <c r="FF51" i="1"/>
  <c r="FG51" i="1"/>
  <c r="FH51" i="1"/>
  <c r="FI51" i="1"/>
  <c r="FJ51" i="1"/>
  <c r="FK51" i="1"/>
  <c r="FE52" i="1"/>
  <c r="FF52" i="1"/>
  <c r="FG52" i="1"/>
  <c r="FH52" i="1"/>
  <c r="FI52" i="1"/>
  <c r="FJ52" i="1"/>
  <c r="FK52" i="1"/>
  <c r="FE53" i="1"/>
  <c r="FF53" i="1"/>
  <c r="FG53" i="1"/>
  <c r="FH53" i="1"/>
  <c r="FI53" i="1"/>
  <c r="FJ53" i="1"/>
  <c r="FK53" i="1"/>
  <c r="FE54" i="1"/>
  <c r="FF54" i="1"/>
  <c r="FG54" i="1"/>
  <c r="FH54" i="1"/>
  <c r="FI54" i="1"/>
  <c r="FJ54" i="1"/>
  <c r="FK54" i="1"/>
  <c r="FE55" i="1"/>
  <c r="FF55" i="1"/>
  <c r="FG55" i="1"/>
  <c r="FH55" i="1"/>
  <c r="FI55" i="1"/>
  <c r="FJ55" i="1"/>
  <c r="FK55" i="1"/>
  <c r="FE56" i="1"/>
  <c r="FF56" i="1"/>
  <c r="FG56" i="1"/>
  <c r="FH56" i="1"/>
  <c r="FI56" i="1"/>
  <c r="FJ56" i="1"/>
  <c r="FK56" i="1"/>
  <c r="FE3" i="1"/>
  <c r="FF3" i="1"/>
  <c r="FG3" i="1"/>
  <c r="FH3" i="1"/>
  <c r="FI3" i="1"/>
  <c r="FJ3" i="1"/>
  <c r="FK3" i="1"/>
  <c r="FE2" i="1"/>
  <c r="FK2" i="1"/>
  <c r="FJ2" i="1"/>
  <c r="FI2" i="1"/>
  <c r="FH2" i="1"/>
  <c r="FG2" i="1"/>
  <c r="FF2" i="1"/>
</calcChain>
</file>

<file path=xl/sharedStrings.xml><?xml version="1.0" encoding="utf-8"?>
<sst xmlns="http://schemas.openxmlformats.org/spreadsheetml/2006/main" count="2610" uniqueCount="865">
  <si>
    <t>ADMIN1Name</t>
  </si>
  <si>
    <t>ADMIN2Name</t>
  </si>
  <si>
    <t>Population</t>
  </si>
  <si>
    <t>Geocode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</si>
  <si>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</si>
  <si>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</si>
  <si>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</si>
  <si>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</si>
  <si>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</si>
  <si>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</si>
  <si>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</si>
  <si>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</si>
  <si>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</si>
  <si>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</si>
  <si>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</si>
  <si>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</si>
  <si>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</si>
  <si>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</si>
  <si>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</si>
  <si>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</si>
  <si>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</si>
  <si>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</si>
  <si>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</si>
  <si>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</si>
  <si>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</si>
  <si>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</si>
  <si>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</si>
  <si>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</si>
  <si>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</si>
  <si>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01_choc_subi_Non</t>
  </si>
  <si>
    <t>01_choc_subi_Oui</t>
  </si>
  <si>
    <t>Z1_DPME_C</t>
  </si>
  <si>
    <t>Z1_DPME_pop_C</t>
  </si>
  <si>
    <t>Z1_DS_C</t>
  </si>
  <si>
    <t>Z1_Pop_DS_C</t>
  </si>
  <si>
    <t>Z1_DPME_Pr</t>
  </si>
  <si>
    <t>Z1_Pop_DPME_Pr</t>
  </si>
  <si>
    <t>Z1_DS_Pr</t>
  </si>
  <si>
    <t>Z1_pop_DS_Pr</t>
  </si>
  <si>
    <t>Z2_DPME_C</t>
  </si>
  <si>
    <t>Z2_DPME_pop_C</t>
  </si>
  <si>
    <t>Z2_DS_C</t>
  </si>
  <si>
    <t>Z2_Pop_DS_C</t>
  </si>
  <si>
    <t>Z2_DPME_Pr</t>
  </si>
  <si>
    <t>Z2_Pop_DPME_Pr</t>
  </si>
  <si>
    <t>Z2_DS_Pr</t>
  </si>
  <si>
    <t>Z2_pop_DS_Pr</t>
  </si>
  <si>
    <t>Z3_DPME_C</t>
  </si>
  <si>
    <t>Z3_DPME_pop_C</t>
  </si>
  <si>
    <t>Z3_DS_C</t>
  </si>
  <si>
    <t>Z3_Pop_DS_C</t>
  </si>
  <si>
    <t>Z3_DPME_Pr</t>
  </si>
  <si>
    <t>Z3_Pop_DPME_Pr</t>
  </si>
  <si>
    <t>Z3_DS_Pr</t>
  </si>
  <si>
    <t>Z3_pop_DS_Pr</t>
  </si>
  <si>
    <t>Z4_DPME_C</t>
  </si>
  <si>
    <t>Z4_DPME_pop_C</t>
  </si>
  <si>
    <t>Z4_DS_C</t>
  </si>
  <si>
    <t>Z4_Pop_DS_C</t>
  </si>
  <si>
    <t>Z4_DPME_Pr</t>
  </si>
  <si>
    <t>Z4_Pop_DPME_Pr</t>
  </si>
  <si>
    <t>Z4_DS_Pr</t>
  </si>
  <si>
    <t>Z4_pop_DS_Pr</t>
  </si>
  <si>
    <t>Proxy_cal</t>
  </si>
  <si>
    <t>MAG_pt</t>
  </si>
  <si>
    <t>MAG_Pharv</t>
  </si>
  <si>
    <t>MAG_Soud</t>
  </si>
  <si>
    <t>IMC</t>
  </si>
  <si>
    <t>MUAC</t>
  </si>
  <si>
    <t>TBM</t>
  </si>
  <si>
    <t>TMM5</t>
  </si>
  <si>
    <t xml:space="preserve"> </t>
  </si>
  <si>
    <t>Kayes</t>
  </si>
  <si>
    <t>Bafoulabé</t>
  </si>
  <si>
    <t>Diéma</t>
  </si>
  <si>
    <t>Kéniéba</t>
  </si>
  <si>
    <t>Kita</t>
  </si>
  <si>
    <t>Nioro</t>
  </si>
  <si>
    <t>Yélimané</t>
  </si>
  <si>
    <t>Koulikoro</t>
  </si>
  <si>
    <t>Banamba</t>
  </si>
  <si>
    <t>Dioïla</t>
  </si>
  <si>
    <t>Kangaba</t>
  </si>
  <si>
    <t>Kati</t>
  </si>
  <si>
    <t>Kolokani</t>
  </si>
  <si>
    <t>Nara</t>
  </si>
  <si>
    <t>Sikasso</t>
  </si>
  <si>
    <t>Bougouni</t>
  </si>
  <si>
    <t>Kadiolo</t>
  </si>
  <si>
    <t>Kolondiéba</t>
  </si>
  <si>
    <t>Koutiala</t>
  </si>
  <si>
    <t>Yanfolila</t>
  </si>
  <si>
    <t>Yorosso</t>
  </si>
  <si>
    <t>Ségou</t>
  </si>
  <si>
    <t>Barouéli</t>
  </si>
  <si>
    <t>Bla</t>
  </si>
  <si>
    <t>Macina</t>
  </si>
  <si>
    <t>Niono</t>
  </si>
  <si>
    <t>San</t>
  </si>
  <si>
    <t>Tominian</t>
  </si>
  <si>
    <t>Mopti</t>
  </si>
  <si>
    <t>Bandiagara</t>
  </si>
  <si>
    <t>Bankass</t>
  </si>
  <si>
    <t>Djenné</t>
  </si>
  <si>
    <t>Douentza</t>
  </si>
  <si>
    <t>Koro</t>
  </si>
  <si>
    <t>Tenenkou</t>
  </si>
  <si>
    <t>Youwarou</t>
  </si>
  <si>
    <t>Tombouctou</t>
  </si>
  <si>
    <t>Diré</t>
  </si>
  <si>
    <t>Goundam</t>
  </si>
  <si>
    <t>Gourma Rharous</t>
  </si>
  <si>
    <t>Niafunké</t>
  </si>
  <si>
    <t>Gao</t>
  </si>
  <si>
    <t>Ansongo</t>
  </si>
  <si>
    <t>Bourem</t>
  </si>
  <si>
    <t>Ménaka</t>
  </si>
  <si>
    <t>Kidal</t>
  </si>
  <si>
    <t>Abéibara</t>
  </si>
  <si>
    <t>Tessalit</t>
  </si>
  <si>
    <t>Tin Essako</t>
  </si>
  <si>
    <t>Bamako</t>
  </si>
  <si>
    <t>Commune I</t>
  </si>
  <si>
    <t>Commune II</t>
  </si>
  <si>
    <t>Commune III</t>
  </si>
  <si>
    <t>Commune IV</t>
  </si>
  <si>
    <t>Commune V</t>
  </si>
  <si>
    <t>Commune VI</t>
  </si>
  <si>
    <t>ML0103</t>
  </si>
  <si>
    <t>ML0101</t>
  </si>
  <si>
    <t>ML0102</t>
  </si>
  <si>
    <t>ML0104</t>
  </si>
  <si>
    <t>ML0105</t>
  </si>
  <si>
    <t>ML0106</t>
  </si>
  <si>
    <t>ML0107</t>
  </si>
  <si>
    <t>ML0206</t>
  </si>
  <si>
    <t>ML0201</t>
  </si>
  <si>
    <t>ML0202</t>
  </si>
  <si>
    <t>ML0203</t>
  </si>
  <si>
    <t>ML0204</t>
  </si>
  <si>
    <t>ML0205</t>
  </si>
  <si>
    <t>ML0207</t>
  </si>
  <si>
    <t>ML0305</t>
  </si>
  <si>
    <t>ML0301</t>
  </si>
  <si>
    <t>ML0302</t>
  </si>
  <si>
    <t>ML0303</t>
  </si>
  <si>
    <t>ML0304</t>
  </si>
  <si>
    <t>ML0306</t>
  </si>
  <si>
    <t>ML0307</t>
  </si>
  <si>
    <t>ML0406</t>
  </si>
  <si>
    <t>ML0401</t>
  </si>
  <si>
    <t>ML0402</t>
  </si>
  <si>
    <t>ML0403</t>
  </si>
  <si>
    <t>ML0404</t>
  </si>
  <si>
    <t>ML0405</t>
  </si>
  <si>
    <t>ML0407</t>
  </si>
  <si>
    <t>ML0506</t>
  </si>
  <si>
    <t>ML0501</t>
  </si>
  <si>
    <t>ML0502</t>
  </si>
  <si>
    <t>ML0503</t>
  </si>
  <si>
    <t>ML0504</t>
  </si>
  <si>
    <t>ML0505</t>
  </si>
  <si>
    <t>ML0507</t>
  </si>
  <si>
    <t>ML0508</t>
  </si>
  <si>
    <t>ML0605</t>
  </si>
  <si>
    <t>ML0601</t>
  </si>
  <si>
    <t>ML0602</t>
  </si>
  <si>
    <t>ML0603</t>
  </si>
  <si>
    <t>ML0604</t>
  </si>
  <si>
    <t>ML0703</t>
  </si>
  <si>
    <t>ML0701</t>
  </si>
  <si>
    <t>ML0702</t>
  </si>
  <si>
    <t>ML0704</t>
  </si>
  <si>
    <t>ML0802</t>
  </si>
  <si>
    <t>ML0801</t>
  </si>
  <si>
    <t>ML0803</t>
  </si>
  <si>
    <t>ML0804</t>
  </si>
  <si>
    <t>MLI00900101</t>
  </si>
  <si>
    <t>MLI00900102</t>
  </si>
  <si>
    <t>MLI00900103</t>
  </si>
  <si>
    <t>MLI00900104</t>
  </si>
  <si>
    <t>MLI00900105</t>
  </si>
  <si>
    <t>MLI00900106</t>
  </si>
  <si>
    <t xml:space="preserve">02_%_hh_perte_Sup </t>
  </si>
  <si>
    <t>02_%_hh_deficit_pluvio_ sech</t>
  </si>
  <si>
    <t>02_%_hh_inondation</t>
  </si>
  <si>
    <t>02_%_hh_perte_irreg_betail</t>
  </si>
  <si>
    <t>02_%_hh_PDI_conflit_intercom</t>
  </si>
  <si>
    <t>02_%_hh_PDI_conflit_intracom</t>
  </si>
  <si>
    <t>02_%_hh_PDI_conflit_group_armes</t>
  </si>
  <si>
    <t>02_%_hh_insecurite_vol</t>
  </si>
  <si>
    <t>11_campagne_hivernage _moy_a_bonne</t>
  </si>
  <si>
    <t>12_camp_ctre_saison_tresbonne_a_moy</t>
  </si>
  <si>
    <t>13_Paturage_bon_a_moy</t>
  </si>
  <si>
    <t>14_ conditions_abreuvement_ bonne_a_moy</t>
  </si>
  <si>
    <t>15_Product_laitier_journ_an_normale_bonne_a_moy</t>
  </si>
  <si>
    <t>16_ appro_march_bon_a_moy</t>
  </si>
  <si>
    <t>17_mises_bas_ gros_ruminants_import_a_moy</t>
  </si>
  <si>
    <t>46_SDAIF</t>
  </si>
  <si>
    <t>41_acces_eau_potable</t>
  </si>
  <si>
    <t>41_vol_eau_pers_jour</t>
  </si>
  <si>
    <t>43_energie_cuisson_aliment_autres</t>
  </si>
  <si>
    <t>43_energie_cuisson_aliment_dechet_animaux</t>
  </si>
  <si>
    <t>43_energie_cuisson_aliment_electricite</t>
  </si>
  <si>
    <t>43_energie_cuisson_aliment_gaz</t>
  </si>
  <si>
    <t>43_energie_cuisson_aliment_charbon_bois</t>
  </si>
  <si>
    <t>45_toilette_latrine_ameliore</t>
  </si>
  <si>
    <t>45_toilette_latrine_non_ameliore</t>
  </si>
  <si>
    <t>45_toilette_latrine_nature</t>
  </si>
  <si>
    <t>42_moy_nbre_repas_enfant</t>
  </si>
  <si>
    <t>43_energie_cuisson_aliment_bois</t>
  </si>
  <si>
    <t>57_degradation_situation_alimentaire_janv_mars</t>
  </si>
  <si>
    <t>18_nvdi_var_moy</t>
  </si>
  <si>
    <t>18_nvdi_var_an_moins1</t>
  </si>
  <si>
    <t>49_mise_sein_precoce</t>
  </si>
  <si>
    <t>49_enfant_recu_colostrum</t>
  </si>
  <si>
    <t>19_cueillet_graminee_sauvag_moy_a_bonne</t>
  </si>
  <si>
    <t>03_nobr_evenemt_violents</t>
  </si>
  <si>
    <t>03_nbr_person_mortes</t>
  </si>
  <si>
    <t>06_%_HH_contraintes_acces_marche1</t>
  </si>
  <si>
    <t>06_%_HH_contraintes_acces_marche2</t>
  </si>
  <si>
    <t>27_evo_prix_mil_5a</t>
  </si>
  <si>
    <t>27_evo_prix_sorgho_5a</t>
  </si>
  <si>
    <t>27_evo_prix_rizimp_5a</t>
  </si>
  <si>
    <t>27_evo_prix_mais_5a</t>
  </si>
  <si>
    <t>28_evo_prix_mil_1a</t>
  </si>
  <si>
    <t>28_evo_prix_sorgho_1a</t>
  </si>
  <si>
    <t>28_evo_prix_rizimp_1a</t>
  </si>
  <si>
    <t>28_evo_prix_mais_1a</t>
  </si>
  <si>
    <t>29_evo_prix_chevre_5a</t>
  </si>
  <si>
    <t>29_evo_prix_mouton_5a</t>
  </si>
  <si>
    <t>29_evo_prix_boeuf_5a</t>
  </si>
  <si>
    <t>30_evo_prix_chevre_1a</t>
  </si>
  <si>
    <t>30_evo_prix_mouton_1a</t>
  </si>
  <si>
    <t>30_evo_prix_boeuf_1a</t>
  </si>
  <si>
    <t>31_evo_TDE_chevre_mil_1y</t>
  </si>
  <si>
    <t>31_evo_TDE_chevre_mil_5y</t>
  </si>
  <si>
    <t>32_part_depens_aliment_eleve_Sup_egal_65%</t>
  </si>
  <si>
    <t>26_Indice_richesse_Final_Quintile_richesse_plus_nanti</t>
  </si>
  <si>
    <t>26_Indice_richesse_Final_Quintile_richesse_nanti</t>
  </si>
  <si>
    <t>26_Indice_richesse_Final_Quintile_richesse_moyen</t>
  </si>
  <si>
    <t>26_Indice_richesse_Final_Quintile_richesse_pauvre</t>
  </si>
  <si>
    <t>26_Indice_richesse_Final_Quintile_richesse_tres_pauvre</t>
  </si>
  <si>
    <t>57_Degradation_Situation_alimentaire_juin_août</t>
  </si>
  <si>
    <t>20_compar_product_region_tx_pr_rapp_18_19</t>
  </si>
  <si>
    <t>20_compar_product_region_tx_pr_rapp_taux_moy</t>
  </si>
  <si>
    <t>07_Endettement_en_progression_1an</t>
  </si>
  <si>
    <t>07_Endettement_Oui</t>
  </si>
  <si>
    <t xml:space="preserve">08_%pers_assist_pop_total </t>
  </si>
  <si>
    <t>33_Evolution_revenu_Hausse</t>
  </si>
  <si>
    <t>33_Evolution_revenu_stable</t>
  </si>
  <si>
    <t>33_Evolution_revenu_Baisse</t>
  </si>
  <si>
    <t>34_Cause_Contraintes_AGR_manque_opportiné</t>
  </si>
  <si>
    <t>34_Cause_Contraintes_AGR_manque_argent</t>
  </si>
  <si>
    <t>34_Cause_Contraintes_AGR_perte_moyen_production</t>
  </si>
  <si>
    <t>34_Cause_Contraintes_AGR_Absence_marché</t>
  </si>
  <si>
    <t>34_Cause_Contraintes_AGR_bas_prix</t>
  </si>
  <si>
    <t>34_Cause_Contraintes_AGR_insécurité</t>
  </si>
  <si>
    <t>34_Cause_Contraintes_AGR_vulnérabilité</t>
  </si>
  <si>
    <t>47_Maladies_chroniques_oui</t>
  </si>
  <si>
    <t>48_Maladie_HH_Palu</t>
  </si>
  <si>
    <t>48_Maladie_HH_Diarrhée</t>
  </si>
  <si>
    <t>48_Maladie_HH_Anémie</t>
  </si>
  <si>
    <t>48_Maladie_HH_IRA</t>
  </si>
  <si>
    <t>48_Maladie_HH_Parasitoses</t>
  </si>
  <si>
    <t>48_Maladie_HH_Dermatoses</t>
  </si>
  <si>
    <t>07_Difficulte_appro_HH</t>
  </si>
  <si>
    <t>58_Depart_bras_valides_oui</t>
  </si>
  <si>
    <t>58_Depart_bras_valides_inhabituel</t>
  </si>
  <si>
    <t>33_Distance_point_deau_moins30mn</t>
  </si>
  <si>
    <t>33_Distance_point_deau_plus30mn</t>
  </si>
  <si>
    <t>4_%_PDI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</si>
  <si>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</si>
  <si>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</si>
  <si>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</si>
  <si>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</si>
  <si>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</si>
  <si>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</si>
  <si>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</si>
  <si>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</si>
  <si>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</si>
  <si>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</si>
  <si>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</si>
  <si>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</si>
  <si>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</si>
  <si>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</si>
  <si>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</si>
  <si>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</si>
  <si>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</si>
  <si>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</si>
  <si>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</si>
  <si>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</si>
  <si>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</si>
  <si>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</si>
  <si>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</si>
  <si>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</si>
  <si>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</si>
  <si>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</si>
  <si>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</si>
  <si>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</si>
  <si>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</si>
  <si>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</si>
  <si>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</si>
  <si>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V040</t>
  </si>
  <si>
    <t>V041</t>
  </si>
  <si>
    <t>V042</t>
  </si>
  <si>
    <t>V043</t>
  </si>
  <si>
    <t>V044</t>
  </si>
  <si>
    <t>V045</t>
  </si>
  <si>
    <t>V046</t>
  </si>
  <si>
    <t>V047</t>
  </si>
  <si>
    <t>V055</t>
  </si>
  <si>
    <t>V056</t>
  </si>
  <si>
    <t>V062</t>
  </si>
  <si>
    <t>V070</t>
  </si>
  <si>
    <t>V071</t>
  </si>
  <si>
    <t>V080</t>
  </si>
  <si>
    <t>V081</t>
  </si>
  <si>
    <t>V086</t>
  </si>
  <si>
    <t>V088</t>
  </si>
  <si>
    <t>V099</t>
  </si>
  <si>
    <t>V111</t>
  </si>
  <si>
    <t>V115</t>
  </si>
  <si>
    <t>V122</t>
  </si>
  <si>
    <t>V125</t>
  </si>
  <si>
    <t>V126</t>
  </si>
  <si>
    <t>V127</t>
  </si>
  <si>
    <t>V128</t>
  </si>
  <si>
    <t>V129</t>
  </si>
  <si>
    <t>V130</t>
  </si>
  <si>
    <t>V131</t>
  </si>
  <si>
    <t>V132</t>
  </si>
  <si>
    <t>V135</t>
  </si>
  <si>
    <t>V136</t>
  </si>
  <si>
    <t>V137</t>
  </si>
  <si>
    <t>V138</t>
  </si>
  <si>
    <t>V139</t>
  </si>
  <si>
    <t>V142</t>
  </si>
  <si>
    <t>V143</t>
  </si>
  <si>
    <t>V144</t>
  </si>
  <si>
    <t>V145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</si>
  <si>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</si>
  <si>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</si>
  <si>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</si>
  <si>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</si>
  <si>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</si>
  <si>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</si>
  <si>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</si>
  <si>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</si>
  <si>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</si>
  <si>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</si>
  <si>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Bafoulabe</t>
  </si>
  <si>
    <t>Diema</t>
  </si>
  <si>
    <t>Kenieba</t>
  </si>
  <si>
    <t>Yelimane</t>
  </si>
  <si>
    <t>Dioila</t>
  </si>
  <si>
    <t>Kolondieba</t>
  </si>
  <si>
    <t>Baroueli</t>
  </si>
  <si>
    <t>Segou</t>
  </si>
  <si>
    <t>Djenne</t>
  </si>
  <si>
    <t>Dire</t>
  </si>
  <si>
    <t>Gourma-Rharous</t>
  </si>
  <si>
    <t>Niafunke</t>
  </si>
  <si>
    <t>Menaka</t>
  </si>
  <si>
    <t>Abeibara</t>
  </si>
  <si>
    <t>Tin-Essako</t>
  </si>
  <si>
    <t>adm2_pcod3</t>
  </si>
  <si>
    <t>adm2_name</t>
  </si>
  <si>
    <t>adm2_pcod2</t>
  </si>
  <si>
    <t>adm0_name</t>
  </si>
  <si>
    <t>adm0_gaulcode</t>
  </si>
  <si>
    <t>adm0_pcod3</t>
  </si>
  <si>
    <t>adm0_pcod2</t>
  </si>
  <si>
    <t>region</t>
  </si>
  <si>
    <t>adm1_name</t>
  </si>
  <si>
    <t>adm1_gaulcode</t>
  </si>
  <si>
    <t>adm1_pcod3</t>
  </si>
  <si>
    <t>adm1_pcod2</t>
  </si>
  <si>
    <t>adm2_gaulcode</t>
  </si>
  <si>
    <t>population</t>
  </si>
  <si>
    <t>phase_class</t>
  </si>
  <si>
    <t>phase1</t>
  </si>
  <si>
    <t>phase2</t>
  </si>
  <si>
    <t>phase3</t>
  </si>
  <si>
    <t>phase4</t>
  </si>
  <si>
    <t>phase5</t>
  </si>
  <si>
    <t>phase35</t>
  </si>
  <si>
    <t>chtype</t>
  </si>
  <si>
    <t>exercise_code</t>
  </si>
  <si>
    <t>exercise_label</t>
  </si>
  <si>
    <t>exercise_year</t>
  </si>
  <si>
    <t>reference_code</t>
  </si>
  <si>
    <t>reference_label</t>
  </si>
  <si>
    <t>reference_year</t>
  </si>
  <si>
    <t>status</t>
  </si>
  <si>
    <t>MLI001001</t>
  </si>
  <si>
    <t>Mali</t>
  </si>
  <si>
    <t>155</t>
  </si>
  <si>
    <t>MLI</t>
  </si>
  <si>
    <t>ML</t>
  </si>
  <si>
    <t>1928</t>
  </si>
  <si>
    <t>MLI001</t>
  </si>
  <si>
    <t>ML01</t>
  </si>
  <si>
    <t>19376</t>
  </si>
  <si>
    <t>projected</t>
  </si>
  <si>
    <t>Jan-May</t>
  </si>
  <si>
    <t>Jun-Aug</t>
  </si>
  <si>
    <t>outofcamp</t>
  </si>
  <si>
    <t>MLI001002</t>
  </si>
  <si>
    <t>19377</t>
  </si>
  <si>
    <t>MLI001003</t>
  </si>
  <si>
    <t>19378</t>
  </si>
  <si>
    <t>MLI001004</t>
  </si>
  <si>
    <t>19379</t>
  </si>
  <si>
    <t>MLI001005</t>
  </si>
  <si>
    <t>19380</t>
  </si>
  <si>
    <t>MLI001006</t>
  </si>
  <si>
    <t>19381</t>
  </si>
  <si>
    <t>MLI001007</t>
  </si>
  <si>
    <t>19382</t>
  </si>
  <si>
    <t>MLI002001</t>
  </si>
  <si>
    <t>1930</t>
  </si>
  <si>
    <t>MLI002</t>
  </si>
  <si>
    <t>ML02</t>
  </si>
  <si>
    <t>19387</t>
  </si>
  <si>
    <t>MLI002002</t>
  </si>
  <si>
    <t>19388</t>
  </si>
  <si>
    <t>MLI002003</t>
  </si>
  <si>
    <t>19389</t>
  </si>
  <si>
    <t>MLI002004</t>
  </si>
  <si>
    <t>19390</t>
  </si>
  <si>
    <t>MLI002005</t>
  </si>
  <si>
    <t>19391</t>
  </si>
  <si>
    <t>MLI002006</t>
  </si>
  <si>
    <t>19392</t>
  </si>
  <si>
    <t>MLI002007</t>
  </si>
  <si>
    <t>19393</t>
  </si>
  <si>
    <t>MLI003001</t>
  </si>
  <si>
    <t>1933</t>
  </si>
  <si>
    <t>MLI003</t>
  </si>
  <si>
    <t>ML03</t>
  </si>
  <si>
    <t>19409</t>
  </si>
  <si>
    <t>MLI003002</t>
  </si>
  <si>
    <t>19410</t>
  </si>
  <si>
    <t>MLI003003</t>
  </si>
  <si>
    <t>19411</t>
  </si>
  <si>
    <t>MLI003004</t>
  </si>
  <si>
    <t>19412</t>
  </si>
  <si>
    <t>MLI003005</t>
  </si>
  <si>
    <t>19413</t>
  </si>
  <si>
    <t>MLI003006</t>
  </si>
  <si>
    <t>19414</t>
  </si>
  <si>
    <t>MLI003007</t>
  </si>
  <si>
    <t>19415</t>
  </si>
  <si>
    <t>MLI004001</t>
  </si>
  <si>
    <t>1932</t>
  </si>
  <si>
    <t>MLI004</t>
  </si>
  <si>
    <t>ML04</t>
  </si>
  <si>
    <t>19402</t>
  </si>
  <si>
    <t>MLI004002</t>
  </si>
  <si>
    <t>19403</t>
  </si>
  <si>
    <t>MLI004003</t>
  </si>
  <si>
    <t>19404</t>
  </si>
  <si>
    <t>MLI004004</t>
  </si>
  <si>
    <t>19405</t>
  </si>
  <si>
    <t>MLI004005</t>
  </si>
  <si>
    <t>19406</t>
  </si>
  <si>
    <t>MLI004006</t>
  </si>
  <si>
    <t>19407</t>
  </si>
  <si>
    <t>MLI004007</t>
  </si>
  <si>
    <t>19408</t>
  </si>
  <si>
    <t>MLI005001</t>
  </si>
  <si>
    <t>1931</t>
  </si>
  <si>
    <t>MLI005</t>
  </si>
  <si>
    <t>ML05</t>
  </si>
  <si>
    <t>19394</t>
  </si>
  <si>
    <t>MLI005002</t>
  </si>
  <si>
    <t>19395</t>
  </si>
  <si>
    <t>MLI005003</t>
  </si>
  <si>
    <t>19396</t>
  </si>
  <si>
    <t>MLI005004</t>
  </si>
  <si>
    <t>19397</t>
  </si>
  <si>
    <t>MLI005005</t>
  </si>
  <si>
    <t>19398</t>
  </si>
  <si>
    <t>MLI005006</t>
  </si>
  <si>
    <t>19399</t>
  </si>
  <si>
    <t>MLI005007</t>
  </si>
  <si>
    <t>19400</t>
  </si>
  <si>
    <t>MLI005008</t>
  </si>
  <si>
    <t>19401</t>
  </si>
  <si>
    <t>MLI006001</t>
  </si>
  <si>
    <t>1934</t>
  </si>
  <si>
    <t>MLI006</t>
  </si>
  <si>
    <t>ML06</t>
  </si>
  <si>
    <t>19416</t>
  </si>
  <si>
    <t>MLI006002</t>
  </si>
  <si>
    <t>19417</t>
  </si>
  <si>
    <t>MLI006003</t>
  </si>
  <si>
    <t>19418</t>
  </si>
  <si>
    <t>MLI006004</t>
  </si>
  <si>
    <t>19419</t>
  </si>
  <si>
    <t>MLI006005</t>
  </si>
  <si>
    <t>19420</t>
  </si>
  <si>
    <t>MLI007001</t>
  </si>
  <si>
    <t>1927</t>
  </si>
  <si>
    <t>MLI007</t>
  </si>
  <si>
    <t>ML07</t>
  </si>
  <si>
    <t>19372</t>
  </si>
  <si>
    <t>MLI007002</t>
  </si>
  <si>
    <t>19373</t>
  </si>
  <si>
    <t>MLI007003</t>
  </si>
  <si>
    <t>19374</t>
  </si>
  <si>
    <t>MLI007004</t>
  </si>
  <si>
    <t>19375</t>
  </si>
  <si>
    <t>MLI008001</t>
  </si>
  <si>
    <t>1929</t>
  </si>
  <si>
    <t>MLI008</t>
  </si>
  <si>
    <t>ML08</t>
  </si>
  <si>
    <t>19383</t>
  </si>
  <si>
    <t>MLI008002</t>
  </si>
  <si>
    <t>19384</t>
  </si>
  <si>
    <t>MLI008003</t>
  </si>
  <si>
    <t>19385</t>
  </si>
  <si>
    <t>MLI008004</t>
  </si>
  <si>
    <t>19386</t>
  </si>
  <si>
    <t>1926</t>
  </si>
  <si>
    <t>MLI009</t>
  </si>
  <si>
    <t>ML09</t>
  </si>
  <si>
    <t>NE001001</t>
  </si>
  <si>
    <t>Aderbissinat</t>
  </si>
  <si>
    <t>NE0101</t>
  </si>
  <si>
    <t>Niger</t>
  </si>
  <si>
    <t>181</t>
  </si>
  <si>
    <t>NER</t>
  </si>
  <si>
    <t>NE</t>
  </si>
  <si>
    <t>Agadez</t>
  </si>
  <si>
    <t>2202</t>
  </si>
  <si>
    <t>NER001</t>
  </si>
  <si>
    <t>NE01</t>
  </si>
  <si>
    <t>22553</t>
  </si>
  <si>
    <t>NE001002</t>
  </si>
  <si>
    <t>Arlit</t>
  </si>
  <si>
    <t>NE0102</t>
  </si>
  <si>
    <t>123656</t>
  </si>
  <si>
    <t>NE001003</t>
  </si>
  <si>
    <t>Bilma</t>
  </si>
  <si>
    <t>NE0103</t>
  </si>
  <si>
    <t>22552</t>
  </si>
  <si>
    <t>NE001004</t>
  </si>
  <si>
    <t>Iferouane</t>
  </si>
  <si>
    <t>NE0104</t>
  </si>
  <si>
    <t>22551</t>
  </si>
  <si>
    <t>NE001005</t>
  </si>
  <si>
    <t>Ingall</t>
  </si>
  <si>
    <t>NE0105</t>
  </si>
  <si>
    <t>123655</t>
  </si>
  <si>
    <t>NE001006</t>
  </si>
  <si>
    <t>Tchirozerine</t>
  </si>
  <si>
    <t>NE0106</t>
  </si>
  <si>
    <t>123654</t>
  </si>
  <si>
    <t>NE002002</t>
  </si>
  <si>
    <t>Diffa</t>
  </si>
  <si>
    <t>NE0202</t>
  </si>
  <si>
    <t>2203</t>
  </si>
  <si>
    <t>NER002</t>
  </si>
  <si>
    <t>NE02</t>
  </si>
  <si>
    <t>22554</t>
  </si>
  <si>
    <t>NE002003</t>
  </si>
  <si>
    <t>Goudoumaria</t>
  </si>
  <si>
    <t>NE0203</t>
  </si>
  <si>
    <t>22555</t>
  </si>
  <si>
    <t>NE002004</t>
  </si>
  <si>
    <t>Maine-Soroa</t>
  </si>
  <si>
    <t>NE0204</t>
  </si>
  <si>
    <t>123659</t>
  </si>
  <si>
    <t>NE002005</t>
  </si>
  <si>
    <t>N'Gourti</t>
  </si>
  <si>
    <t>NE0205</t>
  </si>
  <si>
    <t>22556</t>
  </si>
  <si>
    <t>NE003001</t>
  </si>
  <si>
    <t>Boboye</t>
  </si>
  <si>
    <t>NE0301</t>
  </si>
  <si>
    <t>Dosso</t>
  </si>
  <si>
    <t>2204</t>
  </si>
  <si>
    <t>NER003</t>
  </si>
  <si>
    <t>NE03</t>
  </si>
  <si>
    <t>123646</t>
  </si>
  <si>
    <t>NE003002</t>
  </si>
  <si>
    <t>Dioundiou</t>
  </si>
  <si>
    <t>NE0302</t>
  </si>
  <si>
    <t>123647</t>
  </si>
  <si>
    <t>NE003003</t>
  </si>
  <si>
    <t>Dogondoutchi</t>
  </si>
  <si>
    <t>NE0303</t>
  </si>
  <si>
    <t>123661</t>
  </si>
  <si>
    <t>NE003004</t>
  </si>
  <si>
    <t>NE0304</t>
  </si>
  <si>
    <t>22559</t>
  </si>
  <si>
    <t>NE003005</t>
  </si>
  <si>
    <t>Falmey</t>
  </si>
  <si>
    <t>NE0305</t>
  </si>
  <si>
    <t>22557</t>
  </si>
  <si>
    <t>NE003006</t>
  </si>
  <si>
    <t>Gaya</t>
  </si>
  <si>
    <t>NE0306</t>
  </si>
  <si>
    <t>22560</t>
  </si>
  <si>
    <t>NE003007</t>
  </si>
  <si>
    <t>Loga</t>
  </si>
  <si>
    <t>NE0307</t>
  </si>
  <si>
    <t>22561</t>
  </si>
  <si>
    <t>NE003008</t>
  </si>
  <si>
    <t>Tibiri (Doutchi)</t>
  </si>
  <si>
    <t>NE0308</t>
  </si>
  <si>
    <t>22558</t>
  </si>
  <si>
    <t>NE004001</t>
  </si>
  <si>
    <t>Aguie</t>
  </si>
  <si>
    <t>NE0401</t>
  </si>
  <si>
    <t>Maradi</t>
  </si>
  <si>
    <t>2205</t>
  </si>
  <si>
    <t>NER004</t>
  </si>
  <si>
    <t>NE04</t>
  </si>
  <si>
    <t>22562</t>
  </si>
  <si>
    <t>NE004002</t>
  </si>
  <si>
    <t>Bermo</t>
  </si>
  <si>
    <t>NE0402</t>
  </si>
  <si>
    <t>123660</t>
  </si>
  <si>
    <t>NE004003</t>
  </si>
  <si>
    <t>Dakoro</t>
  </si>
  <si>
    <t>NE0403</t>
  </si>
  <si>
    <t>22563</t>
  </si>
  <si>
    <t>NE004004</t>
  </si>
  <si>
    <t>Gazaoua</t>
  </si>
  <si>
    <t>NE0404</t>
  </si>
  <si>
    <t>123667</t>
  </si>
  <si>
    <t>NE004005</t>
  </si>
  <si>
    <t>Guidan-Roumdji</t>
  </si>
  <si>
    <t>NE0405</t>
  </si>
  <si>
    <t>22564</t>
  </si>
  <si>
    <t>NE004006</t>
  </si>
  <si>
    <t>Madarounfa</t>
  </si>
  <si>
    <t>NE0406</t>
  </si>
  <si>
    <t>22565</t>
  </si>
  <si>
    <t>NE004008</t>
  </si>
  <si>
    <t>Mayahi</t>
  </si>
  <si>
    <t>NE0408</t>
  </si>
  <si>
    <t>22566</t>
  </si>
  <si>
    <t>NE004009</t>
  </si>
  <si>
    <t>Tessaoua</t>
  </si>
  <si>
    <t>NE0409</t>
  </si>
  <si>
    <t>22567</t>
  </si>
  <si>
    <t>NE005001</t>
  </si>
  <si>
    <t>Abalak</t>
  </si>
  <si>
    <t>NE0501</t>
  </si>
  <si>
    <t>Tahoua</t>
  </si>
  <si>
    <t>2207</t>
  </si>
  <si>
    <t>NER005</t>
  </si>
  <si>
    <t>NE05</t>
  </si>
  <si>
    <t>123651</t>
  </si>
  <si>
    <t>NE005002</t>
  </si>
  <si>
    <t>Bagaroua</t>
  </si>
  <si>
    <t>NE0502</t>
  </si>
  <si>
    <t>22573</t>
  </si>
  <si>
    <t>NE005004</t>
  </si>
  <si>
    <t>Bouza</t>
  </si>
  <si>
    <t>NE0504</t>
  </si>
  <si>
    <t>22572</t>
  </si>
  <si>
    <t>NE005005</t>
  </si>
  <si>
    <t>Illela</t>
  </si>
  <si>
    <t>NE0505</t>
  </si>
  <si>
    <t>123650</t>
  </si>
  <si>
    <t>NE005006</t>
  </si>
  <si>
    <t>Keita</t>
  </si>
  <si>
    <t>NE0506</t>
  </si>
  <si>
    <t>22574</t>
  </si>
  <si>
    <t>NE005007</t>
  </si>
  <si>
    <t>Madaoua</t>
  </si>
  <si>
    <t>NE0507</t>
  </si>
  <si>
    <t>22575</t>
  </si>
  <si>
    <t>NE005008</t>
  </si>
  <si>
    <t>Malbaza</t>
  </si>
  <si>
    <t>NE0508</t>
  </si>
  <si>
    <t>123649</t>
  </si>
  <si>
    <t>NE005009</t>
  </si>
  <si>
    <t>NE0509</t>
  </si>
  <si>
    <t>22576</t>
  </si>
  <si>
    <t>NE005011</t>
  </si>
  <si>
    <t>Tchintabaraden</t>
  </si>
  <si>
    <t>NE0511</t>
  </si>
  <si>
    <t>123652</t>
  </si>
  <si>
    <t>NE006003</t>
  </si>
  <si>
    <t>Balleyara</t>
  </si>
  <si>
    <t>NE0603</t>
  </si>
  <si>
    <t>Tillaberi</t>
  </si>
  <si>
    <t>2208</t>
  </si>
  <si>
    <t>NER006</t>
  </si>
  <si>
    <t>NE06</t>
  </si>
  <si>
    <t>22578</t>
  </si>
  <si>
    <t>NE006006</t>
  </si>
  <si>
    <t>Filingue</t>
  </si>
  <si>
    <t>NE0606</t>
  </si>
  <si>
    <t>123643</t>
  </si>
  <si>
    <t>NE006007</t>
  </si>
  <si>
    <t>Gotheye</t>
  </si>
  <si>
    <t>NE0607</t>
  </si>
  <si>
    <t>22582</t>
  </si>
  <si>
    <t>NE006008</t>
  </si>
  <si>
    <t>Kollo</t>
  </si>
  <si>
    <t>NE0608</t>
  </si>
  <si>
    <t>22579</t>
  </si>
  <si>
    <t>NE006009</t>
  </si>
  <si>
    <t>Ouallam</t>
  </si>
  <si>
    <t>NE0609</t>
  </si>
  <si>
    <t>22580</t>
  </si>
  <si>
    <t>NE006010</t>
  </si>
  <si>
    <t>Say</t>
  </si>
  <si>
    <t>NE0610</t>
  </si>
  <si>
    <t>123648</t>
  </si>
  <si>
    <t>NE006012</t>
  </si>
  <si>
    <t>NE0612</t>
  </si>
  <si>
    <t>22583</t>
  </si>
  <si>
    <t>NE006011</t>
  </si>
  <si>
    <t>Tera</t>
  </si>
  <si>
    <t>NE0611</t>
  </si>
  <si>
    <t>123641</t>
  </si>
  <si>
    <t>NE007001</t>
  </si>
  <si>
    <t>Belbedji</t>
  </si>
  <si>
    <t>NE0701</t>
  </si>
  <si>
    <t>Zinder</t>
  </si>
  <si>
    <t>2209</t>
  </si>
  <si>
    <t>NER007</t>
  </si>
  <si>
    <t>NE07</t>
  </si>
  <si>
    <t>22588</t>
  </si>
  <si>
    <t>NE007002</t>
  </si>
  <si>
    <t>Damagaram Takaya</t>
  </si>
  <si>
    <t>NE0702</t>
  </si>
  <si>
    <t>22587</t>
  </si>
  <si>
    <t>NE007003</t>
  </si>
  <si>
    <t>Dungass</t>
  </si>
  <si>
    <t>NE0703</t>
  </si>
  <si>
    <t>123665</t>
  </si>
  <si>
    <t>NE007004</t>
  </si>
  <si>
    <t>Goure</t>
  </si>
  <si>
    <t>NE0704</t>
  </si>
  <si>
    <t>123664</t>
  </si>
  <si>
    <t>NE007005</t>
  </si>
  <si>
    <t>Kantche</t>
  </si>
  <si>
    <t>NE0705</t>
  </si>
  <si>
    <t>22586</t>
  </si>
  <si>
    <t>NE007006</t>
  </si>
  <si>
    <t>Magaria</t>
  </si>
  <si>
    <t>NE0706</t>
  </si>
  <si>
    <t>22585</t>
  </si>
  <si>
    <t>NE007007</t>
  </si>
  <si>
    <t>Mirriah</t>
  </si>
  <si>
    <t>NE0707</t>
  </si>
  <si>
    <t>123663</t>
  </si>
  <si>
    <t>NE007008</t>
  </si>
  <si>
    <t>Takeita</t>
  </si>
  <si>
    <t>NE0708</t>
  </si>
  <si>
    <t>123662</t>
  </si>
  <si>
    <t>NE007009</t>
  </si>
  <si>
    <t>Tanout</t>
  </si>
  <si>
    <t>NE0709</t>
  </si>
  <si>
    <t>123666</t>
  </si>
  <si>
    <t>NE007010</t>
  </si>
  <si>
    <t>Tesker</t>
  </si>
  <si>
    <t>NE0710</t>
  </si>
  <si>
    <t>22584</t>
  </si>
  <si>
    <t>V219</t>
  </si>
  <si>
    <t>V220</t>
  </si>
  <si>
    <t>Variable</t>
  </si>
  <si>
    <t>Variables</t>
  </si>
  <si>
    <t>V173</t>
  </si>
  <si>
    <t>V172</t>
  </si>
  <si>
    <t>V183</t>
  </si>
  <si>
    <t>V202</t>
  </si>
  <si>
    <t>V203</t>
  </si>
  <si>
    <t>V194</t>
  </si>
  <si>
    <t>V192</t>
  </si>
  <si>
    <t>V193</t>
  </si>
  <si>
    <t>V198</t>
  </si>
  <si>
    <t>V199</t>
  </si>
  <si>
    <t>V200</t>
  </si>
  <si>
    <t>V196</t>
  </si>
  <si>
    <t>V195</t>
  </si>
  <si>
    <t>V197</t>
  </si>
  <si>
    <t>V201</t>
  </si>
  <si>
    <t>V204</t>
  </si>
  <si>
    <t>V205</t>
  </si>
  <si>
    <t>V206</t>
  </si>
  <si>
    <t>V216</t>
  </si>
  <si>
    <t>V211</t>
  </si>
  <si>
    <t>V212</t>
  </si>
  <si>
    <t>V215</t>
  </si>
  <si>
    <t>V214</t>
  </si>
  <si>
    <t>V213</t>
  </si>
  <si>
    <t>V218</t>
  </si>
  <si>
    <t>V240</t>
  </si>
  <si>
    <t>V244</t>
  </si>
  <si>
    <t>V247</t>
  </si>
  <si>
    <t>V250</t>
  </si>
  <si>
    <t>V246</t>
  </si>
  <si>
    <t>V248</t>
  </si>
  <si>
    <t>V245</t>
  </si>
  <si>
    <t>V249</t>
  </si>
  <si>
    <t>V253</t>
  </si>
  <si>
    <t>V252</t>
  </si>
  <si>
    <t>V269</t>
  </si>
  <si>
    <t>V270</t>
  </si>
  <si>
    <t>V272</t>
  </si>
  <si>
    <t>V271</t>
  </si>
  <si>
    <t>V309</t>
  </si>
  <si>
    <t>V307</t>
  </si>
  <si>
    <t>V306</t>
  </si>
  <si>
    <t>V308</t>
  </si>
  <si>
    <t>V310</t>
  </si>
  <si>
    <t>Pays</t>
  </si>
  <si>
    <t>V319</t>
  </si>
  <si>
    <t>Phase1</t>
  </si>
  <si>
    <t>V313</t>
  </si>
  <si>
    <t>Phase2</t>
  </si>
  <si>
    <t>V314</t>
  </si>
  <si>
    <t>Phase3</t>
  </si>
  <si>
    <t>V315</t>
  </si>
  <si>
    <t>Phase35</t>
  </si>
  <si>
    <t>V318</t>
  </si>
  <si>
    <t>Phase4</t>
  </si>
  <si>
    <t>V316</t>
  </si>
  <si>
    <t>Phase5</t>
  </si>
  <si>
    <t>V317</t>
  </si>
  <si>
    <t>V305</t>
  </si>
  <si>
    <t>V311</t>
  </si>
  <si>
    <t>V312</t>
  </si>
  <si>
    <t>V273</t>
  </si>
  <si>
    <t>V274</t>
  </si>
  <si>
    <t>V277</t>
  </si>
  <si>
    <t>V275</t>
  </si>
  <si>
    <t>V279</t>
  </si>
  <si>
    <t>V278</t>
  </si>
  <si>
    <t>V276</t>
  </si>
  <si>
    <t>V280</t>
  </si>
  <si>
    <t>V281</t>
  </si>
  <si>
    <t>V282</t>
  </si>
  <si>
    <t>V285</t>
  </si>
  <si>
    <t>V283</t>
  </si>
  <si>
    <t>V287</t>
  </si>
  <si>
    <t>V286</t>
  </si>
  <si>
    <t>V284</t>
  </si>
  <si>
    <t>V288</t>
  </si>
  <si>
    <t>V289</t>
  </si>
  <si>
    <t>V290</t>
  </si>
  <si>
    <t>V293</t>
  </si>
  <si>
    <t>V291</t>
  </si>
  <si>
    <t>V295</t>
  </si>
  <si>
    <t>V294</t>
  </si>
  <si>
    <t>V292</t>
  </si>
  <si>
    <t>V296</t>
  </si>
  <si>
    <t>V297</t>
  </si>
  <si>
    <t>V298</t>
  </si>
  <si>
    <t>V301</t>
  </si>
  <si>
    <t>V299</t>
  </si>
  <si>
    <t>V303</t>
  </si>
  <si>
    <t>V302</t>
  </si>
  <si>
    <t>V300</t>
  </si>
  <si>
    <t>V304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</si>
</sst>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,###.0"/>
    <numFmt numFmtId="166" formatCode="0.0"/>
    <numFmt numFmtId="167" formatCode="###0.0%"/>
    <numFmt numFmtId="168" formatCode="###0.00"/>
  </numFmts>
  <fonts count="1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iandra GD"/>
      <family val="2"/>
    </font>
    <font>
      <sz val="10"/>
      <name val="Maiandra GD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2"/>
      <color rgb="FF000000"/>
      <name val="Arial Narrow"/>
      <family val="2"/>
    </font>
    <font>
      <vertAlign val="subscript"/>
      <sz val="12"/>
      <color rgb="FF000000"/>
      <name val="Arial Narrow"/>
      <family val="2"/>
    </font>
    <font>
      <sz val="9"/>
      <color rgb="FF00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2EFD9"/>
      </right>
      <top/>
      <bottom style="medium">
        <color rgb="FFE2EFD9"/>
      </bottom>
      <diagonal/>
    </border>
  </borders>
  <cellStyleXfs count="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</cellStyleXfs>
  <cellXfs count="57">
    <xf numFmtId="0" fontId="0" fillId="0" borderId="0" xfId="0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 wrapText="1"/>
    </xf>
    <xf numFmtId="168" fontId="6" fillId="0" borderId="0" xfId="54" applyNumberFormat="1" applyFont="1" applyFill="1" applyBorder="1" applyAlignment="1">
      <alignment horizontal="right" vertical="center"/>
    </xf>
    <xf numFmtId="164" fontId="6" fillId="0" borderId="0" xfId="55" applyNumberFormat="1" applyFont="1" applyFill="1" applyBorder="1" applyAlignment="1">
      <alignment horizontal="right" vertical="center"/>
    </xf>
    <xf numFmtId="164" fontId="6" fillId="0" borderId="0" xfId="36" applyNumberFormat="1" applyFont="1" applyFill="1" applyBorder="1" applyAlignment="1">
      <alignment horizontal="right" vertical="center"/>
    </xf>
    <xf numFmtId="164" fontId="6" fillId="0" borderId="0" xfId="37" applyNumberFormat="1" applyFont="1" applyFill="1" applyBorder="1" applyAlignment="1">
      <alignment horizontal="right" vertical="center"/>
    </xf>
    <xf numFmtId="168" fontId="6" fillId="0" borderId="0" xfId="58" applyNumberFormat="1" applyFont="1" applyFill="1" applyBorder="1" applyAlignment="1">
      <alignment horizontal="right" vertical="center"/>
    </xf>
    <xf numFmtId="164" fontId="6" fillId="0" borderId="0" xfId="59" applyNumberFormat="1" applyFont="1" applyFill="1" applyBorder="1" applyAlignment="1">
      <alignment horizontal="right" vertical="center"/>
    </xf>
    <xf numFmtId="164" fontId="6" fillId="0" borderId="0" xfId="39" applyNumberFormat="1" applyFont="1" applyFill="1" applyBorder="1" applyAlignment="1">
      <alignment horizontal="right" vertical="center"/>
    </xf>
    <xf numFmtId="164" fontId="6" fillId="0" borderId="0" xfId="40" applyNumberFormat="1" applyFont="1" applyFill="1" applyBorder="1" applyAlignment="1">
      <alignment horizontal="right" vertical="center"/>
    </xf>
    <xf numFmtId="164" fontId="6" fillId="0" borderId="0" xfId="42" applyNumberFormat="1" applyFont="1" applyFill="1" applyBorder="1" applyAlignment="1">
      <alignment horizontal="right" vertical="center"/>
    </xf>
    <xf numFmtId="164" fontId="6" fillId="0" borderId="0" xfId="43" applyNumberFormat="1" applyFont="1" applyFill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Border="1"/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9" fillId="0" borderId="0" xfId="0" applyFont="1" applyBorder="1"/>
    <xf numFmtId="0" fontId="12" fillId="0" borderId="0" xfId="62" applyFont="1" applyFill="1" applyBorder="1" applyAlignment="1">
      <alignment horizontal="left" vertical="top" wrapText="1"/>
    </xf>
    <xf numFmtId="167" fontId="6" fillId="3" borderId="0" xfId="51" applyNumberFormat="1" applyFont="1" applyFill="1" applyBorder="1" applyAlignment="1">
      <alignment horizontal="right" vertical="center"/>
    </xf>
    <xf numFmtId="164" fontId="6" fillId="0" borderId="0" xfId="44" applyNumberFormat="1" applyFont="1" applyFill="1" applyBorder="1" applyAlignment="1">
      <alignment horizontal="right" vertical="center"/>
    </xf>
    <xf numFmtId="165" fontId="6" fillId="0" borderId="0" xfId="45" applyNumberFormat="1" applyFont="1" applyFill="1" applyBorder="1" applyAlignment="1">
      <alignment horizontal="right" vertical="center"/>
    </xf>
    <xf numFmtId="164" fontId="6" fillId="0" borderId="0" xfId="46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164" fontId="6" fillId="0" borderId="0" xfId="47" applyNumberFormat="1" applyFont="1" applyFill="1" applyBorder="1" applyAlignment="1">
      <alignment horizontal="right" vertical="center"/>
    </xf>
    <xf numFmtId="164" fontId="6" fillId="0" borderId="0" xfId="48" applyNumberFormat="1" applyFont="1" applyFill="1" applyBorder="1" applyAlignment="1">
      <alignment horizontal="right" vertical="center"/>
    </xf>
    <xf numFmtId="165" fontId="0" fillId="0" borderId="0" xfId="0" applyNumberFormat="1" applyBorder="1"/>
    <xf numFmtId="4" fontId="7" fillId="0" borderId="0" xfId="0" applyNumberFormat="1" applyFont="1" applyBorder="1" applyAlignment="1">
      <alignment horizontal="center" vertical="center"/>
    </xf>
    <xf numFmtId="165" fontId="6" fillId="0" borderId="0" xfId="49" applyNumberFormat="1" applyFont="1" applyFill="1" applyBorder="1" applyAlignment="1">
      <alignment horizontal="right" vertical="center"/>
    </xf>
    <xf numFmtId="166" fontId="0" fillId="0" borderId="0" xfId="0" applyNumberFormat="1" applyFill="1" applyBorder="1"/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5" fontId="6" fillId="0" borderId="0" xfId="5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0" fontId="10" fillId="0" borderId="0" xfId="0" applyFont="1" applyBorder="1" applyAlignment="1">
      <alignment horizontal="center" vertical="center"/>
    </xf>
    <xf numFmtId="166" fontId="0" fillId="0" borderId="0" xfId="0" applyNumberFormat="1"/>
    <xf numFmtId="0" fontId="5" fillId="0" borderId="0" xfId="0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 applyBorder="1"/>
    <xf numFmtId="0" fontId="13" fillId="0" borderId="0" xfId="0" applyFont="1" applyFill="1"/>
    <xf numFmtId="0" fontId="14" fillId="0" borderId="0" xfId="0" applyFont="1" applyFill="1"/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2" fontId="15" fillId="0" borderId="2" xfId="0" applyNumberFormat="1" applyFont="1" applyFill="1" applyBorder="1" applyAlignment="1">
      <alignment horizontal="right" vertical="center" wrapText="1"/>
    </xf>
    <xf numFmtId="0" fontId="0" fillId="5" borderId="0" xfId="0" applyFill="1"/>
    <xf numFmtId="0" fontId="0" fillId="0" borderId="0" xfId="0" applyNumberFormat="1" applyBorder="1"/>
    <xf numFmtId="0" fontId="0" fillId="6" borderId="0" xfId="0" applyFill="1"/>
  </cellXfs>
  <cellStyles count="64">
    <cellStyle name="Normal" xfId="0" builtinId="0"/>
    <cellStyle name="Normal_Feuil1" xfId="62"/>
    <cellStyle name="style1583604480293" xfId="35"/>
    <cellStyle name="style1583604480337" xfId="37"/>
    <cellStyle name="style1583604480393" xfId="38"/>
    <cellStyle name="style1583604480457" xfId="40"/>
    <cellStyle name="style1583604480963" xfId="36"/>
    <cellStyle name="style1583604481010" xfId="39"/>
    <cellStyle name="style1583604485737" xfId="41"/>
    <cellStyle name="style1583604485784" xfId="42"/>
    <cellStyle name="style1583604485862" xfId="43"/>
    <cellStyle name="style1583669882193" xfId="22"/>
    <cellStyle name="style1583669882271" xfId="24"/>
    <cellStyle name="style1583669883083" xfId="31"/>
    <cellStyle name="style1583669883161" xfId="23"/>
    <cellStyle name="style1583669883224" xfId="20"/>
    <cellStyle name="style1583669884109" xfId="33"/>
    <cellStyle name="style1583669886937" xfId="19"/>
    <cellStyle name="style1583669887000" xfId="25"/>
    <cellStyle name="style1583669887253" xfId="34"/>
    <cellStyle name="style1583669887284" xfId="30"/>
    <cellStyle name="style1583669887316" xfId="26"/>
    <cellStyle name="style1583669887347" xfId="21"/>
    <cellStyle name="style1583669887412" xfId="28"/>
    <cellStyle name="style1583669888600" xfId="32"/>
    <cellStyle name="style1583669889713" xfId="29"/>
    <cellStyle name="style1583669891393" xfId="27"/>
    <cellStyle name="style1583671422900" xfId="57"/>
    <cellStyle name="style1583671422962" xfId="60"/>
    <cellStyle name="style1583671548816" xfId="13"/>
    <cellStyle name="style1583671548863" xfId="14"/>
    <cellStyle name="style1583671548894" xfId="56"/>
    <cellStyle name="style1583671548926" xfId="55"/>
    <cellStyle name="style1583671548973" xfId="15"/>
    <cellStyle name="style1583671549006" xfId="16"/>
    <cellStyle name="style1583671549037" xfId="18"/>
    <cellStyle name="style1583671549115" xfId="59"/>
    <cellStyle name="style1583671549334" xfId="17"/>
    <cellStyle name="style1583671549834" xfId="54"/>
    <cellStyle name="style1583671549896" xfId="58"/>
    <cellStyle name="style1583671550211" xfId="61"/>
    <cellStyle name="style1583671935894" xfId="4"/>
    <cellStyle name="style1583671935925" xfId="5"/>
    <cellStyle name="style1583671935956" xfId="9"/>
    <cellStyle name="style1583671935972" xfId="6"/>
    <cellStyle name="style1583671936003" xfId="7"/>
    <cellStyle name="style1583671936035" xfId="10"/>
    <cellStyle name="style1583671936175" xfId="8"/>
    <cellStyle name="style1583671936206" xfId="11"/>
    <cellStyle name="style1583671936222" xfId="12"/>
    <cellStyle name="style1583672105952" xfId="63"/>
    <cellStyle name="style1583672721614" xfId="45"/>
    <cellStyle name="style1583672721661" xfId="44"/>
    <cellStyle name="style1583672721677" xfId="46"/>
    <cellStyle name="style1583672721755" xfId="49"/>
    <cellStyle name="style1583672721786" xfId="47"/>
    <cellStyle name="style1583672721817" xfId="48"/>
    <cellStyle name="style1583672721864" xfId="50"/>
    <cellStyle name="style1583672849945" xfId="1"/>
    <cellStyle name="style1583672849992" xfId="2"/>
    <cellStyle name="style1583672850039" xfId="3"/>
    <cellStyle name="style1583672850367" xfId="51"/>
    <cellStyle name="style1583672850398" xfId="53"/>
    <cellStyle name="style1583672851586" xf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ger_Matrice_intermediaire_ACC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e_intermediaire_2"/>
      <sheetName val="Matrice intermediaire"/>
      <sheetName val="Feuil1"/>
      <sheetName val="Feuil2"/>
      <sheetName val="CH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K67"/>
  <sheetViews>
    <sheetView tabSelected="1" topLeftCell="EN1" zoomScale="85" zoomScaleNormal="85" workbookViewId="0">
      <pane ySplit="1" topLeftCell="A2" activePane="bottomLeft" state="frozen"/>
      <selection pane="bottomLeft" activeCell="FE1" sqref="FE1:FK1"/>
    </sheetView>
  </sheetViews>
  <sheetFormatPr baseColWidth="10" defaultColWidth="8.85546875" defaultRowHeight="15" x14ac:dyDescent="0.25"/>
  <cols>
    <col min="1" max="1" width="11.7109375" customWidth="1"/>
    <col min="2" max="2" width="12.28515625" customWidth="1"/>
    <col min="3" max="3" width="12.85546875" customWidth="1"/>
    <col min="4" max="4" width="11.5703125" customWidth="1"/>
    <col min="5" max="5" width="11.7109375" customWidth="1"/>
    <col min="6" max="6" width="16.7109375" customWidth="1"/>
    <col min="9" max="11" width="12.7109375" bestFit="1" customWidth="1"/>
    <col min="13" max="13" width="12.7109375" bestFit="1" customWidth="1"/>
    <col min="15" max="15" width="11.5703125" bestFit="1" customWidth="1"/>
    <col min="29" max="29" width="10.140625" customWidth="1"/>
    <col min="30" max="30" width="17.28515625" bestFit="1" customWidth="1"/>
    <col min="31" max="31" width="16.7109375" bestFit="1" customWidth="1"/>
    <col min="32" max="32" width="19" bestFit="1" customWidth="1"/>
    <col min="33" max="33" width="27" bestFit="1" customWidth="1"/>
    <col min="35" max="35" width="10" customWidth="1"/>
    <col min="36" max="36" width="11.7109375" customWidth="1"/>
    <col min="37" max="37" width="12.85546875" customWidth="1"/>
    <col min="39" max="39" width="13.28515625" customWidth="1"/>
    <col min="40" max="40" width="24.42578125" bestFit="1" customWidth="1"/>
    <col min="42" max="42" width="8.85546875" style="47"/>
    <col min="43" max="43" width="12.7109375" customWidth="1"/>
    <col min="44" max="44" width="9.28515625" customWidth="1"/>
    <col min="46" max="46" width="14.28515625" customWidth="1"/>
    <col min="47" max="47" width="13.7109375" customWidth="1"/>
    <col min="48" max="48" width="14" style="52" customWidth="1"/>
    <col min="49" max="49" width="13.28515625" customWidth="1"/>
    <col min="50" max="53" width="11.42578125" customWidth="1"/>
    <col min="54" max="55" width="13.28515625" customWidth="1"/>
    <col min="56" max="56" width="7.42578125" customWidth="1"/>
    <col min="57" max="57" width="6.28515625" customWidth="1"/>
    <col min="59" max="59" width="12.85546875" style="47" customWidth="1"/>
    <col min="60" max="60" width="15.7109375" style="47" customWidth="1"/>
    <col min="66" max="66" width="17.85546875" bestFit="1" customWidth="1"/>
    <col min="82" max="82" width="17.7109375" customWidth="1"/>
    <col min="95" max="95" width="20.5703125" bestFit="1" customWidth="1"/>
    <col min="103" max="103" width="25.28515625" customWidth="1"/>
    <col min="104" max="104" width="19.28515625" customWidth="1"/>
    <col min="105" max="105" width="12.28515625" customWidth="1"/>
    <col min="106" max="106" width="9" bestFit="1" customWidth="1"/>
    <col min="107" max="107" width="20" bestFit="1" customWidth="1"/>
    <col min="115" max="115" width="25.140625" customWidth="1"/>
    <col min="116" max="116" width="11" customWidth="1"/>
    <col min="117" max="117" width="17.42578125" customWidth="1"/>
    <col min="118" max="118" width="25.28515625" customWidth="1"/>
    <col min="119" max="119" width="11.5703125" customWidth="1"/>
    <col min="120" max="120" width="13.7109375" customWidth="1"/>
  </cols>
  <sheetData>
    <row r="1" spans="1:167" x14ac:dyDescent="0.25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  <c r="AT1" t="s">
        <v>310</v>
      </c>
      <c r="AU1" t="s">
        <v>311</v>
      </c>
      <c r="AV1" t="s">
        <v>312</v>
      </c>
      <c r="AW1" t="s">
        <v>313</v>
      </c>
      <c r="AX1" t="s">
        <v>314</v>
      </c>
      <c r="AY1" t="s">
        <v>315</v>
      </c>
      <c r="AZ1" t="s">
        <v>316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773</v>
      </c>
      <c r="CJ1" t="s">
        <v>772</v>
      </c>
      <c r="CK1" t="s">
        <v>774</v>
      </c>
      <c r="CL1" t="s">
        <v>778</v>
      </c>
      <c r="CM1" t="s">
        <v>779</v>
      </c>
      <c r="CN1" t="s">
        <v>777</v>
      </c>
      <c r="CO1" t="s">
        <v>784</v>
      </c>
      <c r="CP1" t="s">
        <v>783</v>
      </c>
      <c r="CQ1" t="s">
        <v>785</v>
      </c>
      <c r="CR1" t="s">
        <v>780</v>
      </c>
      <c r="CS1" t="s">
        <v>781</v>
      </c>
      <c r="CT1" t="s">
        <v>782</v>
      </c>
      <c r="CU1" t="s">
        <v>786</v>
      </c>
      <c r="CV1" t="s">
        <v>775</v>
      </c>
      <c r="CW1" t="s">
        <v>776</v>
      </c>
      <c r="CX1" t="s">
        <v>787</v>
      </c>
      <c r="CY1" t="s">
        <v>788</v>
      </c>
      <c r="CZ1" t="s">
        <v>789</v>
      </c>
      <c r="DA1" t="s">
        <v>791</v>
      </c>
      <c r="DB1" t="s">
        <v>792</v>
      </c>
      <c r="DC1" t="s">
        <v>795</v>
      </c>
      <c r="DD1" t="s">
        <v>794</v>
      </c>
      <c r="DE1" t="s">
        <v>793</v>
      </c>
      <c r="DF1" t="s">
        <v>790</v>
      </c>
      <c r="DG1" t="s">
        <v>796</v>
      </c>
      <c r="DH1" t="s">
        <v>768</v>
      </c>
      <c r="DI1" t="s">
        <v>769</v>
      </c>
      <c r="DJ1" t="s">
        <v>797</v>
      </c>
      <c r="DK1" t="s">
        <v>798</v>
      </c>
      <c r="DL1" t="s">
        <v>803</v>
      </c>
      <c r="DM1" t="s">
        <v>801</v>
      </c>
      <c r="DN1" t="s">
        <v>799</v>
      </c>
      <c r="DO1" t="s">
        <v>802</v>
      </c>
      <c r="DP1" t="s">
        <v>804</v>
      </c>
      <c r="DQ1" t="s">
        <v>800</v>
      </c>
      <c r="DR1" t="s">
        <v>806</v>
      </c>
      <c r="DS1" t="s">
        <v>805</v>
      </c>
      <c r="DT1" t="s">
        <v>807</v>
      </c>
      <c r="DU1" t="s">
        <v>808</v>
      </c>
      <c r="DV1" t="s">
        <v>810</v>
      </c>
      <c r="DW1" t="s">
        <v>809</v>
      </c>
      <c r="DX1" t="s">
        <v>833</v>
      </c>
      <c r="DY1" t="s">
        <v>834</v>
      </c>
      <c r="DZ1" t="s">
        <v>836</v>
      </c>
      <c r="EA1" t="s">
        <v>839</v>
      </c>
      <c r="EB1" t="s">
        <v>835</v>
      </c>
      <c r="EC1" t="s">
        <v>838</v>
      </c>
      <c r="ED1" t="s">
        <v>837</v>
      </c>
      <c r="EE1" t="s">
        <v>840</v>
      </c>
      <c r="EF1" t="s">
        <v>841</v>
      </c>
      <c r="EG1" t="s">
        <v>842</v>
      </c>
      <c r="EH1" t="s">
        <v>844</v>
      </c>
      <c r="EI1" t="s">
        <v>847</v>
      </c>
      <c r="EJ1" t="s">
        <v>843</v>
      </c>
      <c r="EK1" t="s">
        <v>846</v>
      </c>
      <c r="EL1" t="s">
        <v>845</v>
      </c>
      <c r="EM1" t="s">
        <v>848</v>
      </c>
      <c r="EN1" t="s">
        <v>849</v>
      </c>
      <c r="EO1" t="s">
        <v>850</v>
      </c>
      <c r="EP1" t="s">
        <v>852</v>
      </c>
      <c r="EQ1" t="s">
        <v>855</v>
      </c>
      <c r="ER1" t="s">
        <v>851</v>
      </c>
      <c r="ES1" t="s">
        <v>854</v>
      </c>
      <c r="ET1" t="s">
        <v>853</v>
      </c>
      <c r="EU1" t="s">
        <v>856</v>
      </c>
      <c r="EV1" t="s">
        <v>857</v>
      </c>
      <c r="EW1" t="s">
        <v>858</v>
      </c>
      <c r="EX1" t="s">
        <v>860</v>
      </c>
      <c r="EY1" t="s">
        <v>863</v>
      </c>
      <c r="EZ1" t="s">
        <v>859</v>
      </c>
      <c r="FA1" t="s">
        <v>862</v>
      </c>
      <c r="FB1" t="s">
        <v>861</v>
      </c>
      <c r="FC1" t="s">
        <v>864</v>
      </c>
      <c r="FD1" t="s">
        <v>830</v>
      </c>
      <c r="FE1" s="54" t="s">
        <v>813</v>
      </c>
      <c r="FF1" s="54" t="s">
        <v>812</v>
      </c>
      <c r="FG1" s="54" t="s">
        <v>814</v>
      </c>
      <c r="FH1" s="54" t="s">
        <v>811</v>
      </c>
      <c r="FI1" s="54" t="s">
        <v>815</v>
      </c>
      <c r="FJ1" s="54" t="s">
        <v>831</v>
      </c>
      <c r="FK1" s="54" t="s">
        <v>832</v>
      </c>
    </row>
    <row r="2" spans="1:167" s="17" customFormat="1" ht="17.25" thickBot="1" x14ac:dyDescent="0.3">
      <c r="A2" s="17" t="s">
        <v>72</v>
      </c>
      <c r="B2" s="17" t="s">
        <v>72</v>
      </c>
      <c r="C2" s="55">
        <v>725394.62780536793</v>
      </c>
      <c r="D2" s="1" t="s">
        <v>128</v>
      </c>
      <c r="E2" s="3">
        <v>0</v>
      </c>
      <c r="F2" s="3">
        <v>4.9000000000000004</v>
      </c>
      <c r="G2" s="3">
        <v>95.1</v>
      </c>
      <c r="I2" s="3">
        <v>98.8</v>
      </c>
      <c r="J2" s="3">
        <v>1.2</v>
      </c>
      <c r="K2" s="3">
        <v>0</v>
      </c>
      <c r="L2" s="3">
        <v>0</v>
      </c>
      <c r="M2" s="3">
        <v>0</v>
      </c>
      <c r="O2" s="24">
        <v>98.64940942665568</v>
      </c>
      <c r="P2" s="25">
        <v>0.34635212529442705</v>
      </c>
      <c r="Q2" s="24">
        <v>1.0042384480498956</v>
      </c>
      <c r="R2" s="26">
        <v>0</v>
      </c>
      <c r="S2" s="26">
        <v>0</v>
      </c>
      <c r="U2" s="3">
        <v>85.8</v>
      </c>
      <c r="V2" s="3">
        <v>6.8</v>
      </c>
      <c r="W2" s="3">
        <v>2.6</v>
      </c>
      <c r="X2" s="3">
        <v>4.8</v>
      </c>
      <c r="Z2" s="3">
        <v>96.9</v>
      </c>
      <c r="AA2" s="3">
        <v>3.1</v>
      </c>
      <c r="AB2" s="3">
        <v>0</v>
      </c>
      <c r="AD2" s="3">
        <v>84.3</v>
      </c>
      <c r="AE2" s="3">
        <v>15.7</v>
      </c>
      <c r="AF2" s="4">
        <v>13.9</v>
      </c>
      <c r="AG2" s="4">
        <v>13.9</v>
      </c>
      <c r="AH2" s="4">
        <v>32</v>
      </c>
      <c r="AI2" s="4">
        <v>15.8</v>
      </c>
      <c r="AJ2" s="4">
        <v>15.4</v>
      </c>
      <c r="AK2" s="4">
        <v>2.2000000000000002</v>
      </c>
      <c r="AL2" s="4">
        <v>2.2000000000000002</v>
      </c>
      <c r="AM2" s="4">
        <v>0</v>
      </c>
      <c r="AN2" s="27">
        <v>0</v>
      </c>
      <c r="AO2" s="27">
        <v>0</v>
      </c>
      <c r="AP2" s="53">
        <v>0</v>
      </c>
      <c r="AQ2" s="9">
        <v>20.8</v>
      </c>
      <c r="AR2" s="10">
        <v>13.3</v>
      </c>
      <c r="AS2" s="45">
        <v>4.4000000000000004</v>
      </c>
      <c r="AT2" s="45">
        <v>67.3</v>
      </c>
      <c r="AU2" s="45">
        <v>9.4</v>
      </c>
      <c r="AV2" s="48">
        <v>0</v>
      </c>
      <c r="AW2" s="5">
        <v>0</v>
      </c>
      <c r="AX2" s="5">
        <v>91.7</v>
      </c>
      <c r="AY2" s="5">
        <v>100</v>
      </c>
      <c r="AZ2" s="5">
        <v>100</v>
      </c>
      <c r="BA2" s="5">
        <v>100</v>
      </c>
      <c r="BB2" s="5">
        <v>100</v>
      </c>
      <c r="BC2" s="5">
        <v>100</v>
      </c>
      <c r="BD2" s="1">
        <v>-0.7</v>
      </c>
      <c r="BE2" s="1">
        <v>-3.2</v>
      </c>
      <c r="BF2" s="18">
        <v>100</v>
      </c>
      <c r="BG2" s="49">
        <v>-13.9</v>
      </c>
      <c r="BH2" s="49">
        <v>38</v>
      </c>
      <c r="BI2" s="3">
        <v>3.9</v>
      </c>
      <c r="BJ2" s="3">
        <v>12.2</v>
      </c>
      <c r="BK2" s="3">
        <v>12.5</v>
      </c>
      <c r="BL2" s="3">
        <v>18.600000000000001</v>
      </c>
      <c r="BM2" s="3">
        <v>52.7</v>
      </c>
      <c r="BN2" s="45">
        <v>-4.8</v>
      </c>
      <c r="BO2" s="45">
        <v>0.6</v>
      </c>
      <c r="BP2" s="45">
        <v>0</v>
      </c>
      <c r="BQ2" s="45">
        <v>0</v>
      </c>
      <c r="BR2" s="45">
        <v>25</v>
      </c>
      <c r="BS2" s="45">
        <v>10</v>
      </c>
      <c r="BT2" s="45">
        <v>0</v>
      </c>
      <c r="BU2" s="45">
        <v>0</v>
      </c>
      <c r="BV2" s="45">
        <v>14.6</v>
      </c>
      <c r="BW2" s="45">
        <v>-7.3</v>
      </c>
      <c r="BX2" s="45">
        <v>-9.1999999999999993</v>
      </c>
      <c r="BY2" s="45">
        <v>-6.7</v>
      </c>
      <c r="BZ2" s="45">
        <v>-4.5999999999999996</v>
      </c>
      <c r="CA2" s="45">
        <v>6.1</v>
      </c>
      <c r="CB2" s="45">
        <v>20.3</v>
      </c>
      <c r="CC2" s="45">
        <v>-25.3</v>
      </c>
      <c r="CD2" s="46">
        <v>69.7</v>
      </c>
      <c r="CE2">
        <v>11.7</v>
      </c>
      <c r="CF2">
        <v>72.900000000000006</v>
      </c>
      <c r="CG2" s="45">
        <v>15.4</v>
      </c>
      <c r="CH2" s="45">
        <v>24.5</v>
      </c>
      <c r="CI2" s="45">
        <v>41.2</v>
      </c>
      <c r="CJ2" s="45">
        <v>14.9</v>
      </c>
      <c r="CK2" s="45">
        <v>16.3</v>
      </c>
      <c r="CL2" s="45">
        <v>0</v>
      </c>
      <c r="CM2" s="45">
        <v>1</v>
      </c>
      <c r="CN2" s="45">
        <v>1</v>
      </c>
      <c r="CO2" s="45">
        <v>62.4</v>
      </c>
      <c r="CP2" s="45">
        <v>37.6</v>
      </c>
      <c r="CQ2" s="8">
        <v>81.3</v>
      </c>
      <c r="CR2" s="7">
        <v>30.5</v>
      </c>
      <c r="CS2" s="6">
        <v>4</v>
      </c>
      <c r="CT2" s="3">
        <v>93.2</v>
      </c>
      <c r="CU2" s="3">
        <v>6.6</v>
      </c>
      <c r="CV2" s="3">
        <v>0.3</v>
      </c>
      <c r="CW2" s="28">
        <v>0</v>
      </c>
      <c r="CX2" s="28">
        <v>0</v>
      </c>
      <c r="CY2" s="28">
        <v>0</v>
      </c>
      <c r="CZ2" s="18">
        <v>0.5</v>
      </c>
      <c r="DA2" s="18">
        <v>93.4</v>
      </c>
      <c r="DB2" s="18">
        <v>0.8</v>
      </c>
      <c r="DC2" s="3">
        <v>83</v>
      </c>
      <c r="DD2" s="45">
        <v>23.5</v>
      </c>
      <c r="DE2" s="45">
        <v>83</v>
      </c>
      <c r="DF2" s="45">
        <v>38.700000000000003</v>
      </c>
      <c r="DG2" s="45">
        <v>15.5</v>
      </c>
      <c r="DH2" s="45">
        <v>85</v>
      </c>
      <c r="DI2" s="45">
        <v>0.8</v>
      </c>
      <c r="DJ2" s="45">
        <v>5.6</v>
      </c>
      <c r="DK2" s="22">
        <v>52.2</v>
      </c>
      <c r="DL2" s="20">
        <v>97</v>
      </c>
      <c r="DM2" s="9">
        <v>87.5</v>
      </c>
      <c r="DN2" s="10">
        <v>100</v>
      </c>
      <c r="DO2" s="45">
        <v>87.5</v>
      </c>
      <c r="DP2" s="45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 s="29">
        <v>401.67</v>
      </c>
      <c r="EX2" s="17">
        <v>11</v>
      </c>
      <c r="EZ2" s="17">
        <v>11.3</v>
      </c>
      <c r="FE2">
        <f t="shared" ref="FE2:FE33" si="0">VLOOKUP($D2,CH_ML,16,0)</f>
        <v>544046</v>
      </c>
      <c r="FF2">
        <f t="shared" ref="FF2:FF33" si="1">VLOOKUP($D2,CH_ML,17,0)</f>
        <v>145079</v>
      </c>
      <c r="FG2">
        <f t="shared" ref="FG2:FG33" si="2">VLOOKUP($D2,CH_ML,18,0)</f>
        <v>36270</v>
      </c>
      <c r="FH2">
        <f t="shared" ref="FH2:FH33" si="3">VLOOKUP($D2,CH_ML,19,0)</f>
        <v>0</v>
      </c>
      <c r="FI2">
        <f t="shared" ref="FI2:FI33" si="4">VLOOKUP($D2,CH_ML,20,0)</f>
        <v>0</v>
      </c>
      <c r="FJ2">
        <f t="shared" ref="FJ2:FJ33" si="5">VLOOKUP($D2,CH_ML,21,0)</f>
        <v>36270</v>
      </c>
      <c r="FK2" t="str">
        <f t="shared" ref="FK2:FK33" si="6">VLOOKUP($D2,CH_ML,4,0)</f>
        <v>Mali</v>
      </c>
    </row>
    <row r="3" spans="1:167" s="17" customFormat="1" ht="17.25" thickBot="1" x14ac:dyDescent="0.3">
      <c r="A3" s="17" t="s">
        <v>72</v>
      </c>
      <c r="B3" s="17" t="s">
        <v>73</v>
      </c>
      <c r="C3" s="55">
        <v>330271.87493246084</v>
      </c>
      <c r="D3" s="1" t="s">
        <v>129</v>
      </c>
      <c r="E3" s="3">
        <v>0</v>
      </c>
      <c r="F3" s="3">
        <v>9.8000000000000007</v>
      </c>
      <c r="G3" s="3">
        <v>90.2</v>
      </c>
      <c r="I3" s="3">
        <v>89.7</v>
      </c>
      <c r="J3" s="3">
        <v>9</v>
      </c>
      <c r="K3" s="3">
        <v>0.5</v>
      </c>
      <c r="L3" s="3">
        <v>0.8</v>
      </c>
      <c r="M3" s="3">
        <v>0</v>
      </c>
      <c r="O3" s="30">
        <v>97.967688139416467</v>
      </c>
      <c r="P3" s="30">
        <v>2.0323118605835275</v>
      </c>
      <c r="Q3" s="30">
        <v>0</v>
      </c>
      <c r="R3" s="31">
        <v>0</v>
      </c>
      <c r="S3" s="31">
        <v>0</v>
      </c>
      <c r="U3" s="3">
        <v>88.5</v>
      </c>
      <c r="V3" s="3">
        <v>1.9</v>
      </c>
      <c r="W3" s="3">
        <v>5.9</v>
      </c>
      <c r="X3" s="3">
        <v>3.6</v>
      </c>
      <c r="Z3" s="3">
        <v>99</v>
      </c>
      <c r="AA3" s="3">
        <v>1</v>
      </c>
      <c r="AB3" s="3">
        <v>0</v>
      </c>
      <c r="AD3" s="3">
        <v>97.4</v>
      </c>
      <c r="AE3" s="3">
        <v>2.6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27">
        <v>0</v>
      </c>
      <c r="AO3" s="27">
        <v>0</v>
      </c>
      <c r="AP3" s="53">
        <v>0</v>
      </c>
      <c r="AQ3" s="13">
        <v>53.8</v>
      </c>
      <c r="AR3" s="14">
        <v>63.6</v>
      </c>
      <c r="AS3" s="45">
        <v>68.8</v>
      </c>
      <c r="AT3" s="45">
        <v>55.8</v>
      </c>
      <c r="AU3" s="45">
        <v>21.2</v>
      </c>
      <c r="AV3" s="48">
        <v>0</v>
      </c>
      <c r="AW3" s="5">
        <v>96.2</v>
      </c>
      <c r="AX3" s="5">
        <v>100</v>
      </c>
      <c r="AY3" s="5">
        <v>96.2</v>
      </c>
      <c r="AZ3" s="5">
        <v>84.6</v>
      </c>
      <c r="BA3" s="5">
        <v>70.8</v>
      </c>
      <c r="BB3" s="5">
        <v>100</v>
      </c>
      <c r="BC3" s="5">
        <v>100</v>
      </c>
      <c r="BD3" s="1">
        <v>-3.9</v>
      </c>
      <c r="BE3" s="1">
        <v>-7.7</v>
      </c>
      <c r="BF3" s="18">
        <v>100</v>
      </c>
      <c r="BG3" s="49">
        <v>-13.9</v>
      </c>
      <c r="BH3" s="49">
        <v>38</v>
      </c>
      <c r="BI3" s="3">
        <v>11.8</v>
      </c>
      <c r="BJ3" s="3">
        <v>22.2</v>
      </c>
      <c r="BK3" s="3">
        <v>24.7</v>
      </c>
      <c r="BL3" s="3">
        <v>20.8</v>
      </c>
      <c r="BM3" s="3">
        <v>20.5</v>
      </c>
      <c r="BN3" s="45">
        <v>-38.5</v>
      </c>
      <c r="BO3" s="45">
        <v>-6.7</v>
      </c>
      <c r="BP3" s="45">
        <v>0</v>
      </c>
      <c r="BQ3" s="45">
        <v>0</v>
      </c>
      <c r="BR3" s="45">
        <v>-11.1</v>
      </c>
      <c r="BS3" s="45">
        <v>-6.7</v>
      </c>
      <c r="BT3" s="45">
        <v>0</v>
      </c>
      <c r="BU3" s="45">
        <v>0</v>
      </c>
      <c r="BV3" s="45">
        <v>-17</v>
      </c>
      <c r="BW3" s="45">
        <v>-44.7</v>
      </c>
      <c r="BX3" s="45">
        <v>20.7</v>
      </c>
      <c r="BY3" s="45">
        <v>-8.3000000000000007</v>
      </c>
      <c r="BZ3" s="45">
        <v>-13.6</v>
      </c>
      <c r="CA3" s="45">
        <v>40</v>
      </c>
      <c r="CB3" s="45">
        <v>34.799999999999997</v>
      </c>
      <c r="CC3" s="45">
        <v>3.1</v>
      </c>
      <c r="CD3" s="46">
        <v>92.4</v>
      </c>
      <c r="CE3">
        <v>5.5</v>
      </c>
      <c r="CF3">
        <v>81.7</v>
      </c>
      <c r="CG3" s="45">
        <v>12.9</v>
      </c>
      <c r="CH3" s="45">
        <v>10.199999999999999</v>
      </c>
      <c r="CI3" s="45">
        <v>10.7</v>
      </c>
      <c r="CJ3" s="45">
        <v>43</v>
      </c>
      <c r="CK3" s="45">
        <v>29.6</v>
      </c>
      <c r="CL3" s="45">
        <v>2.5</v>
      </c>
      <c r="CM3" s="45">
        <v>0</v>
      </c>
      <c r="CN3" s="45">
        <v>2.2999999999999998</v>
      </c>
      <c r="CO3" s="45">
        <v>94.4</v>
      </c>
      <c r="CP3" s="45">
        <v>5.6</v>
      </c>
      <c r="CQ3" s="12">
        <v>62.2</v>
      </c>
      <c r="CR3" s="11">
        <v>10.6</v>
      </c>
      <c r="CS3" s="6">
        <v>4</v>
      </c>
      <c r="CT3" s="3">
        <v>100</v>
      </c>
      <c r="CU3" s="28">
        <v>0</v>
      </c>
      <c r="CV3" s="28">
        <v>0</v>
      </c>
      <c r="CW3" s="28">
        <v>0</v>
      </c>
      <c r="CX3" s="28">
        <v>0</v>
      </c>
      <c r="CY3" s="28">
        <v>0</v>
      </c>
      <c r="CZ3" s="18">
        <v>0</v>
      </c>
      <c r="DA3" s="18">
        <v>98</v>
      </c>
      <c r="DB3" s="32">
        <v>2</v>
      </c>
      <c r="DC3" s="3">
        <v>21.3</v>
      </c>
      <c r="DD3" s="45">
        <v>5.2</v>
      </c>
      <c r="DE3" s="45">
        <v>100</v>
      </c>
      <c r="DF3" s="45">
        <v>95.6</v>
      </c>
      <c r="DG3" s="45">
        <v>4.9000000000000004</v>
      </c>
      <c r="DH3" s="45">
        <v>16.600000000000001</v>
      </c>
      <c r="DI3" s="45">
        <v>6.5</v>
      </c>
      <c r="DJ3" s="45">
        <v>20.5</v>
      </c>
      <c r="DK3" s="22">
        <v>81.2</v>
      </c>
      <c r="DL3" s="20">
        <v>95.5</v>
      </c>
      <c r="DM3" s="13">
        <v>3.8</v>
      </c>
      <c r="DN3" s="14">
        <v>92.3</v>
      </c>
      <c r="DO3" s="45">
        <v>92.3</v>
      </c>
      <c r="DP3" s="45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 s="33">
        <v>1938.61</v>
      </c>
      <c r="EX3" s="17">
        <v>11</v>
      </c>
      <c r="EZ3" s="17">
        <v>11.3</v>
      </c>
      <c r="FE3">
        <f t="shared" si="0"/>
        <v>267520</v>
      </c>
      <c r="FF3">
        <f t="shared" si="1"/>
        <v>49541</v>
      </c>
      <c r="FG3">
        <f t="shared" si="2"/>
        <v>13211</v>
      </c>
      <c r="FH3">
        <f t="shared" si="3"/>
        <v>0</v>
      </c>
      <c r="FI3">
        <f t="shared" si="4"/>
        <v>0</v>
      </c>
      <c r="FJ3">
        <f t="shared" si="5"/>
        <v>13211</v>
      </c>
      <c r="FK3" t="str">
        <f t="shared" si="6"/>
        <v>Mali</v>
      </c>
    </row>
    <row r="4" spans="1:167" s="17" customFormat="1" ht="17.25" thickBot="1" x14ac:dyDescent="0.3">
      <c r="A4" s="17" t="s">
        <v>72</v>
      </c>
      <c r="B4" s="17" t="s">
        <v>74</v>
      </c>
      <c r="C4" s="55">
        <v>299350.45388212596</v>
      </c>
      <c r="D4" s="1" t="s">
        <v>130</v>
      </c>
      <c r="E4" s="3">
        <v>3.8</v>
      </c>
      <c r="F4" s="3">
        <v>11.9</v>
      </c>
      <c r="G4" s="3">
        <v>84.4</v>
      </c>
      <c r="I4" s="3">
        <v>83</v>
      </c>
      <c r="J4" s="3">
        <v>15.9</v>
      </c>
      <c r="K4" s="3">
        <v>1.1000000000000001</v>
      </c>
      <c r="L4" s="3">
        <v>0</v>
      </c>
      <c r="M4" s="3">
        <v>0</v>
      </c>
      <c r="O4" s="30">
        <v>96.404664239701603</v>
      </c>
      <c r="P4" s="30">
        <v>2.8500782049572506</v>
      </c>
      <c r="Q4" s="34">
        <v>0.74525755534114901</v>
      </c>
      <c r="R4" s="31">
        <v>0</v>
      </c>
      <c r="S4" s="31">
        <v>0</v>
      </c>
      <c r="U4" s="3">
        <v>74.3</v>
      </c>
      <c r="V4" s="3">
        <v>11.8</v>
      </c>
      <c r="W4" s="3">
        <v>12.2</v>
      </c>
      <c r="X4" s="3">
        <v>1.6</v>
      </c>
      <c r="Z4" s="3">
        <v>92.7</v>
      </c>
      <c r="AA4" s="3">
        <v>5.6</v>
      </c>
      <c r="AB4" s="3">
        <v>1.7</v>
      </c>
      <c r="AD4" s="3">
        <v>57.9</v>
      </c>
      <c r="AE4" s="3">
        <v>42.1</v>
      </c>
      <c r="AF4" s="4">
        <v>5.9</v>
      </c>
      <c r="AG4" s="4">
        <v>5.9</v>
      </c>
      <c r="AH4" s="4">
        <v>11.4</v>
      </c>
      <c r="AI4" s="4">
        <v>0.4</v>
      </c>
      <c r="AJ4" s="4">
        <v>0.7</v>
      </c>
      <c r="AK4" s="4">
        <v>0</v>
      </c>
      <c r="AL4" s="4">
        <v>0</v>
      </c>
      <c r="AM4" s="4">
        <v>0</v>
      </c>
      <c r="AN4" s="17">
        <v>1</v>
      </c>
      <c r="AO4" s="17">
        <v>2</v>
      </c>
      <c r="AP4" s="53">
        <v>0.1</v>
      </c>
      <c r="AQ4" s="15">
        <v>3.8</v>
      </c>
      <c r="AR4" s="16">
        <v>20.8</v>
      </c>
      <c r="AS4" s="45">
        <v>41.3</v>
      </c>
      <c r="AT4" s="45">
        <v>55.3</v>
      </c>
      <c r="AU4" s="45">
        <v>25.3</v>
      </c>
      <c r="AV4" s="48">
        <v>0</v>
      </c>
      <c r="AW4" s="5">
        <v>69.2</v>
      </c>
      <c r="AX4" s="5">
        <v>95.8</v>
      </c>
      <c r="AY4" s="5">
        <v>92.3</v>
      </c>
      <c r="AZ4" s="5">
        <v>88.5</v>
      </c>
      <c r="BA4" s="5">
        <v>87</v>
      </c>
      <c r="BB4" s="5">
        <v>100</v>
      </c>
      <c r="BC4" s="5">
        <v>100</v>
      </c>
      <c r="BD4" s="1">
        <v>1.2</v>
      </c>
      <c r="BE4" s="1">
        <v>-1.7</v>
      </c>
      <c r="BF4" s="18">
        <v>63.6</v>
      </c>
      <c r="BG4" s="49">
        <v>-13.9</v>
      </c>
      <c r="BH4" s="49">
        <v>38</v>
      </c>
      <c r="BI4" s="3">
        <v>25</v>
      </c>
      <c r="BJ4" s="3">
        <v>27</v>
      </c>
      <c r="BK4" s="3">
        <v>21.4</v>
      </c>
      <c r="BL4" s="3">
        <v>13.9</v>
      </c>
      <c r="BM4" s="3">
        <v>12.7</v>
      </c>
      <c r="BN4" s="45">
        <v>-39.799999999999997</v>
      </c>
      <c r="BO4" s="45">
        <v>-21.5</v>
      </c>
      <c r="BP4" s="45">
        <v>0</v>
      </c>
      <c r="BQ4" s="45">
        <v>0</v>
      </c>
      <c r="BR4" s="45">
        <v>-12.5</v>
      </c>
      <c r="BS4" s="45">
        <v>14.3</v>
      </c>
      <c r="BT4" s="45">
        <v>0</v>
      </c>
      <c r="BU4" s="45">
        <v>0</v>
      </c>
      <c r="BV4" s="45">
        <v>-7.6</v>
      </c>
      <c r="BW4" s="45">
        <v>-9.6</v>
      </c>
      <c r="BX4" s="45">
        <v>12</v>
      </c>
      <c r="BY4" s="45">
        <v>-21.4</v>
      </c>
      <c r="BZ4" s="45">
        <v>-9.1</v>
      </c>
      <c r="CA4" s="45">
        <v>-3.6</v>
      </c>
      <c r="CB4" s="45">
        <v>53.4</v>
      </c>
      <c r="CC4" s="45">
        <v>-10.199999999999999</v>
      </c>
      <c r="CD4" s="46">
        <v>69.7</v>
      </c>
      <c r="CE4">
        <v>17.3</v>
      </c>
      <c r="CF4">
        <v>61.9</v>
      </c>
      <c r="CG4" s="45">
        <v>20.9</v>
      </c>
      <c r="CH4" s="45">
        <v>15.7</v>
      </c>
      <c r="CI4" s="45">
        <v>34.1</v>
      </c>
      <c r="CJ4" s="45">
        <v>27.4</v>
      </c>
      <c r="CK4" s="45">
        <v>5.9</v>
      </c>
      <c r="CL4" s="45">
        <v>2.2000000000000002</v>
      </c>
      <c r="CM4" s="45">
        <v>0</v>
      </c>
      <c r="CN4" s="45">
        <v>1.1000000000000001</v>
      </c>
      <c r="CO4" s="45">
        <v>47.8</v>
      </c>
      <c r="CP4" s="45">
        <v>52.2</v>
      </c>
      <c r="CQ4" s="12">
        <v>77.3</v>
      </c>
      <c r="CR4" s="11">
        <v>26.1</v>
      </c>
      <c r="CS4" s="6">
        <v>4</v>
      </c>
      <c r="CT4" s="3">
        <v>97.8</v>
      </c>
      <c r="CU4" s="3">
        <v>1.7</v>
      </c>
      <c r="CV4" s="28">
        <v>0</v>
      </c>
      <c r="CW4" s="28">
        <v>0</v>
      </c>
      <c r="CX4" s="28">
        <v>0</v>
      </c>
      <c r="CY4" s="28">
        <v>0</v>
      </c>
      <c r="CZ4" s="18">
        <v>0</v>
      </c>
      <c r="DA4" s="18">
        <v>56.5</v>
      </c>
      <c r="DB4" s="18">
        <v>0.3</v>
      </c>
      <c r="DC4" s="3">
        <v>3.3</v>
      </c>
      <c r="DD4" s="45">
        <v>13.4</v>
      </c>
      <c r="DE4" s="45">
        <v>95.2</v>
      </c>
      <c r="DF4" s="45">
        <v>45</v>
      </c>
      <c r="DG4" s="45">
        <v>10.6</v>
      </c>
      <c r="DH4" s="45">
        <v>23.5</v>
      </c>
      <c r="DI4" s="45">
        <v>7.2</v>
      </c>
      <c r="DJ4" s="45">
        <v>8</v>
      </c>
      <c r="DK4" s="22">
        <v>67.5</v>
      </c>
      <c r="DL4" s="20">
        <v>97.5</v>
      </c>
      <c r="DM4" s="15">
        <v>26.9</v>
      </c>
      <c r="DN4" s="16">
        <v>96.2</v>
      </c>
      <c r="DO4" s="45">
        <v>65.400000000000006</v>
      </c>
      <c r="DP4" s="45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 s="33">
        <v>1336.46</v>
      </c>
      <c r="EX4" s="17">
        <v>10.9</v>
      </c>
      <c r="EZ4" s="17">
        <v>11.3</v>
      </c>
      <c r="FE4">
        <f t="shared" si="0"/>
        <v>218526</v>
      </c>
      <c r="FF4">
        <f t="shared" si="1"/>
        <v>56877</v>
      </c>
      <c r="FG4">
        <f t="shared" si="2"/>
        <v>20955</v>
      </c>
      <c r="FH4">
        <f t="shared" si="3"/>
        <v>2994</v>
      </c>
      <c r="FI4">
        <f t="shared" si="4"/>
        <v>0</v>
      </c>
      <c r="FJ4">
        <f t="shared" si="5"/>
        <v>23948</v>
      </c>
      <c r="FK4" t="str">
        <f t="shared" si="6"/>
        <v>Mali</v>
      </c>
    </row>
    <row r="5" spans="1:167" s="17" customFormat="1" ht="17.25" thickBot="1" x14ac:dyDescent="0.3">
      <c r="A5" s="17" t="s">
        <v>72</v>
      </c>
      <c r="B5" s="17" t="s">
        <v>75</v>
      </c>
      <c r="C5" s="55">
        <v>278540.16082141607</v>
      </c>
      <c r="D5" s="1" t="s">
        <v>131</v>
      </c>
      <c r="E5" s="3">
        <v>0</v>
      </c>
      <c r="F5" s="3">
        <v>3.4</v>
      </c>
      <c r="G5" s="3">
        <v>96.6</v>
      </c>
      <c r="I5" s="3">
        <v>97.8</v>
      </c>
      <c r="J5" s="3">
        <v>2.2000000000000002</v>
      </c>
      <c r="K5" s="3">
        <v>0</v>
      </c>
      <c r="L5" s="3">
        <v>0</v>
      </c>
      <c r="M5" s="3">
        <v>0</v>
      </c>
      <c r="O5" s="30">
        <v>98.918158106280501</v>
      </c>
      <c r="P5" s="30">
        <v>1.0818418937195187</v>
      </c>
      <c r="Q5" s="30">
        <v>0</v>
      </c>
      <c r="R5" s="31">
        <v>0</v>
      </c>
      <c r="S5" s="31">
        <v>0</v>
      </c>
      <c r="U5" s="3">
        <v>97.9</v>
      </c>
      <c r="V5" s="3">
        <v>1.6</v>
      </c>
      <c r="W5" s="3">
        <v>0</v>
      </c>
      <c r="X5" s="3">
        <v>0.5</v>
      </c>
      <c r="Z5" s="3">
        <v>99.5</v>
      </c>
      <c r="AA5" s="3">
        <v>0.5</v>
      </c>
      <c r="AB5" s="3">
        <v>0</v>
      </c>
      <c r="AD5" s="3">
        <v>92.3</v>
      </c>
      <c r="AE5" s="3">
        <v>7.7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27">
        <v>0</v>
      </c>
      <c r="AO5" s="27">
        <v>0</v>
      </c>
      <c r="AP5" s="53">
        <v>0</v>
      </c>
      <c r="AQ5" s="15">
        <v>39.1</v>
      </c>
      <c r="AR5" s="16">
        <v>33.299999999999997</v>
      </c>
      <c r="AS5" s="45">
        <v>1.3</v>
      </c>
      <c r="AT5" s="45">
        <v>9.1</v>
      </c>
      <c r="AU5" s="45">
        <v>2.1</v>
      </c>
      <c r="AV5" s="48">
        <v>0</v>
      </c>
      <c r="AW5" s="5">
        <v>73.900000000000006</v>
      </c>
      <c r="AX5" s="5">
        <v>90.5</v>
      </c>
      <c r="AY5" s="5">
        <v>73.900000000000006</v>
      </c>
      <c r="AZ5" s="5">
        <v>73.900000000000006</v>
      </c>
      <c r="BA5" s="5">
        <v>91.3</v>
      </c>
      <c r="BB5" s="5">
        <v>100</v>
      </c>
      <c r="BC5" s="5">
        <v>100</v>
      </c>
      <c r="BD5" s="1">
        <v>1.6</v>
      </c>
      <c r="BE5" s="1">
        <v>-5.8</v>
      </c>
      <c r="BF5" s="18">
        <v>90</v>
      </c>
      <c r="BG5" s="49">
        <v>-13.9</v>
      </c>
      <c r="BH5" s="49">
        <v>38</v>
      </c>
      <c r="BI5" s="3">
        <v>4.3</v>
      </c>
      <c r="BJ5" s="3">
        <v>10.8</v>
      </c>
      <c r="BK5" s="3">
        <v>24.2</v>
      </c>
      <c r="BL5" s="3">
        <v>35.799999999999997</v>
      </c>
      <c r="BM5" s="3">
        <v>24.9</v>
      </c>
      <c r="BN5" s="45">
        <v>-20</v>
      </c>
      <c r="BO5" s="45">
        <v>-2</v>
      </c>
      <c r="BP5" s="45">
        <v>0</v>
      </c>
      <c r="BQ5" s="45">
        <v>0</v>
      </c>
      <c r="BR5" s="45">
        <v>-14.3</v>
      </c>
      <c r="BS5" s="45">
        <v>0</v>
      </c>
      <c r="BT5" s="45">
        <v>0</v>
      </c>
      <c r="BU5" s="45">
        <v>0</v>
      </c>
      <c r="BV5" s="45">
        <v>21.2</v>
      </c>
      <c r="BW5" s="45">
        <v>-7.7</v>
      </c>
      <c r="BX5" s="45">
        <v>7.6</v>
      </c>
      <c r="BY5" s="45">
        <v>6.7</v>
      </c>
      <c r="BZ5" s="45">
        <v>-23.5</v>
      </c>
      <c r="CA5" s="45">
        <v>0</v>
      </c>
      <c r="CB5" s="45">
        <v>51.5</v>
      </c>
      <c r="CC5" s="45">
        <v>24.4</v>
      </c>
      <c r="CD5" s="46">
        <v>63.9</v>
      </c>
      <c r="CE5">
        <v>9.6</v>
      </c>
      <c r="CF5">
        <v>65.900000000000006</v>
      </c>
      <c r="CG5" s="45">
        <v>24.5</v>
      </c>
      <c r="CH5" s="45">
        <v>33.700000000000003</v>
      </c>
      <c r="CI5" s="45">
        <v>6.9</v>
      </c>
      <c r="CJ5" s="45">
        <v>38.9</v>
      </c>
      <c r="CK5" s="45">
        <v>3.1</v>
      </c>
      <c r="CL5" s="45">
        <v>2.9</v>
      </c>
      <c r="CM5" s="45">
        <v>0.7</v>
      </c>
      <c r="CN5" s="45">
        <v>4</v>
      </c>
      <c r="CO5" s="45">
        <v>84.6</v>
      </c>
      <c r="CP5" s="45">
        <v>15.4</v>
      </c>
      <c r="CQ5" s="12">
        <v>94.9</v>
      </c>
      <c r="CR5" s="11">
        <v>23.2</v>
      </c>
      <c r="CS5" s="6">
        <v>4</v>
      </c>
      <c r="CT5" s="3">
        <v>97.9</v>
      </c>
      <c r="CU5" s="3">
        <v>1.7</v>
      </c>
      <c r="CV5" s="28">
        <v>0</v>
      </c>
      <c r="CW5" s="28">
        <v>0</v>
      </c>
      <c r="CX5" s="28">
        <v>0</v>
      </c>
      <c r="CY5" s="28">
        <v>0</v>
      </c>
      <c r="CZ5" s="18">
        <v>1.4</v>
      </c>
      <c r="DA5" s="18">
        <v>55.8</v>
      </c>
      <c r="DB5" s="18">
        <v>0.3</v>
      </c>
      <c r="DC5" s="3">
        <v>11.1</v>
      </c>
      <c r="DD5" s="45">
        <v>14.6</v>
      </c>
      <c r="DE5" s="45">
        <v>98.9</v>
      </c>
      <c r="DF5" s="45">
        <v>58.6</v>
      </c>
      <c r="DG5" s="45">
        <v>9.9</v>
      </c>
      <c r="DH5" s="45">
        <v>8.1</v>
      </c>
      <c r="DI5" s="45">
        <v>4.5999999999999996</v>
      </c>
      <c r="DJ5" s="45">
        <v>3.9</v>
      </c>
      <c r="DK5" s="22">
        <v>18.7</v>
      </c>
      <c r="DL5" s="20">
        <v>100</v>
      </c>
      <c r="DM5" s="15">
        <v>65.2</v>
      </c>
      <c r="DN5" s="16">
        <v>65.2</v>
      </c>
      <c r="DO5" s="45">
        <v>30.4</v>
      </c>
      <c r="DP5" s="4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/>
      <c r="EP5"/>
      <c r="EQ5"/>
      <c r="ER5"/>
      <c r="ES5"/>
      <c r="ET5"/>
      <c r="EU5"/>
      <c r="EV5"/>
      <c r="EW5" s="33">
        <v>2158.5300000000002</v>
      </c>
      <c r="EX5" s="17">
        <v>4.8</v>
      </c>
      <c r="EZ5" s="17">
        <v>11.3</v>
      </c>
      <c r="FE5">
        <f t="shared" si="0"/>
        <v>228403</v>
      </c>
      <c r="FF5">
        <f t="shared" si="1"/>
        <v>47352</v>
      </c>
      <c r="FG5">
        <f t="shared" si="2"/>
        <v>2785</v>
      </c>
      <c r="FH5">
        <f t="shared" si="3"/>
        <v>0</v>
      </c>
      <c r="FI5">
        <f t="shared" si="4"/>
        <v>0</v>
      </c>
      <c r="FJ5">
        <f t="shared" si="5"/>
        <v>2785</v>
      </c>
      <c r="FK5" t="str">
        <f t="shared" si="6"/>
        <v>Mali</v>
      </c>
    </row>
    <row r="6" spans="1:167" s="17" customFormat="1" ht="17.25" thickBot="1" x14ac:dyDescent="0.3">
      <c r="A6" s="17" t="s">
        <v>72</v>
      </c>
      <c r="B6" s="17" t="s">
        <v>76</v>
      </c>
      <c r="C6" s="55">
        <v>611404.48769473692</v>
      </c>
      <c r="D6" s="1" t="s">
        <v>132</v>
      </c>
      <c r="E6" s="3">
        <v>4.5</v>
      </c>
      <c r="F6" s="3">
        <v>5.0999999999999996</v>
      </c>
      <c r="G6" s="3">
        <v>90.4</v>
      </c>
      <c r="I6" s="3">
        <v>96.5</v>
      </c>
      <c r="J6" s="3">
        <v>3.2</v>
      </c>
      <c r="K6" s="3">
        <v>0</v>
      </c>
      <c r="L6" s="3">
        <v>0.3</v>
      </c>
      <c r="M6" s="3">
        <v>0</v>
      </c>
      <c r="O6" s="30">
        <v>98.28991999731052</v>
      </c>
      <c r="P6" s="30">
        <v>1.2676992046614279</v>
      </c>
      <c r="Q6" s="34">
        <v>0.44238079802804003</v>
      </c>
      <c r="R6" s="31">
        <v>0</v>
      </c>
      <c r="S6" s="31">
        <v>0</v>
      </c>
      <c r="U6" s="3">
        <v>87.7</v>
      </c>
      <c r="V6" s="3">
        <v>7.5</v>
      </c>
      <c r="W6" s="3">
        <v>2.9</v>
      </c>
      <c r="X6" s="3">
        <v>2</v>
      </c>
      <c r="Z6" s="3">
        <v>97.8</v>
      </c>
      <c r="AA6" s="3">
        <v>2.2000000000000002</v>
      </c>
      <c r="AB6" s="3">
        <v>0</v>
      </c>
      <c r="AD6" s="3">
        <v>80.3</v>
      </c>
      <c r="AE6" s="3">
        <v>19.7</v>
      </c>
      <c r="AF6" s="4">
        <v>0</v>
      </c>
      <c r="AG6" s="4">
        <v>0</v>
      </c>
      <c r="AH6" s="4">
        <v>10.4</v>
      </c>
      <c r="AI6" s="4">
        <v>6.6</v>
      </c>
      <c r="AJ6" s="4">
        <v>4.8</v>
      </c>
      <c r="AK6" s="4">
        <v>0</v>
      </c>
      <c r="AL6" s="4">
        <v>0</v>
      </c>
      <c r="AM6" s="4">
        <v>0</v>
      </c>
      <c r="AN6" s="27">
        <v>0</v>
      </c>
      <c r="AO6" s="27">
        <v>0</v>
      </c>
      <c r="AP6" s="53">
        <v>0.2</v>
      </c>
      <c r="AQ6" s="15">
        <v>6.7</v>
      </c>
      <c r="AR6" s="16">
        <v>14.3</v>
      </c>
      <c r="AS6" s="45">
        <v>27.3</v>
      </c>
      <c r="AT6" s="45">
        <v>29.3</v>
      </c>
      <c r="AU6" s="45">
        <v>20.8</v>
      </c>
      <c r="AV6" s="48">
        <v>0</v>
      </c>
      <c r="AW6" s="5">
        <v>76.7</v>
      </c>
      <c r="AX6" s="5">
        <v>92.3</v>
      </c>
      <c r="AY6" s="5">
        <v>90</v>
      </c>
      <c r="AZ6" s="5">
        <v>80</v>
      </c>
      <c r="BA6" s="5">
        <v>93.3</v>
      </c>
      <c r="BB6" s="5">
        <v>70</v>
      </c>
      <c r="BC6" s="5">
        <v>100</v>
      </c>
      <c r="BD6" s="35">
        <v>3.5</v>
      </c>
      <c r="BE6" s="35">
        <v>-2.8</v>
      </c>
      <c r="BF6" s="18">
        <v>93.8</v>
      </c>
      <c r="BG6" s="49">
        <v>-13.9</v>
      </c>
      <c r="BH6" s="49">
        <v>38</v>
      </c>
      <c r="BI6" s="3">
        <v>12</v>
      </c>
      <c r="BJ6" s="3">
        <v>28.4</v>
      </c>
      <c r="BK6" s="3">
        <v>31.3</v>
      </c>
      <c r="BL6" s="3">
        <v>19.399999999999999</v>
      </c>
      <c r="BM6" s="3">
        <v>8.9</v>
      </c>
      <c r="BN6" s="45">
        <v>-27.7</v>
      </c>
      <c r="BO6" s="45">
        <v>-20</v>
      </c>
      <c r="BP6" s="45">
        <v>0</v>
      </c>
      <c r="BQ6" s="45">
        <v>0</v>
      </c>
      <c r="BR6" s="45">
        <v>-5.7</v>
      </c>
      <c r="BS6" s="45">
        <v>26.7</v>
      </c>
      <c r="BT6" s="45">
        <v>0</v>
      </c>
      <c r="BU6" s="45">
        <v>0</v>
      </c>
      <c r="BV6" s="45">
        <v>21.7</v>
      </c>
      <c r="BW6" s="45">
        <v>-0.6</v>
      </c>
      <c r="BX6" s="45">
        <v>-3</v>
      </c>
      <c r="BY6" s="45">
        <v>44.4</v>
      </c>
      <c r="BZ6" s="45">
        <v>15.2</v>
      </c>
      <c r="CA6" s="45">
        <v>-13.8</v>
      </c>
      <c r="CB6" s="45">
        <v>68.400000000000006</v>
      </c>
      <c r="CC6" s="45">
        <v>53.2</v>
      </c>
      <c r="CD6" s="46">
        <v>56</v>
      </c>
      <c r="CE6">
        <v>10</v>
      </c>
      <c r="CF6">
        <v>50.1</v>
      </c>
      <c r="CG6" s="45">
        <v>39.9</v>
      </c>
      <c r="CH6" s="45">
        <v>36.200000000000003</v>
      </c>
      <c r="CI6" s="45">
        <v>22.3</v>
      </c>
      <c r="CJ6" s="45">
        <v>27.7</v>
      </c>
      <c r="CK6" s="45">
        <v>1.3</v>
      </c>
      <c r="CL6" s="45">
        <v>4.0999999999999996</v>
      </c>
      <c r="CM6" s="45">
        <v>0</v>
      </c>
      <c r="CN6" s="45">
        <v>2.7</v>
      </c>
      <c r="CO6" s="45">
        <v>85.4</v>
      </c>
      <c r="CP6" s="45">
        <v>14.6</v>
      </c>
      <c r="CQ6" s="12">
        <v>79.099999999999994</v>
      </c>
      <c r="CR6" s="11">
        <v>15.6</v>
      </c>
      <c r="CS6" s="6">
        <v>3</v>
      </c>
      <c r="CT6" s="3">
        <v>94</v>
      </c>
      <c r="CU6" s="3">
        <v>6</v>
      </c>
      <c r="CV6" s="28">
        <v>0</v>
      </c>
      <c r="CW6" s="28">
        <v>0</v>
      </c>
      <c r="CX6" s="28">
        <v>0</v>
      </c>
      <c r="CY6" s="28">
        <v>0</v>
      </c>
      <c r="CZ6" s="18">
        <v>4.0999999999999996</v>
      </c>
      <c r="DA6" s="18">
        <v>80.3</v>
      </c>
      <c r="DB6" s="18">
        <v>0.5</v>
      </c>
      <c r="DC6" s="3">
        <v>88.3</v>
      </c>
      <c r="DD6" s="45">
        <v>13.3</v>
      </c>
      <c r="DE6" s="45">
        <v>97.7</v>
      </c>
      <c r="DF6" s="45">
        <v>53.2</v>
      </c>
      <c r="DG6" s="45">
        <v>14.3</v>
      </c>
      <c r="DH6" s="45">
        <v>34.299999999999997</v>
      </c>
      <c r="DI6" s="45">
        <v>2.2999999999999998</v>
      </c>
      <c r="DJ6" s="45">
        <v>4.5999999999999996</v>
      </c>
      <c r="DK6" s="22">
        <v>60.3</v>
      </c>
      <c r="DL6" s="20">
        <v>94.9</v>
      </c>
      <c r="DM6" s="15">
        <v>66.7</v>
      </c>
      <c r="DN6" s="16">
        <v>93.3</v>
      </c>
      <c r="DO6" s="45">
        <v>70</v>
      </c>
      <c r="DP6" s="45">
        <v>4.8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 s="33">
        <v>3167.15</v>
      </c>
      <c r="EX6" s="17">
        <v>8.8000000000000007</v>
      </c>
      <c r="EZ6" s="17">
        <v>11.3</v>
      </c>
      <c r="FE6">
        <f t="shared" si="0"/>
        <v>501352</v>
      </c>
      <c r="FF6">
        <f t="shared" si="1"/>
        <v>97825</v>
      </c>
      <c r="FG6">
        <f t="shared" si="2"/>
        <v>12228</v>
      </c>
      <c r="FH6">
        <f t="shared" si="3"/>
        <v>0</v>
      </c>
      <c r="FI6">
        <f t="shared" si="4"/>
        <v>0</v>
      </c>
      <c r="FJ6">
        <f t="shared" si="5"/>
        <v>12228</v>
      </c>
      <c r="FK6" t="str">
        <f t="shared" si="6"/>
        <v>Mali</v>
      </c>
    </row>
    <row r="7" spans="1:167" s="17" customFormat="1" ht="17.25" thickBot="1" x14ac:dyDescent="0.3">
      <c r="A7" s="17" t="s">
        <v>72</v>
      </c>
      <c r="B7" s="17" t="s">
        <v>77</v>
      </c>
      <c r="C7" s="55">
        <v>323598.50218829483</v>
      </c>
      <c r="D7" s="1" t="s">
        <v>133</v>
      </c>
      <c r="E7" s="3">
        <v>6.1</v>
      </c>
      <c r="F7" s="3">
        <v>14.3</v>
      </c>
      <c r="G7" s="3">
        <v>79.599999999999994</v>
      </c>
      <c r="I7" s="3">
        <v>70.8</v>
      </c>
      <c r="J7" s="3">
        <v>16.7</v>
      </c>
      <c r="K7" s="3">
        <v>3.7</v>
      </c>
      <c r="L7" s="3">
        <v>4</v>
      </c>
      <c r="M7" s="3">
        <v>4.8</v>
      </c>
      <c r="O7" s="30">
        <v>98.876323144741392</v>
      </c>
      <c r="P7" s="30">
        <v>1.1236768552586114</v>
      </c>
      <c r="Q7" s="30">
        <v>0</v>
      </c>
      <c r="R7" s="31">
        <v>0</v>
      </c>
      <c r="S7" s="31">
        <v>0</v>
      </c>
      <c r="U7" s="3">
        <v>58.4</v>
      </c>
      <c r="V7" s="3">
        <v>15.9</v>
      </c>
      <c r="W7" s="3">
        <v>5.7</v>
      </c>
      <c r="X7" s="3">
        <v>20</v>
      </c>
      <c r="Z7" s="3">
        <v>73.8</v>
      </c>
      <c r="AA7" s="3">
        <v>25.4</v>
      </c>
      <c r="AB7" s="3">
        <v>0.8</v>
      </c>
      <c r="AD7" s="3">
        <v>19</v>
      </c>
      <c r="AE7" s="3">
        <v>81</v>
      </c>
      <c r="AF7" s="4">
        <v>36.799999999999997</v>
      </c>
      <c r="AG7" s="4">
        <v>36.799999999999997</v>
      </c>
      <c r="AH7" s="4">
        <v>37.299999999999997</v>
      </c>
      <c r="AI7" s="4">
        <v>0</v>
      </c>
      <c r="AJ7" s="4">
        <v>1.8</v>
      </c>
      <c r="AK7" s="4">
        <v>0</v>
      </c>
      <c r="AL7" s="4">
        <v>0</v>
      </c>
      <c r="AM7" s="4">
        <v>0</v>
      </c>
      <c r="AN7" s="27">
        <v>0</v>
      </c>
      <c r="AO7" s="27">
        <v>0</v>
      </c>
      <c r="AP7" s="53">
        <v>0</v>
      </c>
      <c r="AQ7" s="13">
        <v>4</v>
      </c>
      <c r="AR7" s="14">
        <v>17.399999999999999</v>
      </c>
      <c r="AS7" s="45">
        <v>7.8</v>
      </c>
      <c r="AT7" s="45">
        <v>78.400000000000006</v>
      </c>
      <c r="AU7" s="45">
        <v>28.6</v>
      </c>
      <c r="AV7" s="48">
        <v>0</v>
      </c>
      <c r="AW7" s="5">
        <v>0</v>
      </c>
      <c r="AX7" s="5">
        <v>82.6</v>
      </c>
      <c r="AY7" s="5">
        <v>52</v>
      </c>
      <c r="AZ7" s="5">
        <v>96</v>
      </c>
      <c r="BA7" s="5">
        <v>8</v>
      </c>
      <c r="BB7" s="5">
        <v>100</v>
      </c>
      <c r="BC7" s="5">
        <v>76</v>
      </c>
      <c r="BD7" s="1">
        <v>-3.9</v>
      </c>
      <c r="BE7" s="1">
        <v>-7.7</v>
      </c>
      <c r="BF7" s="18">
        <v>0</v>
      </c>
      <c r="BG7" s="49">
        <v>-13.9</v>
      </c>
      <c r="BH7" s="49">
        <v>38</v>
      </c>
      <c r="BI7" s="3">
        <v>38.1</v>
      </c>
      <c r="BJ7" s="3">
        <v>25.4</v>
      </c>
      <c r="BK7" s="3">
        <v>15.4</v>
      </c>
      <c r="BL7" s="3">
        <v>10.6</v>
      </c>
      <c r="BM7" s="3">
        <v>10.6</v>
      </c>
      <c r="BN7" s="45">
        <v>-34.799999999999997</v>
      </c>
      <c r="BO7" s="45">
        <v>-9.3000000000000007</v>
      </c>
      <c r="BP7" s="45">
        <v>0</v>
      </c>
      <c r="BQ7" s="45">
        <v>0</v>
      </c>
      <c r="BR7" s="45">
        <v>-37.5</v>
      </c>
      <c r="BS7" s="45">
        <v>-8.3000000000000007</v>
      </c>
      <c r="BT7" s="45">
        <v>0</v>
      </c>
      <c r="BU7" s="45">
        <v>0</v>
      </c>
      <c r="BV7" s="45">
        <v>32.9</v>
      </c>
      <c r="BW7" s="45">
        <v>25.9</v>
      </c>
      <c r="BX7" s="45">
        <v>-9.9</v>
      </c>
      <c r="BY7" s="45">
        <v>26.7</v>
      </c>
      <c r="BZ7" s="45">
        <v>18.2</v>
      </c>
      <c r="CA7" s="45">
        <v>-17.899999999999999</v>
      </c>
      <c r="CB7" s="45">
        <v>103.8</v>
      </c>
      <c r="CC7" s="45">
        <v>102.7</v>
      </c>
      <c r="CD7" s="46">
        <v>91.7</v>
      </c>
      <c r="CE7">
        <v>1.5</v>
      </c>
      <c r="CF7">
        <v>86.4</v>
      </c>
      <c r="CG7" s="45">
        <v>12.1</v>
      </c>
      <c r="CH7" s="45">
        <v>32.299999999999997</v>
      </c>
      <c r="CI7" s="45">
        <v>51</v>
      </c>
      <c r="CJ7" s="45">
        <v>1</v>
      </c>
      <c r="CK7" s="45">
        <v>4.9000000000000004</v>
      </c>
      <c r="CL7" s="45">
        <v>0.4</v>
      </c>
      <c r="CM7" s="45">
        <v>0</v>
      </c>
      <c r="CN7" s="45">
        <v>0.8</v>
      </c>
      <c r="CO7" s="45">
        <v>84.7</v>
      </c>
      <c r="CP7" s="45">
        <v>15.3</v>
      </c>
      <c r="CQ7" s="12">
        <v>85.2</v>
      </c>
      <c r="CR7" s="11">
        <v>18.7</v>
      </c>
      <c r="CS7" s="6">
        <v>4</v>
      </c>
      <c r="CT7" s="3">
        <v>83.9</v>
      </c>
      <c r="CU7" s="3">
        <v>12.2</v>
      </c>
      <c r="CV7" s="28">
        <v>0</v>
      </c>
      <c r="CW7" s="3">
        <v>3</v>
      </c>
      <c r="CX7" s="28">
        <v>0</v>
      </c>
      <c r="CY7" s="28">
        <v>0</v>
      </c>
      <c r="CZ7" s="18">
        <v>4.4000000000000004</v>
      </c>
      <c r="DA7" s="18">
        <v>86.5</v>
      </c>
      <c r="DB7" s="18">
        <v>4.3</v>
      </c>
      <c r="DC7" s="3">
        <v>42.4</v>
      </c>
      <c r="DD7" s="45">
        <v>15</v>
      </c>
      <c r="DE7" s="45">
        <v>99.1</v>
      </c>
      <c r="DF7" s="45">
        <v>23.2</v>
      </c>
      <c r="DG7" s="45">
        <v>0.8</v>
      </c>
      <c r="DH7" s="45">
        <v>10.7</v>
      </c>
      <c r="DI7" s="45">
        <v>2.4</v>
      </c>
      <c r="DJ7" s="45">
        <v>3.1</v>
      </c>
      <c r="DK7" s="22">
        <v>94.3</v>
      </c>
      <c r="DL7" s="20">
        <v>95.7</v>
      </c>
      <c r="DM7" s="13">
        <v>96</v>
      </c>
      <c r="DN7" s="14">
        <v>96</v>
      </c>
      <c r="DO7" s="45">
        <v>96</v>
      </c>
      <c r="DP7" s="45">
        <v>95.8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 s="29">
        <v>927.48</v>
      </c>
      <c r="EX7" s="17">
        <v>4.7</v>
      </c>
      <c r="EZ7" s="17">
        <v>11.3</v>
      </c>
      <c r="FE7">
        <f t="shared" si="0"/>
        <v>187687</v>
      </c>
      <c r="FF7">
        <f t="shared" si="1"/>
        <v>64720</v>
      </c>
      <c r="FG7">
        <f t="shared" si="2"/>
        <v>58248</v>
      </c>
      <c r="FH7">
        <f t="shared" si="3"/>
        <v>12944</v>
      </c>
      <c r="FI7">
        <f t="shared" si="4"/>
        <v>0</v>
      </c>
      <c r="FJ7">
        <f t="shared" si="5"/>
        <v>71192</v>
      </c>
      <c r="FK7" t="str">
        <f t="shared" si="6"/>
        <v>Mali</v>
      </c>
    </row>
    <row r="8" spans="1:167" s="17" customFormat="1" ht="17.25" thickBot="1" x14ac:dyDescent="0.3">
      <c r="A8" s="17" t="s">
        <v>72</v>
      </c>
      <c r="B8" s="17" t="s">
        <v>78</v>
      </c>
      <c r="C8" s="55">
        <v>249515.72477906069</v>
      </c>
      <c r="D8" s="1" t="s">
        <v>134</v>
      </c>
      <c r="E8" s="3">
        <v>0.7</v>
      </c>
      <c r="F8" s="3">
        <v>3.4</v>
      </c>
      <c r="G8" s="3">
        <v>95.9</v>
      </c>
      <c r="I8" s="3">
        <v>84.7</v>
      </c>
      <c r="J8" s="3">
        <v>13.1</v>
      </c>
      <c r="K8" s="3">
        <v>0.5</v>
      </c>
      <c r="L8" s="3">
        <v>1.7</v>
      </c>
      <c r="M8" s="3">
        <v>0</v>
      </c>
      <c r="O8" s="30">
        <v>98.006003482121741</v>
      </c>
      <c r="P8" s="30">
        <v>1.6896406100065289</v>
      </c>
      <c r="Q8" s="34">
        <v>0.30435590787170702</v>
      </c>
      <c r="R8" s="31">
        <v>0</v>
      </c>
      <c r="S8" s="31">
        <v>0</v>
      </c>
      <c r="U8" s="3">
        <v>82.7</v>
      </c>
      <c r="V8" s="3">
        <v>14.9</v>
      </c>
      <c r="W8" s="3">
        <v>2.2000000000000002</v>
      </c>
      <c r="X8" s="3">
        <v>0.2</v>
      </c>
      <c r="Z8" s="3">
        <v>83.3</v>
      </c>
      <c r="AA8" s="3">
        <v>14</v>
      </c>
      <c r="AB8" s="3">
        <v>2.8</v>
      </c>
      <c r="AD8" s="3">
        <v>85.7</v>
      </c>
      <c r="AE8" s="3">
        <v>14.3</v>
      </c>
      <c r="AF8" s="4">
        <v>14.1</v>
      </c>
      <c r="AG8" s="4">
        <v>14.1</v>
      </c>
      <c r="AH8" s="4">
        <v>48.6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27">
        <v>0</v>
      </c>
      <c r="AO8" s="27">
        <v>0</v>
      </c>
      <c r="AP8" s="53">
        <v>0</v>
      </c>
      <c r="AQ8" s="15">
        <v>26.1</v>
      </c>
      <c r="AR8" s="16">
        <v>17.399999999999999</v>
      </c>
      <c r="AS8" s="45">
        <v>4.7</v>
      </c>
      <c r="AT8" s="45">
        <v>47.6</v>
      </c>
      <c r="AU8" s="45">
        <v>12.9</v>
      </c>
      <c r="AV8" s="48">
        <v>0</v>
      </c>
      <c r="AW8" s="5">
        <v>4.3</v>
      </c>
      <c r="AX8" s="5">
        <v>90.5</v>
      </c>
      <c r="AY8" s="5">
        <v>56.5</v>
      </c>
      <c r="AZ8" s="5">
        <v>95.7</v>
      </c>
      <c r="BA8" s="5">
        <v>86.4</v>
      </c>
      <c r="BB8" s="5">
        <v>100</v>
      </c>
      <c r="BC8" s="5">
        <v>73.900000000000006</v>
      </c>
      <c r="BD8" s="1">
        <v>-4.4000000000000004</v>
      </c>
      <c r="BE8" s="1">
        <v>-6.8</v>
      </c>
      <c r="BF8" s="18">
        <v>100</v>
      </c>
      <c r="BG8" s="49">
        <v>-13.9</v>
      </c>
      <c r="BH8" s="49">
        <v>38</v>
      </c>
      <c r="BI8" s="3">
        <v>5.5</v>
      </c>
      <c r="BJ8" s="3">
        <v>10.3</v>
      </c>
      <c r="BK8" s="3">
        <v>21.7</v>
      </c>
      <c r="BL8" s="3">
        <v>15.1</v>
      </c>
      <c r="BM8" s="3">
        <v>47.4</v>
      </c>
      <c r="BN8" s="45">
        <v>-27.3</v>
      </c>
      <c r="BO8" s="45">
        <v>-13</v>
      </c>
      <c r="BP8" s="45">
        <v>0</v>
      </c>
      <c r="BQ8" s="45">
        <v>0</v>
      </c>
      <c r="BR8" s="45">
        <v>-33.299999999999997</v>
      </c>
      <c r="BS8" s="45">
        <v>0</v>
      </c>
      <c r="BT8" s="45">
        <v>0</v>
      </c>
      <c r="BU8" s="45">
        <v>0</v>
      </c>
      <c r="BV8" s="45">
        <v>-2.6</v>
      </c>
      <c r="BW8" s="45">
        <v>45.1</v>
      </c>
      <c r="BX8" s="45">
        <v>-18</v>
      </c>
      <c r="BY8" s="45">
        <v>-25</v>
      </c>
      <c r="BZ8" s="45">
        <v>40</v>
      </c>
      <c r="CA8" s="45">
        <v>-16.7</v>
      </c>
      <c r="CB8" s="45">
        <v>33.9</v>
      </c>
      <c r="CC8" s="45">
        <v>12.5</v>
      </c>
      <c r="CD8" s="46">
        <v>84.5</v>
      </c>
      <c r="CE8">
        <v>0.6</v>
      </c>
      <c r="CF8">
        <v>79.2</v>
      </c>
      <c r="CG8" s="45">
        <v>20.2</v>
      </c>
      <c r="CH8" s="45">
        <v>23.8</v>
      </c>
      <c r="CI8" s="45">
        <v>23.5</v>
      </c>
      <c r="CJ8" s="45">
        <v>0.6</v>
      </c>
      <c r="CK8" s="45">
        <v>0</v>
      </c>
      <c r="CL8" s="45">
        <v>0.5</v>
      </c>
      <c r="CM8" s="45">
        <v>0</v>
      </c>
      <c r="CN8" s="45">
        <v>13.1</v>
      </c>
      <c r="CO8" s="45">
        <v>91.6</v>
      </c>
      <c r="CP8" s="45">
        <v>8.4</v>
      </c>
      <c r="CQ8" s="12">
        <v>85.1</v>
      </c>
      <c r="CR8" s="11">
        <v>8.8000000000000007</v>
      </c>
      <c r="CS8" s="6">
        <v>4</v>
      </c>
      <c r="CT8" s="3">
        <v>95.8</v>
      </c>
      <c r="CU8" s="3">
        <v>2.2999999999999998</v>
      </c>
      <c r="CV8" s="28">
        <v>0</v>
      </c>
      <c r="CW8" s="28">
        <v>0</v>
      </c>
      <c r="CX8" s="3">
        <v>0.2</v>
      </c>
      <c r="CY8" s="3">
        <v>0.5</v>
      </c>
      <c r="CZ8" s="18">
        <v>2</v>
      </c>
      <c r="DA8" s="18">
        <v>66.900000000000006</v>
      </c>
      <c r="DB8" s="18">
        <v>1</v>
      </c>
      <c r="DC8" s="3">
        <v>59.6</v>
      </c>
      <c r="DD8" s="45">
        <v>21.3</v>
      </c>
      <c r="DE8" s="45">
        <v>89</v>
      </c>
      <c r="DF8" s="45">
        <v>17.3</v>
      </c>
      <c r="DG8" s="45">
        <v>6.1</v>
      </c>
      <c r="DH8" s="45">
        <v>48.9</v>
      </c>
      <c r="DI8" s="45">
        <v>0</v>
      </c>
      <c r="DJ8" s="45">
        <v>3.3</v>
      </c>
      <c r="DK8" s="22">
        <v>38</v>
      </c>
      <c r="DL8" s="20">
        <v>93.4</v>
      </c>
      <c r="DM8" s="15">
        <v>100</v>
      </c>
      <c r="DN8" s="16">
        <v>95.7</v>
      </c>
      <c r="DO8" s="45">
        <v>100</v>
      </c>
      <c r="DP8" s="45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 s="29">
        <v>708.39</v>
      </c>
      <c r="EX8" s="17">
        <v>10.4</v>
      </c>
      <c r="EZ8" s="17">
        <v>11.3</v>
      </c>
      <c r="FE8">
        <f t="shared" si="0"/>
        <v>182146</v>
      </c>
      <c r="FF8">
        <f t="shared" si="1"/>
        <v>49903</v>
      </c>
      <c r="FG8">
        <f t="shared" si="2"/>
        <v>14971</v>
      </c>
      <c r="FH8">
        <f t="shared" si="3"/>
        <v>2495</v>
      </c>
      <c r="FI8">
        <f t="shared" si="4"/>
        <v>0</v>
      </c>
      <c r="FJ8">
        <f t="shared" si="5"/>
        <v>17466</v>
      </c>
      <c r="FK8" t="str">
        <f t="shared" si="6"/>
        <v>Mali</v>
      </c>
    </row>
    <row r="9" spans="1:167" s="17" customFormat="1" ht="17.25" thickBot="1" x14ac:dyDescent="0.3">
      <c r="A9" s="17" t="s">
        <v>79</v>
      </c>
      <c r="B9" s="17" t="s">
        <v>79</v>
      </c>
      <c r="C9" s="55">
        <v>297709.32154660876</v>
      </c>
      <c r="D9" s="1" t="s">
        <v>135</v>
      </c>
      <c r="E9" s="3">
        <v>5.7</v>
      </c>
      <c r="F9" s="3">
        <v>23.1</v>
      </c>
      <c r="G9" s="3">
        <v>71.3</v>
      </c>
      <c r="I9" s="3">
        <v>97.8</v>
      </c>
      <c r="J9" s="3">
        <v>2.2000000000000002</v>
      </c>
      <c r="K9" s="3">
        <v>0</v>
      </c>
      <c r="L9" s="3">
        <v>0</v>
      </c>
      <c r="M9" s="3">
        <v>0</v>
      </c>
      <c r="O9" s="30">
        <v>100</v>
      </c>
      <c r="P9" s="30">
        <v>0</v>
      </c>
      <c r="Q9" s="30">
        <v>0</v>
      </c>
      <c r="R9" s="31">
        <v>0</v>
      </c>
      <c r="S9" s="31">
        <v>0</v>
      </c>
      <c r="U9" s="3">
        <v>96</v>
      </c>
      <c r="V9" s="3">
        <v>2.1</v>
      </c>
      <c r="W9" s="3">
        <v>1.3</v>
      </c>
      <c r="X9" s="3">
        <v>0.6</v>
      </c>
      <c r="Z9" s="3">
        <v>93.9</v>
      </c>
      <c r="AA9" s="3">
        <v>5.0999999999999996</v>
      </c>
      <c r="AB9" s="3">
        <v>1</v>
      </c>
      <c r="AD9" s="3">
        <v>97</v>
      </c>
      <c r="AE9" s="3">
        <v>3</v>
      </c>
      <c r="AF9" s="4">
        <v>0</v>
      </c>
      <c r="AG9" s="4">
        <v>0</v>
      </c>
      <c r="AH9" s="4">
        <v>0</v>
      </c>
      <c r="AI9" s="4">
        <v>73.3</v>
      </c>
      <c r="AJ9" s="4">
        <v>0</v>
      </c>
      <c r="AK9" s="4">
        <v>0</v>
      </c>
      <c r="AL9" s="4">
        <v>0</v>
      </c>
      <c r="AM9" s="4">
        <v>0</v>
      </c>
      <c r="AN9" s="27">
        <v>0</v>
      </c>
      <c r="AO9" s="27">
        <v>0</v>
      </c>
      <c r="AP9" s="53">
        <v>0</v>
      </c>
      <c r="AQ9" s="13">
        <v>25</v>
      </c>
      <c r="AR9" s="14">
        <v>25</v>
      </c>
      <c r="AS9" s="45">
        <v>0</v>
      </c>
      <c r="AT9" s="45">
        <v>27.9</v>
      </c>
      <c r="AU9" s="45">
        <v>1.2</v>
      </c>
      <c r="AV9" s="48">
        <v>0</v>
      </c>
      <c r="AW9" s="5">
        <v>91.7</v>
      </c>
      <c r="AX9" s="5">
        <v>87.5</v>
      </c>
      <c r="AY9" s="5">
        <v>87.5</v>
      </c>
      <c r="AZ9" s="5">
        <v>95.8</v>
      </c>
      <c r="BA9" s="5">
        <v>91.7</v>
      </c>
      <c r="BB9" s="5">
        <v>100</v>
      </c>
      <c r="BC9" s="5">
        <v>95.8</v>
      </c>
      <c r="BD9" s="1">
        <v>2</v>
      </c>
      <c r="BE9" s="1">
        <v>-1.1000000000000001</v>
      </c>
      <c r="BF9" s="18">
        <v>100</v>
      </c>
      <c r="BG9" s="49">
        <v>-7.3</v>
      </c>
      <c r="BH9" s="49">
        <v>2.8</v>
      </c>
      <c r="BI9" s="3">
        <v>7</v>
      </c>
      <c r="BJ9" s="3">
        <v>22</v>
      </c>
      <c r="BK9" s="3">
        <v>32.200000000000003</v>
      </c>
      <c r="BL9" s="3">
        <v>23.5</v>
      </c>
      <c r="BM9" s="3">
        <v>15.3</v>
      </c>
      <c r="BN9" s="45">
        <v>-11.1</v>
      </c>
      <c r="BO9" s="45">
        <v>-15.2</v>
      </c>
      <c r="BP9" s="45">
        <v>-2.8</v>
      </c>
      <c r="BQ9" s="45">
        <v>-21.1</v>
      </c>
      <c r="BR9" s="45">
        <v>-2.4</v>
      </c>
      <c r="BS9" s="45">
        <v>0</v>
      </c>
      <c r="BT9" s="45">
        <v>0</v>
      </c>
      <c r="BU9" s="45">
        <v>-14.3</v>
      </c>
      <c r="BV9" s="45">
        <v>16.5</v>
      </c>
      <c r="BW9" s="45">
        <v>1.9</v>
      </c>
      <c r="BX9" s="45">
        <v>0</v>
      </c>
      <c r="BY9" s="45">
        <v>20</v>
      </c>
      <c r="BZ9" s="45">
        <v>19.399999999999999</v>
      </c>
      <c r="CA9" s="45">
        <v>0</v>
      </c>
      <c r="CB9" s="45">
        <v>31.1</v>
      </c>
      <c r="CC9" s="45">
        <v>23</v>
      </c>
      <c r="CD9" s="46">
        <v>90.7</v>
      </c>
      <c r="CE9">
        <v>0.5</v>
      </c>
      <c r="CF9">
        <v>99.1</v>
      </c>
      <c r="CG9" s="45">
        <v>0.4</v>
      </c>
      <c r="CH9" s="45">
        <v>38.299999999999997</v>
      </c>
      <c r="CI9" s="45">
        <v>39.6</v>
      </c>
      <c r="CJ9" s="45">
        <v>9.1</v>
      </c>
      <c r="CK9" s="45">
        <v>6.1</v>
      </c>
      <c r="CL9" s="45">
        <v>2.7</v>
      </c>
      <c r="CM9" s="45">
        <v>0</v>
      </c>
      <c r="CN9" s="45">
        <v>3.5</v>
      </c>
      <c r="CO9" s="45">
        <v>94.1</v>
      </c>
      <c r="CP9" s="45">
        <v>5.9</v>
      </c>
      <c r="CQ9" s="12">
        <v>84.1</v>
      </c>
      <c r="CR9" s="11">
        <v>12.7</v>
      </c>
      <c r="CS9" s="6">
        <v>4</v>
      </c>
      <c r="CT9" s="3">
        <v>94.4</v>
      </c>
      <c r="CU9" s="3">
        <v>4.7</v>
      </c>
      <c r="CV9" s="3">
        <v>0.2</v>
      </c>
      <c r="CW9" s="28">
        <v>0</v>
      </c>
      <c r="CX9" s="28">
        <v>0</v>
      </c>
      <c r="CY9" s="28">
        <v>0</v>
      </c>
      <c r="CZ9" s="18">
        <v>2.1</v>
      </c>
      <c r="DA9" s="18">
        <v>88.7</v>
      </c>
      <c r="DB9" s="18">
        <v>0</v>
      </c>
      <c r="DC9" s="3">
        <v>18.600000000000001</v>
      </c>
      <c r="DD9" s="45">
        <v>3.3</v>
      </c>
      <c r="DE9" s="45">
        <v>97.1</v>
      </c>
      <c r="DF9" s="45">
        <v>13.3</v>
      </c>
      <c r="DG9" s="45">
        <v>8.3000000000000007</v>
      </c>
      <c r="DH9" s="45">
        <v>9.4</v>
      </c>
      <c r="DI9" s="45">
        <v>7.8</v>
      </c>
      <c r="DJ9" s="45">
        <v>7.3</v>
      </c>
      <c r="DK9" s="22">
        <v>99.3</v>
      </c>
      <c r="DL9" s="20">
        <v>99.3</v>
      </c>
      <c r="DM9" s="13">
        <v>41.7</v>
      </c>
      <c r="DN9" s="14">
        <v>91.7</v>
      </c>
      <c r="DO9" s="45">
        <v>95.8</v>
      </c>
      <c r="DP9" s="45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 s="33">
        <v>3785.16</v>
      </c>
      <c r="EX9" s="17">
        <v>7.6</v>
      </c>
      <c r="EZ9" s="17">
        <v>10.6</v>
      </c>
      <c r="FE9">
        <f t="shared" si="0"/>
        <v>247099</v>
      </c>
      <c r="FF9">
        <f t="shared" si="1"/>
        <v>41679</v>
      </c>
      <c r="FG9">
        <f t="shared" si="2"/>
        <v>8931</v>
      </c>
      <c r="FH9">
        <f t="shared" si="3"/>
        <v>0</v>
      </c>
      <c r="FI9">
        <f t="shared" si="4"/>
        <v>0</v>
      </c>
      <c r="FJ9">
        <f t="shared" si="5"/>
        <v>8931</v>
      </c>
      <c r="FK9" t="str">
        <f t="shared" si="6"/>
        <v>Mali</v>
      </c>
    </row>
    <row r="10" spans="1:167" s="17" customFormat="1" ht="17.25" thickBot="1" x14ac:dyDescent="0.3">
      <c r="A10" s="17" t="s">
        <v>79</v>
      </c>
      <c r="B10" s="17" t="s">
        <v>80</v>
      </c>
      <c r="C10" s="55">
        <v>269995.24698144931</v>
      </c>
      <c r="D10" s="1" t="s">
        <v>136</v>
      </c>
      <c r="E10" s="3">
        <v>3.6</v>
      </c>
      <c r="F10" s="3">
        <v>10</v>
      </c>
      <c r="G10" s="3">
        <v>86.4</v>
      </c>
      <c r="I10" s="3">
        <v>99.3</v>
      </c>
      <c r="J10" s="3">
        <v>0.7</v>
      </c>
      <c r="K10" s="3">
        <v>0</v>
      </c>
      <c r="L10" s="3">
        <v>0</v>
      </c>
      <c r="M10" s="3">
        <v>0</v>
      </c>
      <c r="O10" s="30">
        <v>100</v>
      </c>
      <c r="P10" s="30">
        <v>0</v>
      </c>
      <c r="Q10" s="30">
        <v>0</v>
      </c>
      <c r="R10" s="31">
        <v>0</v>
      </c>
      <c r="S10" s="31">
        <v>0</v>
      </c>
      <c r="U10" s="3">
        <v>88.4</v>
      </c>
      <c r="V10" s="3">
        <v>9.3000000000000007</v>
      </c>
      <c r="W10" s="3">
        <v>1.9</v>
      </c>
      <c r="X10" s="3">
        <v>0.4</v>
      </c>
      <c r="Z10" s="3">
        <v>99</v>
      </c>
      <c r="AA10" s="3">
        <v>1</v>
      </c>
      <c r="AB10" s="3">
        <v>0</v>
      </c>
      <c r="AD10" s="3">
        <v>71.8</v>
      </c>
      <c r="AE10" s="3">
        <v>28.2</v>
      </c>
      <c r="AF10" s="4">
        <v>4.9000000000000004</v>
      </c>
      <c r="AG10" s="4">
        <v>4.9000000000000004</v>
      </c>
      <c r="AH10" s="4">
        <v>60.4</v>
      </c>
      <c r="AI10" s="4">
        <v>2.6</v>
      </c>
      <c r="AJ10" s="4">
        <v>0</v>
      </c>
      <c r="AK10" s="4">
        <v>0</v>
      </c>
      <c r="AL10" s="4">
        <v>0</v>
      </c>
      <c r="AM10" s="4">
        <v>0</v>
      </c>
      <c r="AN10" s="27">
        <v>0</v>
      </c>
      <c r="AO10" s="27">
        <v>0</v>
      </c>
      <c r="AP10" s="53">
        <v>0</v>
      </c>
      <c r="AQ10" s="15">
        <v>12.5</v>
      </c>
      <c r="AR10" s="16">
        <v>20</v>
      </c>
      <c r="AS10" s="45">
        <v>0.5</v>
      </c>
      <c r="AT10" s="45">
        <v>16.399999999999999</v>
      </c>
      <c r="AU10" s="45">
        <v>10.7</v>
      </c>
      <c r="AV10" s="48">
        <v>0</v>
      </c>
      <c r="AW10" s="5">
        <v>84.6</v>
      </c>
      <c r="AX10" s="5">
        <v>100</v>
      </c>
      <c r="AY10" s="5">
        <v>84.6</v>
      </c>
      <c r="AZ10" s="5">
        <v>92.3</v>
      </c>
      <c r="BA10" s="5">
        <v>100</v>
      </c>
      <c r="BB10" s="5">
        <v>100</v>
      </c>
      <c r="BC10" s="5">
        <v>100</v>
      </c>
      <c r="BD10" s="1">
        <v>4.9000000000000004</v>
      </c>
      <c r="BE10" s="1">
        <v>-1.4</v>
      </c>
      <c r="BF10" s="18">
        <v>100</v>
      </c>
      <c r="BG10" s="49">
        <v>-7.3</v>
      </c>
      <c r="BH10" s="49">
        <v>2.8</v>
      </c>
      <c r="BI10" s="3">
        <v>9.9</v>
      </c>
      <c r="BJ10" s="3">
        <v>40.6</v>
      </c>
      <c r="BK10" s="3">
        <v>25.1</v>
      </c>
      <c r="BL10" s="3">
        <v>10.1</v>
      </c>
      <c r="BM10" s="3">
        <v>14.3</v>
      </c>
      <c r="BN10" s="45">
        <v>-14.8</v>
      </c>
      <c r="BO10" s="45">
        <v>-14.8</v>
      </c>
      <c r="BP10" s="45">
        <v>-0.3</v>
      </c>
      <c r="BQ10" s="45">
        <v>-6.3</v>
      </c>
      <c r="BR10" s="45">
        <v>0</v>
      </c>
      <c r="BS10" s="45">
        <v>0</v>
      </c>
      <c r="BT10" s="45">
        <v>0</v>
      </c>
      <c r="BU10" s="45">
        <v>0</v>
      </c>
      <c r="BV10" s="45">
        <v>-8</v>
      </c>
      <c r="BW10" s="45">
        <v>-17.7</v>
      </c>
      <c r="BX10" s="45">
        <v>19.2</v>
      </c>
      <c r="BY10" s="45">
        <v>-16.7</v>
      </c>
      <c r="BZ10" s="45">
        <v>-15.1</v>
      </c>
      <c r="CA10" s="45">
        <v>3.8</v>
      </c>
      <c r="CB10" s="45">
        <v>7.9</v>
      </c>
      <c r="CC10" s="45">
        <v>-16.7</v>
      </c>
      <c r="CD10" s="46">
        <v>79.5</v>
      </c>
      <c r="CE10">
        <v>1.3</v>
      </c>
      <c r="CF10">
        <v>70</v>
      </c>
      <c r="CG10" s="45">
        <v>28.6</v>
      </c>
      <c r="CH10" s="45">
        <v>14.6</v>
      </c>
      <c r="CI10" s="45">
        <v>21.5</v>
      </c>
      <c r="CJ10" s="45">
        <v>18.399999999999999</v>
      </c>
      <c r="CK10" s="45">
        <v>13.8</v>
      </c>
      <c r="CL10" s="45">
        <v>15.1</v>
      </c>
      <c r="CM10" s="45">
        <v>2</v>
      </c>
      <c r="CN10" s="45">
        <v>0.6</v>
      </c>
      <c r="CO10" s="45">
        <v>90.6</v>
      </c>
      <c r="CP10" s="45">
        <v>9.4</v>
      </c>
      <c r="CQ10" s="12">
        <v>69.900000000000006</v>
      </c>
      <c r="CR10" s="11">
        <v>24.6</v>
      </c>
      <c r="CS10" s="6">
        <v>4</v>
      </c>
      <c r="CT10" s="3">
        <v>93.9</v>
      </c>
      <c r="CU10" s="3">
        <v>6.1</v>
      </c>
      <c r="CV10" s="28">
        <v>0</v>
      </c>
      <c r="CW10" s="28">
        <v>0</v>
      </c>
      <c r="CX10" s="28">
        <v>0</v>
      </c>
      <c r="CY10" s="28">
        <v>0</v>
      </c>
      <c r="CZ10" s="18">
        <v>14</v>
      </c>
      <c r="DA10" s="18">
        <v>84.2</v>
      </c>
      <c r="DB10" s="18">
        <v>0</v>
      </c>
      <c r="DC10" s="3">
        <v>83.9</v>
      </c>
      <c r="DD10" s="45">
        <v>18.8</v>
      </c>
      <c r="DE10" s="45">
        <v>99.4</v>
      </c>
      <c r="DF10" s="45">
        <v>56.1</v>
      </c>
      <c r="DG10" s="45">
        <v>24.9</v>
      </c>
      <c r="DH10" s="45">
        <v>37.9</v>
      </c>
      <c r="DI10" s="45">
        <v>9.1</v>
      </c>
      <c r="DJ10" s="45">
        <v>2.5</v>
      </c>
      <c r="DK10" s="22">
        <v>98.1</v>
      </c>
      <c r="DL10" s="20">
        <v>99.1</v>
      </c>
      <c r="DM10" s="15">
        <v>15.4</v>
      </c>
      <c r="DN10" s="16">
        <v>100</v>
      </c>
      <c r="DO10" s="45">
        <v>100</v>
      </c>
      <c r="DP10" s="45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 s="33">
        <v>3301.01</v>
      </c>
      <c r="EX10" s="17">
        <v>6.6</v>
      </c>
      <c r="EZ10" s="17">
        <v>10.6</v>
      </c>
      <c r="FE10">
        <f t="shared" si="0"/>
        <v>226796</v>
      </c>
      <c r="FF10">
        <f t="shared" si="1"/>
        <v>32399</v>
      </c>
      <c r="FG10">
        <f t="shared" si="2"/>
        <v>10800</v>
      </c>
      <c r="FH10">
        <f t="shared" si="3"/>
        <v>0</v>
      </c>
      <c r="FI10">
        <f t="shared" si="4"/>
        <v>0</v>
      </c>
      <c r="FJ10">
        <f t="shared" si="5"/>
        <v>10800</v>
      </c>
      <c r="FK10" t="str">
        <f t="shared" si="6"/>
        <v>Mali</v>
      </c>
    </row>
    <row r="11" spans="1:167" s="17" customFormat="1" ht="17.25" thickBot="1" x14ac:dyDescent="0.3">
      <c r="A11" s="17" t="s">
        <v>79</v>
      </c>
      <c r="B11" s="17" t="s">
        <v>81</v>
      </c>
      <c r="C11" s="55">
        <v>691137.22715828847</v>
      </c>
      <c r="D11" s="1" t="s">
        <v>137</v>
      </c>
      <c r="E11" s="3">
        <v>4.3</v>
      </c>
      <c r="F11" s="3">
        <v>16.8</v>
      </c>
      <c r="G11" s="3">
        <v>78.8</v>
      </c>
      <c r="I11" s="3">
        <v>82.3</v>
      </c>
      <c r="J11" s="3">
        <v>15.5</v>
      </c>
      <c r="K11" s="3">
        <v>2.2000000000000002</v>
      </c>
      <c r="L11" s="3">
        <v>0</v>
      </c>
      <c r="M11" s="3">
        <v>0</v>
      </c>
      <c r="O11" s="30">
        <v>100</v>
      </c>
      <c r="P11" s="30">
        <v>0</v>
      </c>
      <c r="Q11" s="30">
        <v>0</v>
      </c>
      <c r="R11" s="31">
        <v>0</v>
      </c>
      <c r="S11" s="31">
        <v>0</v>
      </c>
      <c r="U11" s="3">
        <v>96.6</v>
      </c>
      <c r="V11" s="3">
        <v>3.2</v>
      </c>
      <c r="W11" s="3">
        <v>0</v>
      </c>
      <c r="X11" s="3">
        <v>0.3</v>
      </c>
      <c r="Z11" s="3">
        <v>100</v>
      </c>
      <c r="AA11" s="3">
        <v>0</v>
      </c>
      <c r="AB11" s="3">
        <v>0</v>
      </c>
      <c r="AD11" s="3">
        <v>100</v>
      </c>
      <c r="AE11" s="3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27">
        <v>0</v>
      </c>
      <c r="AO11" s="27">
        <v>0</v>
      </c>
      <c r="AP11" s="53">
        <v>0.1</v>
      </c>
      <c r="AQ11" s="15">
        <v>0</v>
      </c>
      <c r="AR11" s="16">
        <v>0</v>
      </c>
      <c r="AS11" s="45">
        <v>0</v>
      </c>
      <c r="AT11" s="45">
        <v>0</v>
      </c>
      <c r="AU11" s="45">
        <v>0.6</v>
      </c>
      <c r="AV11" s="48">
        <v>0</v>
      </c>
      <c r="AW11" s="5">
        <v>92.6</v>
      </c>
      <c r="AX11" s="5">
        <v>95.7</v>
      </c>
      <c r="AY11" s="5">
        <v>74.099999999999994</v>
      </c>
      <c r="AZ11" s="5">
        <v>88.9</v>
      </c>
      <c r="BA11" s="5">
        <v>85.2</v>
      </c>
      <c r="BB11" s="5">
        <v>100</v>
      </c>
      <c r="BC11" s="5">
        <v>100</v>
      </c>
      <c r="BD11" s="1">
        <v>-1.3</v>
      </c>
      <c r="BE11" s="1">
        <v>-2.8</v>
      </c>
      <c r="BF11" s="18">
        <v>8.6999999999999993</v>
      </c>
      <c r="BG11" s="49">
        <v>-7.3</v>
      </c>
      <c r="BH11" s="49">
        <v>2.8</v>
      </c>
      <c r="BI11" s="3">
        <v>4.4000000000000004</v>
      </c>
      <c r="BJ11" s="3">
        <v>10.6</v>
      </c>
      <c r="BK11" s="3">
        <v>19.5</v>
      </c>
      <c r="BL11" s="3">
        <v>40.1</v>
      </c>
      <c r="BM11" s="3">
        <v>25.5</v>
      </c>
      <c r="BN11" s="45">
        <v>-25</v>
      </c>
      <c r="BO11" s="45">
        <v>-24.2</v>
      </c>
      <c r="BP11" s="45">
        <v>1.7</v>
      </c>
      <c r="BQ11" s="45">
        <v>-6.3</v>
      </c>
      <c r="BR11" s="45">
        <v>30.4</v>
      </c>
      <c r="BS11" s="45">
        <v>-7.4</v>
      </c>
      <c r="BT11" s="45">
        <v>7.1</v>
      </c>
      <c r="BU11" s="45">
        <v>13.6</v>
      </c>
      <c r="BV11" s="45">
        <v>5</v>
      </c>
      <c r="BW11" s="45">
        <v>7.8</v>
      </c>
      <c r="BX11" s="45">
        <v>19.100000000000001</v>
      </c>
      <c r="BY11" s="45">
        <v>-7.7</v>
      </c>
      <c r="BZ11" s="45">
        <v>-5.3</v>
      </c>
      <c r="CA11" s="45">
        <v>-8</v>
      </c>
      <c r="CB11" s="45">
        <v>40</v>
      </c>
      <c r="CC11" s="45">
        <v>-29.2</v>
      </c>
      <c r="CD11" s="46">
        <v>52.2</v>
      </c>
      <c r="CE11">
        <v>11.1</v>
      </c>
      <c r="CF11">
        <v>83.9</v>
      </c>
      <c r="CG11" s="45">
        <v>5.0999999999999996</v>
      </c>
      <c r="CH11" s="45">
        <v>2.7</v>
      </c>
      <c r="CI11" s="45">
        <v>13.2</v>
      </c>
      <c r="CJ11" s="45">
        <v>74.5</v>
      </c>
      <c r="CK11" s="45">
        <v>1.1000000000000001</v>
      </c>
      <c r="CL11" s="45">
        <v>6.4</v>
      </c>
      <c r="CM11" s="45">
        <v>0</v>
      </c>
      <c r="CN11" s="45">
        <v>0</v>
      </c>
      <c r="CO11" s="45">
        <v>98.5</v>
      </c>
      <c r="CP11" s="45">
        <v>1.5</v>
      </c>
      <c r="CQ11" s="12">
        <v>48.7</v>
      </c>
      <c r="CR11" s="11">
        <v>17.2</v>
      </c>
      <c r="CS11" s="6">
        <v>4</v>
      </c>
      <c r="CT11" s="3">
        <v>98</v>
      </c>
      <c r="CU11" s="3">
        <v>1.3</v>
      </c>
      <c r="CV11" s="3">
        <v>0.7</v>
      </c>
      <c r="CW11" s="28">
        <v>0</v>
      </c>
      <c r="CX11" s="28">
        <v>0</v>
      </c>
      <c r="CY11" s="28">
        <v>0</v>
      </c>
      <c r="CZ11" s="18">
        <v>0</v>
      </c>
      <c r="DA11" s="18">
        <v>58</v>
      </c>
      <c r="DB11" s="18">
        <v>0</v>
      </c>
      <c r="DC11" s="3">
        <v>66.099999999999994</v>
      </c>
      <c r="DD11" s="45">
        <v>6.5</v>
      </c>
      <c r="DE11" s="45">
        <v>97.9</v>
      </c>
      <c r="DF11" s="45">
        <v>28</v>
      </c>
      <c r="DG11" s="45">
        <v>13.7</v>
      </c>
      <c r="DH11" s="45">
        <v>20.7</v>
      </c>
      <c r="DI11" s="45">
        <v>1.4</v>
      </c>
      <c r="DJ11" s="45">
        <v>3.5</v>
      </c>
      <c r="DK11" s="22">
        <v>98.9</v>
      </c>
      <c r="DL11" s="20">
        <v>96.8</v>
      </c>
      <c r="DM11" s="15">
        <v>63</v>
      </c>
      <c r="DN11" s="16">
        <v>63</v>
      </c>
      <c r="DO11" s="45">
        <v>88.9</v>
      </c>
      <c r="DP11" s="45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 s="33">
        <v>6296.48</v>
      </c>
      <c r="EX11" s="17">
        <v>3.1</v>
      </c>
      <c r="EZ11" s="17">
        <v>10.6</v>
      </c>
      <c r="FE11">
        <f t="shared" si="0"/>
        <v>608201</v>
      </c>
      <c r="FF11">
        <f t="shared" si="1"/>
        <v>62202</v>
      </c>
      <c r="FG11">
        <f t="shared" si="2"/>
        <v>20734</v>
      </c>
      <c r="FH11">
        <f t="shared" si="3"/>
        <v>0</v>
      </c>
      <c r="FI11">
        <f t="shared" si="4"/>
        <v>0</v>
      </c>
      <c r="FJ11">
        <f t="shared" si="5"/>
        <v>20734</v>
      </c>
      <c r="FK11" t="str">
        <f t="shared" si="6"/>
        <v>Mali</v>
      </c>
    </row>
    <row r="12" spans="1:167" s="17" customFormat="1" ht="17.25" thickBot="1" x14ac:dyDescent="0.3">
      <c r="A12" s="17" t="s">
        <v>79</v>
      </c>
      <c r="B12" s="17" t="s">
        <v>82</v>
      </c>
      <c r="C12" s="55">
        <v>141917.660827955</v>
      </c>
      <c r="D12" s="1" t="s">
        <v>138</v>
      </c>
      <c r="E12" s="3">
        <v>0</v>
      </c>
      <c r="F12" s="3">
        <v>9.5</v>
      </c>
      <c r="G12" s="3">
        <v>90.5</v>
      </c>
      <c r="I12" s="3">
        <v>91.4</v>
      </c>
      <c r="J12" s="3">
        <v>7.6</v>
      </c>
      <c r="K12" s="3">
        <v>1</v>
      </c>
      <c r="L12" s="3">
        <v>0</v>
      </c>
      <c r="M12" s="3">
        <v>0</v>
      </c>
      <c r="O12" s="30">
        <v>99.419968600305069</v>
      </c>
      <c r="P12" s="30">
        <v>0</v>
      </c>
      <c r="Q12" s="34">
        <v>0.58003139969494866</v>
      </c>
      <c r="R12" s="31">
        <v>0</v>
      </c>
      <c r="S12" s="31">
        <v>0</v>
      </c>
      <c r="U12" s="3">
        <v>83.5</v>
      </c>
      <c r="V12" s="3">
        <v>11.7</v>
      </c>
      <c r="W12" s="3">
        <v>3.8</v>
      </c>
      <c r="X12" s="3">
        <v>1.1000000000000001</v>
      </c>
      <c r="Z12" s="3">
        <v>100</v>
      </c>
      <c r="AA12" s="3">
        <v>0</v>
      </c>
      <c r="AB12" s="3">
        <v>0</v>
      </c>
      <c r="AD12" s="3">
        <v>93.1</v>
      </c>
      <c r="AE12" s="3">
        <v>6.9</v>
      </c>
      <c r="AF12" s="4">
        <v>4.8</v>
      </c>
      <c r="AG12" s="4">
        <v>4.8</v>
      </c>
      <c r="AH12" s="4">
        <v>47.4</v>
      </c>
      <c r="AI12" s="4">
        <v>4.8</v>
      </c>
      <c r="AJ12" s="4">
        <v>0</v>
      </c>
      <c r="AK12" s="4">
        <v>0</v>
      </c>
      <c r="AL12" s="4">
        <v>0</v>
      </c>
      <c r="AM12" s="4">
        <v>0</v>
      </c>
      <c r="AN12" s="27">
        <v>0</v>
      </c>
      <c r="AO12" s="27">
        <v>0</v>
      </c>
      <c r="AP12" s="53">
        <v>0</v>
      </c>
      <c r="AQ12" s="15">
        <v>0</v>
      </c>
      <c r="AR12" s="16">
        <v>0</v>
      </c>
      <c r="AS12" s="45">
        <v>0.7</v>
      </c>
      <c r="AT12" s="45">
        <v>31.9</v>
      </c>
      <c r="AU12" s="45">
        <v>25.4</v>
      </c>
      <c r="AV12" s="48">
        <v>0</v>
      </c>
      <c r="AW12" s="5">
        <v>59.1</v>
      </c>
      <c r="AX12" s="5">
        <v>73.7</v>
      </c>
      <c r="AY12" s="5">
        <v>45.5</v>
      </c>
      <c r="AZ12" s="5">
        <v>63.6</v>
      </c>
      <c r="BA12" s="5">
        <v>95.5</v>
      </c>
      <c r="BB12" s="5">
        <v>100</v>
      </c>
      <c r="BC12" s="5">
        <v>95.5</v>
      </c>
      <c r="BD12" s="1">
        <v>-4.3</v>
      </c>
      <c r="BE12" s="1">
        <v>-2.9</v>
      </c>
      <c r="BF12" s="18">
        <v>100</v>
      </c>
      <c r="BG12" s="49">
        <v>-7.3</v>
      </c>
      <c r="BH12" s="49">
        <v>2.8</v>
      </c>
      <c r="BI12" s="3">
        <v>6.7</v>
      </c>
      <c r="BJ12" s="3">
        <v>31.6</v>
      </c>
      <c r="BK12" s="3">
        <v>20</v>
      </c>
      <c r="BL12" s="3">
        <v>25.2</v>
      </c>
      <c r="BM12" s="3">
        <v>16.5</v>
      </c>
      <c r="BN12" s="45">
        <v>-29.8</v>
      </c>
      <c r="BO12" s="45">
        <v>-11.1</v>
      </c>
      <c r="BP12" s="45">
        <v>-1.2</v>
      </c>
      <c r="BQ12" s="45">
        <v>-5.9</v>
      </c>
      <c r="BR12" s="45">
        <v>0</v>
      </c>
      <c r="BS12" s="45">
        <v>33.299999999999997</v>
      </c>
      <c r="BT12" s="45">
        <v>11.1</v>
      </c>
      <c r="BU12" s="45">
        <v>33.299999999999997</v>
      </c>
      <c r="BV12" s="45">
        <v>1.3</v>
      </c>
      <c r="BW12" s="45">
        <v>-13.1</v>
      </c>
      <c r="BX12" s="45">
        <v>-19.5</v>
      </c>
      <c r="BY12" s="45">
        <v>0</v>
      </c>
      <c r="BZ12" s="45">
        <v>-8.3000000000000007</v>
      </c>
      <c r="CA12" s="45">
        <v>-16.7</v>
      </c>
      <c r="CB12" s="45">
        <v>44.3</v>
      </c>
      <c r="CC12" s="45">
        <v>0</v>
      </c>
      <c r="CD12" s="46">
        <v>21.2</v>
      </c>
      <c r="CE12">
        <v>17.899999999999999</v>
      </c>
      <c r="CF12">
        <v>49</v>
      </c>
      <c r="CG12" s="45">
        <v>33.200000000000003</v>
      </c>
      <c r="CH12" s="45">
        <v>28.6</v>
      </c>
      <c r="CI12" s="45">
        <v>31</v>
      </c>
      <c r="CJ12" s="45">
        <v>20.399999999999999</v>
      </c>
      <c r="CK12" s="45">
        <v>1</v>
      </c>
      <c r="CL12" s="45">
        <v>2.8</v>
      </c>
      <c r="CM12" s="45">
        <v>0</v>
      </c>
      <c r="CN12" s="45">
        <v>1.6</v>
      </c>
      <c r="CO12" s="45">
        <v>98.7</v>
      </c>
      <c r="CP12" s="45">
        <v>1.3</v>
      </c>
      <c r="CQ12" s="12">
        <v>96.9</v>
      </c>
      <c r="CR12" s="11">
        <v>21.2</v>
      </c>
      <c r="CS12" s="6">
        <v>4</v>
      </c>
      <c r="CT12" s="3">
        <v>93.8</v>
      </c>
      <c r="CU12" s="3">
        <v>5.2</v>
      </c>
      <c r="CV12" s="28">
        <v>0</v>
      </c>
      <c r="CW12" s="3">
        <v>1</v>
      </c>
      <c r="CX12" s="28">
        <v>0</v>
      </c>
      <c r="CY12" s="28">
        <v>0</v>
      </c>
      <c r="CZ12" s="18">
        <v>0.4</v>
      </c>
      <c r="DA12" s="18">
        <v>22.5</v>
      </c>
      <c r="DB12" s="18">
        <v>0</v>
      </c>
      <c r="DC12" s="3">
        <v>5.0999999999999996</v>
      </c>
      <c r="DD12" s="45">
        <v>5.3</v>
      </c>
      <c r="DE12" s="45">
        <v>98.5</v>
      </c>
      <c r="DF12" s="45">
        <v>7.7</v>
      </c>
      <c r="DG12" s="45">
        <v>0.7</v>
      </c>
      <c r="DH12" s="45">
        <v>2</v>
      </c>
      <c r="DI12" s="45">
        <v>1.2</v>
      </c>
      <c r="DJ12" s="45">
        <v>0.7</v>
      </c>
      <c r="DK12" s="22">
        <v>91</v>
      </c>
      <c r="DL12" s="20">
        <v>98.9</v>
      </c>
      <c r="DM12" s="15">
        <v>9.1</v>
      </c>
      <c r="DN12" s="16">
        <v>86.4</v>
      </c>
      <c r="DO12" s="45">
        <v>31.8</v>
      </c>
      <c r="DP12" s="45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 s="33">
        <v>4086.47</v>
      </c>
      <c r="EX12" s="17">
        <v>5.3</v>
      </c>
      <c r="EZ12" s="17">
        <v>10.6</v>
      </c>
      <c r="FE12">
        <f t="shared" si="0"/>
        <v>120630</v>
      </c>
      <c r="FF12">
        <f t="shared" si="1"/>
        <v>17030</v>
      </c>
      <c r="FG12">
        <f t="shared" si="2"/>
        <v>4258</v>
      </c>
      <c r="FH12">
        <f t="shared" si="3"/>
        <v>0</v>
      </c>
      <c r="FI12">
        <f t="shared" si="4"/>
        <v>0</v>
      </c>
      <c r="FJ12">
        <f t="shared" si="5"/>
        <v>4258</v>
      </c>
      <c r="FK12" t="str">
        <f t="shared" si="6"/>
        <v>Mali</v>
      </c>
    </row>
    <row r="13" spans="1:167" s="17" customFormat="1" ht="17.25" thickBot="1" x14ac:dyDescent="0.3">
      <c r="A13" s="17" t="s">
        <v>79</v>
      </c>
      <c r="B13" s="17" t="s">
        <v>83</v>
      </c>
      <c r="C13" s="55">
        <v>1352418.8504763884</v>
      </c>
      <c r="D13" s="1" t="s">
        <v>139</v>
      </c>
      <c r="E13" s="3">
        <v>3.7</v>
      </c>
      <c r="F13" s="3">
        <v>11.1</v>
      </c>
      <c r="G13" s="3">
        <v>85.1</v>
      </c>
      <c r="I13" s="3">
        <v>87.5</v>
      </c>
      <c r="J13" s="3">
        <v>8.6999999999999993</v>
      </c>
      <c r="K13" s="3">
        <v>2.8</v>
      </c>
      <c r="L13" s="3">
        <v>0.6</v>
      </c>
      <c r="M13" s="3">
        <v>0.5</v>
      </c>
      <c r="O13" s="30">
        <v>99.482652147138367</v>
      </c>
      <c r="P13" s="30">
        <v>0</v>
      </c>
      <c r="Q13" s="34">
        <v>0.51734785286163132</v>
      </c>
      <c r="R13" s="31">
        <v>0</v>
      </c>
      <c r="S13" s="31">
        <v>0</v>
      </c>
      <c r="U13" s="3">
        <v>90</v>
      </c>
      <c r="V13" s="3">
        <v>6.9</v>
      </c>
      <c r="W13" s="3">
        <v>2.6</v>
      </c>
      <c r="X13" s="3">
        <v>0.4</v>
      </c>
      <c r="Z13" s="3">
        <v>97.9</v>
      </c>
      <c r="AA13" s="3">
        <v>2.1</v>
      </c>
      <c r="AB13" s="3">
        <v>0</v>
      </c>
      <c r="AD13" s="3">
        <v>92.4</v>
      </c>
      <c r="AE13" s="3">
        <v>7.6</v>
      </c>
      <c r="AF13" s="4">
        <v>37.5</v>
      </c>
      <c r="AG13" s="4">
        <v>37.5</v>
      </c>
      <c r="AH13" s="4">
        <v>19.600000000000001</v>
      </c>
      <c r="AI13" s="4">
        <v>19.5</v>
      </c>
      <c r="AJ13" s="4">
        <v>0</v>
      </c>
      <c r="AK13" s="4">
        <v>0</v>
      </c>
      <c r="AL13" s="4">
        <v>0</v>
      </c>
      <c r="AM13" s="4">
        <v>0</v>
      </c>
      <c r="AN13" s="27">
        <v>0</v>
      </c>
      <c r="AO13" s="27">
        <v>0</v>
      </c>
      <c r="AP13" s="53">
        <v>0.1</v>
      </c>
      <c r="AQ13" s="13">
        <v>11.8</v>
      </c>
      <c r="AR13" s="14">
        <v>28.6</v>
      </c>
      <c r="AS13" s="45">
        <v>5.5</v>
      </c>
      <c r="AT13" s="45">
        <v>36.1</v>
      </c>
      <c r="AU13" s="45">
        <v>9.3000000000000007</v>
      </c>
      <c r="AV13" s="48">
        <v>0</v>
      </c>
      <c r="AW13" s="5">
        <v>88.2</v>
      </c>
      <c r="AX13" s="5">
        <v>100</v>
      </c>
      <c r="AY13" s="5">
        <v>100</v>
      </c>
      <c r="AZ13" s="5">
        <v>82.4</v>
      </c>
      <c r="BA13" s="5">
        <v>100</v>
      </c>
      <c r="BB13" s="5">
        <v>94.1</v>
      </c>
      <c r="BC13" s="5">
        <v>94.1</v>
      </c>
      <c r="BD13" s="1">
        <v>-0.3</v>
      </c>
      <c r="BE13" s="1">
        <v>-1.7</v>
      </c>
      <c r="BF13" s="18">
        <v>94.1</v>
      </c>
      <c r="BG13" s="49">
        <v>-7.3</v>
      </c>
      <c r="BH13" s="49">
        <v>2.8</v>
      </c>
      <c r="BI13" s="3">
        <v>5.8</v>
      </c>
      <c r="BJ13" s="3">
        <v>13.1</v>
      </c>
      <c r="BK13" s="3">
        <v>17.600000000000001</v>
      </c>
      <c r="BL13" s="3">
        <v>28.9</v>
      </c>
      <c r="BM13" s="3">
        <v>34.5</v>
      </c>
      <c r="BN13" s="45">
        <v>11.1</v>
      </c>
      <c r="BO13" s="45">
        <v>-13</v>
      </c>
      <c r="BP13" s="45">
        <v>-4.0999999999999996</v>
      </c>
      <c r="BQ13" s="45">
        <v>-19.2</v>
      </c>
      <c r="BR13" s="45">
        <v>0</v>
      </c>
      <c r="BS13" s="45">
        <v>-11.1</v>
      </c>
      <c r="BT13" s="45">
        <v>0</v>
      </c>
      <c r="BU13" s="45">
        <v>0</v>
      </c>
      <c r="BV13" s="45">
        <v>39.799999999999997</v>
      </c>
      <c r="BW13" s="45">
        <v>30.2</v>
      </c>
      <c r="BX13" s="45">
        <v>18.8</v>
      </c>
      <c r="BY13" s="45">
        <v>33.299999999999997</v>
      </c>
      <c r="BZ13" s="45">
        <v>4</v>
      </c>
      <c r="CA13" s="45">
        <v>13.5</v>
      </c>
      <c r="CB13" s="45">
        <v>25.8</v>
      </c>
      <c r="CC13" s="45">
        <v>33.299999999999997</v>
      </c>
      <c r="CD13" s="46">
        <v>30.6</v>
      </c>
      <c r="CE13">
        <v>6.1</v>
      </c>
      <c r="CF13">
        <v>74.7</v>
      </c>
      <c r="CG13" s="45">
        <v>19.2</v>
      </c>
      <c r="CH13" s="45">
        <v>36.299999999999997</v>
      </c>
      <c r="CI13" s="45">
        <v>17.100000000000001</v>
      </c>
      <c r="CJ13" s="45">
        <v>14.4</v>
      </c>
      <c r="CK13" s="45">
        <v>6.3</v>
      </c>
      <c r="CL13" s="45">
        <v>1.7</v>
      </c>
      <c r="CM13" s="45">
        <v>0</v>
      </c>
      <c r="CN13" s="45">
        <v>1.3</v>
      </c>
      <c r="CO13" s="45">
        <v>92.2</v>
      </c>
      <c r="CP13" s="45">
        <v>7.8</v>
      </c>
      <c r="CQ13" s="12">
        <v>91.7</v>
      </c>
      <c r="CR13" s="11">
        <v>20.2</v>
      </c>
      <c r="CS13" s="6">
        <v>4</v>
      </c>
      <c r="CT13" s="3">
        <v>51.6</v>
      </c>
      <c r="CU13" s="3">
        <v>47.9</v>
      </c>
      <c r="CV13" s="28">
        <v>0</v>
      </c>
      <c r="CW13" s="3">
        <v>0.5</v>
      </c>
      <c r="CX13" s="28">
        <v>0</v>
      </c>
      <c r="CY13" s="28">
        <v>0</v>
      </c>
      <c r="CZ13" s="18">
        <v>2.4</v>
      </c>
      <c r="DA13" s="18">
        <v>69.5</v>
      </c>
      <c r="DB13" s="18">
        <v>0</v>
      </c>
      <c r="DC13" s="3">
        <v>78.3</v>
      </c>
      <c r="DD13" s="45">
        <v>12.6</v>
      </c>
      <c r="DE13" s="45">
        <v>95.3</v>
      </c>
      <c r="DF13" s="45">
        <v>28.2</v>
      </c>
      <c r="DG13" s="45">
        <v>1.7</v>
      </c>
      <c r="DH13" s="45">
        <v>4.3</v>
      </c>
      <c r="DI13" s="45">
        <v>8.5</v>
      </c>
      <c r="DJ13" s="45">
        <v>15.6</v>
      </c>
      <c r="DK13" s="22">
        <v>74.3</v>
      </c>
      <c r="DL13" s="20">
        <v>81.7</v>
      </c>
      <c r="DM13" s="13">
        <v>35.299999999999997</v>
      </c>
      <c r="DN13" s="14">
        <v>52.9</v>
      </c>
      <c r="DO13" s="45">
        <v>64.7</v>
      </c>
      <c r="DP13" s="45">
        <v>9.1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 s="33">
        <v>2052</v>
      </c>
      <c r="EX13" s="17">
        <v>4.7</v>
      </c>
      <c r="EZ13" s="17">
        <v>10.6</v>
      </c>
      <c r="FE13">
        <f t="shared" si="0"/>
        <v>1108983</v>
      </c>
      <c r="FF13">
        <f t="shared" si="1"/>
        <v>189339</v>
      </c>
      <c r="FG13">
        <f t="shared" si="2"/>
        <v>54097</v>
      </c>
      <c r="FH13">
        <f t="shared" si="3"/>
        <v>0</v>
      </c>
      <c r="FI13">
        <f t="shared" si="4"/>
        <v>0</v>
      </c>
      <c r="FJ13">
        <f t="shared" si="5"/>
        <v>54097</v>
      </c>
      <c r="FK13" t="str">
        <f t="shared" si="6"/>
        <v>Mali</v>
      </c>
    </row>
    <row r="14" spans="1:167" s="17" customFormat="1" ht="17.25" thickBot="1" x14ac:dyDescent="0.3">
      <c r="A14" s="17" t="s">
        <v>79</v>
      </c>
      <c r="B14" s="17" t="s">
        <v>84</v>
      </c>
      <c r="C14" s="55">
        <v>328650.53230641584</v>
      </c>
      <c r="D14" s="1" t="s">
        <v>140</v>
      </c>
      <c r="E14" s="3">
        <v>8.1</v>
      </c>
      <c r="F14" s="3">
        <v>16.2</v>
      </c>
      <c r="G14" s="3">
        <v>75.7</v>
      </c>
      <c r="I14" s="3">
        <v>94.7</v>
      </c>
      <c r="J14" s="3">
        <v>3.7</v>
      </c>
      <c r="K14" s="3">
        <v>1.7</v>
      </c>
      <c r="L14" s="3">
        <v>0</v>
      </c>
      <c r="M14" s="3">
        <v>0</v>
      </c>
      <c r="O14" s="30">
        <v>99.406503359186601</v>
      </c>
      <c r="P14" s="30">
        <v>0</v>
      </c>
      <c r="Q14" s="34">
        <v>0.59349664081339615</v>
      </c>
      <c r="R14" s="31">
        <v>0</v>
      </c>
      <c r="S14" s="31">
        <v>0</v>
      </c>
      <c r="U14" s="3">
        <v>93.6</v>
      </c>
      <c r="V14" s="3">
        <v>4.7</v>
      </c>
      <c r="W14" s="3">
        <v>1</v>
      </c>
      <c r="X14" s="3">
        <v>0.7</v>
      </c>
      <c r="Z14" s="3">
        <v>99.5</v>
      </c>
      <c r="AA14" s="3">
        <v>0.5</v>
      </c>
      <c r="AB14" s="3">
        <v>0</v>
      </c>
      <c r="AD14" s="3">
        <v>86.5</v>
      </c>
      <c r="AE14" s="3">
        <v>13.5</v>
      </c>
      <c r="AF14" s="4">
        <v>20.9</v>
      </c>
      <c r="AG14" s="4">
        <v>20.9</v>
      </c>
      <c r="AH14" s="4">
        <v>16.5</v>
      </c>
      <c r="AI14" s="4">
        <v>15.6</v>
      </c>
      <c r="AJ14" s="4">
        <v>0</v>
      </c>
      <c r="AK14" s="4">
        <v>0</v>
      </c>
      <c r="AL14" s="4">
        <v>0</v>
      </c>
      <c r="AM14" s="4">
        <v>0</v>
      </c>
      <c r="AN14" s="27">
        <v>0</v>
      </c>
      <c r="AO14" s="27">
        <v>0</v>
      </c>
      <c r="AP14" s="53">
        <v>0</v>
      </c>
      <c r="AQ14" s="15">
        <v>28.6</v>
      </c>
      <c r="AR14" s="16">
        <v>75</v>
      </c>
      <c r="AS14" s="45">
        <v>3.3</v>
      </c>
      <c r="AT14" s="45">
        <v>3.3</v>
      </c>
      <c r="AU14" s="45">
        <v>7.5</v>
      </c>
      <c r="AV14" s="48">
        <v>0</v>
      </c>
      <c r="AW14" s="5">
        <v>60.7</v>
      </c>
      <c r="AX14" s="5">
        <v>100</v>
      </c>
      <c r="AY14" s="5">
        <v>92.9</v>
      </c>
      <c r="AZ14" s="5">
        <v>78.599999999999994</v>
      </c>
      <c r="BA14" s="5">
        <v>88.9</v>
      </c>
      <c r="BB14" s="5">
        <v>100</v>
      </c>
      <c r="BC14" s="5">
        <v>89.3</v>
      </c>
      <c r="BD14" s="1">
        <v>3.5</v>
      </c>
      <c r="BE14" s="1">
        <v>-2.5</v>
      </c>
      <c r="BF14" s="18">
        <v>100</v>
      </c>
      <c r="BG14" s="49">
        <v>-7.3</v>
      </c>
      <c r="BH14" s="49">
        <v>2.8</v>
      </c>
      <c r="BI14" s="3">
        <v>7</v>
      </c>
      <c r="BJ14" s="3">
        <v>22.6</v>
      </c>
      <c r="BK14" s="3">
        <v>20.8</v>
      </c>
      <c r="BL14" s="3">
        <v>27.8</v>
      </c>
      <c r="BM14" s="3">
        <v>21.7</v>
      </c>
      <c r="BN14" s="45">
        <v>-25.5</v>
      </c>
      <c r="BO14" s="45">
        <v>-30.9</v>
      </c>
      <c r="BP14" s="45">
        <v>-6.7</v>
      </c>
      <c r="BQ14" s="45">
        <v>-19.399999999999999</v>
      </c>
      <c r="BR14" s="45">
        <v>-6.7</v>
      </c>
      <c r="BS14" s="45">
        <v>0</v>
      </c>
      <c r="BT14" s="45">
        <v>0</v>
      </c>
      <c r="BU14" s="45">
        <v>-13.8</v>
      </c>
      <c r="BV14" s="45">
        <v>0</v>
      </c>
      <c r="BW14" s="45">
        <v>0</v>
      </c>
      <c r="BX14" s="45">
        <v>0</v>
      </c>
      <c r="BY14" s="45">
        <v>0</v>
      </c>
      <c r="BZ14" s="45">
        <v>0</v>
      </c>
      <c r="CA14" s="45">
        <v>0</v>
      </c>
      <c r="CB14" s="45">
        <v>0</v>
      </c>
      <c r="CC14" s="45">
        <v>0</v>
      </c>
      <c r="CD14" s="46">
        <v>80.099999999999994</v>
      </c>
      <c r="CE14">
        <v>10.5</v>
      </c>
      <c r="CF14">
        <v>72.099999999999994</v>
      </c>
      <c r="CG14" s="45">
        <v>17.3</v>
      </c>
      <c r="CH14" s="45">
        <v>14.8</v>
      </c>
      <c r="CI14" s="45">
        <v>48.8</v>
      </c>
      <c r="CJ14" s="45">
        <v>14.1</v>
      </c>
      <c r="CK14" s="45">
        <v>3.2</v>
      </c>
      <c r="CL14" s="45">
        <v>7.7</v>
      </c>
      <c r="CM14" s="45">
        <v>1.3</v>
      </c>
      <c r="CN14" s="45">
        <v>1.3</v>
      </c>
      <c r="CO14" s="45">
        <v>85.4</v>
      </c>
      <c r="CP14" s="45">
        <v>14.6</v>
      </c>
      <c r="CQ14" s="12">
        <v>80.400000000000006</v>
      </c>
      <c r="CR14" s="11">
        <v>16.7</v>
      </c>
      <c r="CS14" s="6">
        <v>5</v>
      </c>
      <c r="CT14" s="3">
        <v>98.4</v>
      </c>
      <c r="CU14" s="3">
        <v>1.3</v>
      </c>
      <c r="CV14" s="28">
        <v>0</v>
      </c>
      <c r="CW14" s="3">
        <v>0.3</v>
      </c>
      <c r="CX14" s="28">
        <v>0</v>
      </c>
      <c r="CY14" s="28">
        <v>0</v>
      </c>
      <c r="CZ14" s="18">
        <v>0.8</v>
      </c>
      <c r="DA14" s="18">
        <v>97.4</v>
      </c>
      <c r="DB14" s="18">
        <v>1.4</v>
      </c>
      <c r="DC14" s="3">
        <v>43.7</v>
      </c>
      <c r="DD14" s="45">
        <v>3.4</v>
      </c>
      <c r="DE14" s="45">
        <v>98.6</v>
      </c>
      <c r="DF14" s="45">
        <v>67.8</v>
      </c>
      <c r="DG14" s="45">
        <v>24.2</v>
      </c>
      <c r="DH14" s="45">
        <v>31.9</v>
      </c>
      <c r="DI14" s="45">
        <v>15.3</v>
      </c>
      <c r="DJ14" s="45">
        <v>11.8</v>
      </c>
      <c r="DK14" s="22">
        <v>99.3</v>
      </c>
      <c r="DL14" s="20">
        <v>96.5</v>
      </c>
      <c r="DM14" s="15">
        <v>60.7</v>
      </c>
      <c r="DN14" s="16">
        <v>96.4</v>
      </c>
      <c r="DO14" s="45">
        <v>100</v>
      </c>
      <c r="DP14" s="45">
        <v>7.1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 s="33">
        <v>2472.15</v>
      </c>
      <c r="EX14" s="17">
        <v>5.5</v>
      </c>
      <c r="EZ14" s="17">
        <v>10.6</v>
      </c>
      <c r="FE14">
        <f t="shared" si="0"/>
        <v>272780</v>
      </c>
      <c r="FF14">
        <f t="shared" si="1"/>
        <v>42725</v>
      </c>
      <c r="FG14">
        <f t="shared" si="2"/>
        <v>13146</v>
      </c>
      <c r="FH14">
        <f t="shared" si="3"/>
        <v>0</v>
      </c>
      <c r="FI14">
        <f t="shared" si="4"/>
        <v>0</v>
      </c>
      <c r="FJ14">
        <f t="shared" si="5"/>
        <v>13146</v>
      </c>
      <c r="FK14" t="str">
        <f t="shared" si="6"/>
        <v>Mali</v>
      </c>
    </row>
    <row r="15" spans="1:167" s="17" customFormat="1" ht="17.25" thickBot="1" x14ac:dyDescent="0.3">
      <c r="A15" s="17" t="s">
        <v>79</v>
      </c>
      <c r="B15" s="17" t="s">
        <v>85</v>
      </c>
      <c r="C15" s="55">
        <v>341943.56286903744</v>
      </c>
      <c r="D15" s="1" t="s">
        <v>141</v>
      </c>
      <c r="E15" s="3">
        <v>10.9</v>
      </c>
      <c r="F15" s="3">
        <v>32.1</v>
      </c>
      <c r="G15" s="3">
        <v>57</v>
      </c>
      <c r="I15" s="3">
        <v>92.4</v>
      </c>
      <c r="J15" s="3">
        <v>7.6</v>
      </c>
      <c r="K15" s="3">
        <v>0</v>
      </c>
      <c r="L15" s="3">
        <v>0</v>
      </c>
      <c r="M15" s="3">
        <v>0</v>
      </c>
      <c r="O15" s="30">
        <v>96.838195767720819</v>
      </c>
      <c r="P15" s="30">
        <v>3.1618042322791884</v>
      </c>
      <c r="Q15" s="30">
        <v>0</v>
      </c>
      <c r="R15" s="31">
        <v>0</v>
      </c>
      <c r="S15" s="31">
        <v>0</v>
      </c>
      <c r="U15" s="3">
        <v>80.599999999999994</v>
      </c>
      <c r="V15" s="3">
        <v>7.8</v>
      </c>
      <c r="W15" s="3">
        <v>6.4</v>
      </c>
      <c r="X15" s="3">
        <v>5.0999999999999996</v>
      </c>
      <c r="Z15" s="3">
        <v>92.9</v>
      </c>
      <c r="AA15" s="3">
        <v>4.9000000000000004</v>
      </c>
      <c r="AB15" s="3">
        <v>2.2999999999999998</v>
      </c>
      <c r="AD15" s="3">
        <v>70.900000000000006</v>
      </c>
      <c r="AE15" s="3">
        <v>29.1</v>
      </c>
      <c r="AF15" s="4">
        <v>36.6</v>
      </c>
      <c r="AG15" s="4">
        <v>36.6</v>
      </c>
      <c r="AH15" s="4">
        <v>13.7</v>
      </c>
      <c r="AI15" s="4">
        <v>4</v>
      </c>
      <c r="AJ15" s="4">
        <v>0.9</v>
      </c>
      <c r="AK15" s="4">
        <v>1.7</v>
      </c>
      <c r="AL15" s="4">
        <v>0.4</v>
      </c>
      <c r="AM15" s="4">
        <v>0</v>
      </c>
      <c r="AN15" s="27">
        <v>1</v>
      </c>
      <c r="AO15" s="27">
        <v>0</v>
      </c>
      <c r="AP15" s="53">
        <v>0</v>
      </c>
      <c r="AQ15" s="13">
        <v>12</v>
      </c>
      <c r="AR15" s="14">
        <v>9.5</v>
      </c>
      <c r="AS15" s="45">
        <v>11.4</v>
      </c>
      <c r="AT15" s="45">
        <v>13.8</v>
      </c>
      <c r="AU15" s="45">
        <v>11.5</v>
      </c>
      <c r="AV15" s="48">
        <v>0</v>
      </c>
      <c r="AW15" s="5">
        <v>16</v>
      </c>
      <c r="AX15" s="5">
        <v>95</v>
      </c>
      <c r="AY15" s="5">
        <v>60</v>
      </c>
      <c r="AZ15" s="5">
        <v>92</v>
      </c>
      <c r="BA15" s="5">
        <v>0</v>
      </c>
      <c r="BB15" s="5">
        <v>100</v>
      </c>
      <c r="BC15" s="5">
        <v>80</v>
      </c>
      <c r="BD15" s="1">
        <v>3.8</v>
      </c>
      <c r="BE15" s="1">
        <v>0.7</v>
      </c>
      <c r="BF15" s="18">
        <v>0</v>
      </c>
      <c r="BG15" s="49">
        <v>-7.3</v>
      </c>
      <c r="BH15" s="49">
        <v>2.8</v>
      </c>
      <c r="BI15" s="3">
        <v>64.5</v>
      </c>
      <c r="BJ15" s="3">
        <v>15.7</v>
      </c>
      <c r="BK15" s="3">
        <v>7.8</v>
      </c>
      <c r="BL15" s="3">
        <v>6.5</v>
      </c>
      <c r="BM15" s="3">
        <v>5.4</v>
      </c>
      <c r="BN15" s="45">
        <v>-28.6</v>
      </c>
      <c r="BO15" s="45">
        <v>-27.3</v>
      </c>
      <c r="BP15" s="45">
        <v>-1.4</v>
      </c>
      <c r="BQ15" s="45">
        <v>0</v>
      </c>
      <c r="BR15" s="45">
        <v>-11.1</v>
      </c>
      <c r="BS15" s="45">
        <v>-20</v>
      </c>
      <c r="BT15" s="45">
        <v>0</v>
      </c>
      <c r="BU15" s="45">
        <v>0</v>
      </c>
      <c r="BV15" s="45">
        <v>-0.5</v>
      </c>
      <c r="BW15" s="45">
        <v>32.5</v>
      </c>
      <c r="BX15" s="45">
        <v>4.5</v>
      </c>
      <c r="BY15" s="45">
        <v>-14.3</v>
      </c>
      <c r="BZ15" s="45">
        <v>33.299999999999997</v>
      </c>
      <c r="CA15" s="45">
        <v>0</v>
      </c>
      <c r="CB15" s="45">
        <v>39.299999999999997</v>
      </c>
      <c r="CC15" s="45">
        <v>-3.6</v>
      </c>
      <c r="CD15" s="46">
        <v>65.2</v>
      </c>
      <c r="CE15">
        <v>0.7</v>
      </c>
      <c r="CF15">
        <v>78.5</v>
      </c>
      <c r="CG15" s="45">
        <v>20.8</v>
      </c>
      <c r="CH15" s="45">
        <v>67.7</v>
      </c>
      <c r="CI15" s="45">
        <v>12.1</v>
      </c>
      <c r="CJ15" s="45">
        <v>8.5</v>
      </c>
      <c r="CK15" s="45">
        <v>0.3</v>
      </c>
      <c r="CL15" s="45">
        <v>0.8</v>
      </c>
      <c r="CM15" s="45">
        <v>1.4</v>
      </c>
      <c r="CN15" s="45">
        <v>0.6</v>
      </c>
      <c r="CO15" s="45">
        <v>48.3</v>
      </c>
      <c r="CP15" s="45">
        <v>51.7</v>
      </c>
      <c r="CQ15" s="12">
        <v>77.099999999999994</v>
      </c>
      <c r="CR15" s="11">
        <v>21.6</v>
      </c>
      <c r="CS15" s="6">
        <v>4</v>
      </c>
      <c r="CT15" s="3">
        <v>98.8</v>
      </c>
      <c r="CU15" s="3">
        <v>1.2</v>
      </c>
      <c r="CV15" s="28">
        <v>0</v>
      </c>
      <c r="CW15" s="28">
        <v>0</v>
      </c>
      <c r="CX15" s="28">
        <v>0</v>
      </c>
      <c r="CY15" s="28">
        <v>0</v>
      </c>
      <c r="CZ15" s="18">
        <v>0.6</v>
      </c>
      <c r="DA15" s="18">
        <v>12.6</v>
      </c>
      <c r="DB15" s="18">
        <v>57.9</v>
      </c>
      <c r="DC15" s="36">
        <v>58</v>
      </c>
      <c r="DD15" s="45">
        <v>2.4</v>
      </c>
      <c r="DE15" s="45">
        <v>99.7</v>
      </c>
      <c r="DF15" s="45">
        <v>37.9</v>
      </c>
      <c r="DG15" s="45">
        <v>0.2</v>
      </c>
      <c r="DH15" s="45">
        <v>14.6</v>
      </c>
      <c r="DI15" s="45">
        <v>1.8</v>
      </c>
      <c r="DJ15" s="45">
        <v>0</v>
      </c>
      <c r="DK15" s="22">
        <v>96.5</v>
      </c>
      <c r="DL15" s="20">
        <v>98.2</v>
      </c>
      <c r="DM15" s="13">
        <v>96</v>
      </c>
      <c r="DN15" s="14">
        <v>100</v>
      </c>
      <c r="DO15" s="45">
        <v>100</v>
      </c>
      <c r="DP15" s="4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/>
      <c r="EP15"/>
      <c r="EQ15"/>
      <c r="ER15"/>
      <c r="ES15"/>
      <c r="ET15"/>
      <c r="EU15"/>
      <c r="EV15"/>
      <c r="EW15" s="33">
        <v>1405.63</v>
      </c>
      <c r="EX15" s="17">
        <v>9.1999999999999993</v>
      </c>
      <c r="EZ15" s="17">
        <v>10.6</v>
      </c>
      <c r="FE15">
        <f t="shared" si="0"/>
        <v>242780</v>
      </c>
      <c r="FF15">
        <f t="shared" si="1"/>
        <v>68389</v>
      </c>
      <c r="FG15">
        <f t="shared" si="2"/>
        <v>27355</v>
      </c>
      <c r="FH15">
        <f t="shared" si="3"/>
        <v>3419</v>
      </c>
      <c r="FI15">
        <f t="shared" si="4"/>
        <v>0</v>
      </c>
      <c r="FJ15">
        <f t="shared" si="5"/>
        <v>30775</v>
      </c>
      <c r="FK15" t="str">
        <f t="shared" si="6"/>
        <v>Mali</v>
      </c>
    </row>
    <row r="16" spans="1:167" s="17" customFormat="1" ht="17.25" thickBot="1" x14ac:dyDescent="0.3">
      <c r="A16" s="17" t="s">
        <v>86</v>
      </c>
      <c r="B16" s="17" t="s">
        <v>86</v>
      </c>
      <c r="C16" s="55">
        <v>1038937.1304804249</v>
      </c>
      <c r="D16" s="1" t="s">
        <v>142</v>
      </c>
      <c r="E16" s="3">
        <v>12.7</v>
      </c>
      <c r="F16" s="3">
        <v>20.8</v>
      </c>
      <c r="G16" s="3">
        <v>66.400000000000006</v>
      </c>
      <c r="I16" s="3">
        <v>88.8</v>
      </c>
      <c r="J16" s="3">
        <v>6.2</v>
      </c>
      <c r="K16" s="3">
        <v>4.7</v>
      </c>
      <c r="L16" s="3">
        <v>0.3</v>
      </c>
      <c r="M16" s="3">
        <v>0</v>
      </c>
      <c r="O16" s="30">
        <v>100</v>
      </c>
      <c r="P16" s="30">
        <v>0</v>
      </c>
      <c r="Q16" s="30">
        <v>0</v>
      </c>
      <c r="R16" s="31">
        <v>0</v>
      </c>
      <c r="S16" s="31">
        <v>0</v>
      </c>
      <c r="U16" s="3">
        <v>96.3</v>
      </c>
      <c r="V16" s="3">
        <v>1.4</v>
      </c>
      <c r="W16" s="3">
        <v>1.9</v>
      </c>
      <c r="X16" s="3">
        <v>0.4</v>
      </c>
      <c r="Z16" s="3">
        <v>99.2</v>
      </c>
      <c r="AA16" s="3">
        <v>0.3</v>
      </c>
      <c r="AB16" s="3">
        <v>0.5</v>
      </c>
      <c r="AD16" s="3">
        <v>96.7</v>
      </c>
      <c r="AE16" s="3">
        <v>3.3</v>
      </c>
      <c r="AF16" s="4">
        <v>0</v>
      </c>
      <c r="AG16" s="4">
        <v>0</v>
      </c>
      <c r="AH16" s="4">
        <v>0</v>
      </c>
      <c r="AI16" s="4">
        <v>0</v>
      </c>
      <c r="AJ16" s="4">
        <v>57</v>
      </c>
      <c r="AK16" s="4">
        <v>0</v>
      </c>
      <c r="AL16" s="4">
        <v>0</v>
      </c>
      <c r="AM16" s="4">
        <v>0</v>
      </c>
      <c r="AN16" s="27">
        <v>0</v>
      </c>
      <c r="AO16" s="27">
        <v>0</v>
      </c>
      <c r="AP16" s="53">
        <v>0</v>
      </c>
      <c r="AQ16" s="13">
        <v>25.9</v>
      </c>
      <c r="AR16" s="14">
        <v>31.8</v>
      </c>
      <c r="AS16" s="45">
        <v>0.3</v>
      </c>
      <c r="AT16" s="45">
        <v>9.9</v>
      </c>
      <c r="AU16" s="45">
        <v>23.5</v>
      </c>
      <c r="AV16" s="48">
        <v>0</v>
      </c>
      <c r="AW16" s="5">
        <v>66.7</v>
      </c>
      <c r="AX16" s="5">
        <v>88.2</v>
      </c>
      <c r="AY16" s="5">
        <v>76.900000000000006</v>
      </c>
      <c r="AZ16" s="5">
        <v>88.9</v>
      </c>
      <c r="BA16" s="5">
        <v>48.1</v>
      </c>
      <c r="BB16" s="5">
        <v>100</v>
      </c>
      <c r="BC16" s="5">
        <v>92.6</v>
      </c>
      <c r="BD16" s="1">
        <v>1.8</v>
      </c>
      <c r="BE16" s="1">
        <v>-5.7</v>
      </c>
      <c r="BF16" s="18">
        <v>0</v>
      </c>
      <c r="BG16" s="49">
        <v>27.8</v>
      </c>
      <c r="BH16" s="49">
        <v>55.3</v>
      </c>
      <c r="BI16" s="3">
        <v>7.5</v>
      </c>
      <c r="BJ16" s="3">
        <v>15.3</v>
      </c>
      <c r="BK16" s="3">
        <v>23.4</v>
      </c>
      <c r="BL16" s="3">
        <v>27.4</v>
      </c>
      <c r="BM16" s="3">
        <v>26.4</v>
      </c>
      <c r="BN16" s="45">
        <v>-5.9</v>
      </c>
      <c r="BO16" s="45">
        <v>13.5</v>
      </c>
      <c r="BP16" s="45">
        <v>7.1</v>
      </c>
      <c r="BQ16" s="45">
        <v>-15.5</v>
      </c>
      <c r="BR16" s="45">
        <v>0</v>
      </c>
      <c r="BS16" s="45">
        <v>10</v>
      </c>
      <c r="BT16" s="45">
        <v>0</v>
      </c>
      <c r="BU16" s="45">
        <v>0</v>
      </c>
      <c r="BV16" s="45">
        <v>-42.8</v>
      </c>
      <c r="BW16" s="45">
        <v>-57.9</v>
      </c>
      <c r="BX16" s="45">
        <v>-10.5</v>
      </c>
      <c r="BY16" s="45">
        <v>0</v>
      </c>
      <c r="BZ16" s="45">
        <v>-6.3</v>
      </c>
      <c r="CA16" s="45">
        <v>-9.1</v>
      </c>
      <c r="CB16" s="45">
        <v>-39.200000000000003</v>
      </c>
      <c r="CC16" s="45">
        <v>0</v>
      </c>
      <c r="CD16" s="46">
        <v>51.8</v>
      </c>
      <c r="CE16">
        <v>17.399999999999999</v>
      </c>
      <c r="CF16">
        <v>55.7</v>
      </c>
      <c r="CG16" s="45">
        <v>27</v>
      </c>
      <c r="CH16" s="45">
        <v>5</v>
      </c>
      <c r="CI16" s="45">
        <v>8</v>
      </c>
      <c r="CJ16" s="45">
        <v>54.3</v>
      </c>
      <c r="CK16" s="45">
        <v>3.1</v>
      </c>
      <c r="CL16" s="45">
        <v>4.3</v>
      </c>
      <c r="CM16" s="45">
        <v>0</v>
      </c>
      <c r="CN16" s="45">
        <v>0</v>
      </c>
      <c r="CO16" s="45">
        <v>91.1</v>
      </c>
      <c r="CP16" s="45">
        <v>8.9</v>
      </c>
      <c r="CQ16" s="12">
        <v>58.9</v>
      </c>
      <c r="CR16" s="11">
        <v>9.9</v>
      </c>
      <c r="CS16" s="6">
        <v>4</v>
      </c>
      <c r="CT16" s="3">
        <v>83.9</v>
      </c>
      <c r="CU16" s="3">
        <v>14.2</v>
      </c>
      <c r="CV16" s="3">
        <v>0.4</v>
      </c>
      <c r="CW16" s="3">
        <v>1.6</v>
      </c>
      <c r="CX16" s="28">
        <v>0</v>
      </c>
      <c r="CY16" s="28">
        <v>0</v>
      </c>
      <c r="CZ16" s="18">
        <v>1.3</v>
      </c>
      <c r="DA16" s="18">
        <v>90.2</v>
      </c>
      <c r="DB16" s="18">
        <v>1.9</v>
      </c>
      <c r="DC16" s="3">
        <v>94.4</v>
      </c>
      <c r="DD16" s="45">
        <v>6.9</v>
      </c>
      <c r="DE16" s="45">
        <v>96.6</v>
      </c>
      <c r="DF16" s="45">
        <v>26.1</v>
      </c>
      <c r="DG16" s="45">
        <v>5.3</v>
      </c>
      <c r="DH16" s="45">
        <v>8.6999999999999993</v>
      </c>
      <c r="DI16" s="45">
        <v>7.7</v>
      </c>
      <c r="DJ16" s="45">
        <v>6.5</v>
      </c>
      <c r="DK16" s="22">
        <v>62.3</v>
      </c>
      <c r="DL16" s="20">
        <v>99.3</v>
      </c>
      <c r="DM16" s="13">
        <v>25.9</v>
      </c>
      <c r="DN16" s="14">
        <v>81.5</v>
      </c>
      <c r="DO16" s="45">
        <v>96.3</v>
      </c>
      <c r="DP16" s="45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 s="33">
        <v>6950.63</v>
      </c>
      <c r="EX16" s="17">
        <v>2.9</v>
      </c>
      <c r="EZ16" s="17">
        <v>9.1999999999999993</v>
      </c>
      <c r="FA16" s="37">
        <v>9.1</v>
      </c>
      <c r="FE16">
        <f t="shared" si="0"/>
        <v>924654</v>
      </c>
      <c r="FF16">
        <f t="shared" si="1"/>
        <v>103894</v>
      </c>
      <c r="FG16">
        <f t="shared" si="2"/>
        <v>10389</v>
      </c>
      <c r="FH16">
        <f t="shared" si="3"/>
        <v>0</v>
      </c>
      <c r="FI16">
        <f t="shared" si="4"/>
        <v>0</v>
      </c>
      <c r="FJ16">
        <f t="shared" si="5"/>
        <v>10389</v>
      </c>
      <c r="FK16" t="str">
        <f t="shared" si="6"/>
        <v>Mali</v>
      </c>
    </row>
    <row r="17" spans="1:167" s="17" customFormat="1" ht="17.25" thickBot="1" x14ac:dyDescent="0.3">
      <c r="A17" s="17" t="s">
        <v>86</v>
      </c>
      <c r="B17" s="17" t="s">
        <v>87</v>
      </c>
      <c r="C17" s="55">
        <v>648178.00854614098</v>
      </c>
      <c r="D17" s="2" t="s">
        <v>143</v>
      </c>
      <c r="E17" s="3">
        <v>18.399999999999999</v>
      </c>
      <c r="F17" s="3">
        <v>26.1</v>
      </c>
      <c r="G17" s="3">
        <v>55.5</v>
      </c>
      <c r="I17" s="3">
        <v>84.5</v>
      </c>
      <c r="J17" s="3">
        <v>14.4</v>
      </c>
      <c r="K17" s="3">
        <v>1.1000000000000001</v>
      </c>
      <c r="L17" s="3">
        <v>0</v>
      </c>
      <c r="M17" s="3">
        <v>0</v>
      </c>
      <c r="O17" s="30">
        <v>99.944415520973536</v>
      </c>
      <c r="P17" s="30">
        <v>0</v>
      </c>
      <c r="Q17" s="34">
        <v>5.5584479026462727E-2</v>
      </c>
      <c r="R17" s="31">
        <v>0</v>
      </c>
      <c r="S17" s="31">
        <v>0</v>
      </c>
      <c r="U17" s="3">
        <v>95.3</v>
      </c>
      <c r="V17" s="3">
        <v>2</v>
      </c>
      <c r="W17" s="3">
        <v>1.8</v>
      </c>
      <c r="X17" s="3">
        <v>0.9</v>
      </c>
      <c r="Z17" s="3">
        <v>99.6</v>
      </c>
      <c r="AA17" s="3">
        <v>0.3</v>
      </c>
      <c r="AB17" s="3">
        <v>0.1</v>
      </c>
      <c r="AD17" s="3">
        <v>97.6</v>
      </c>
      <c r="AE17" s="3">
        <v>2.4</v>
      </c>
      <c r="AF17" s="4">
        <v>3.1</v>
      </c>
      <c r="AG17" s="4">
        <v>3.1</v>
      </c>
      <c r="AH17" s="4">
        <v>2.6</v>
      </c>
      <c r="AI17" s="4">
        <v>0</v>
      </c>
      <c r="AJ17" s="4">
        <v>32.6</v>
      </c>
      <c r="AK17" s="4">
        <v>0</v>
      </c>
      <c r="AL17" s="4">
        <v>0</v>
      </c>
      <c r="AM17" s="4">
        <v>0</v>
      </c>
      <c r="AN17" s="27">
        <v>0</v>
      </c>
      <c r="AO17" s="27">
        <v>0</v>
      </c>
      <c r="AP17" s="53">
        <v>0.1</v>
      </c>
      <c r="AQ17" s="15">
        <v>6.7</v>
      </c>
      <c r="AR17" s="16">
        <v>8.6999999999999993</v>
      </c>
      <c r="AS17" s="45">
        <v>1.6</v>
      </c>
      <c r="AT17" s="45">
        <v>44.5</v>
      </c>
      <c r="AU17" s="45">
        <v>9.9</v>
      </c>
      <c r="AV17" s="48">
        <v>0</v>
      </c>
      <c r="AW17" s="5">
        <v>100</v>
      </c>
      <c r="AX17" s="5">
        <v>92.3</v>
      </c>
      <c r="AY17" s="5">
        <v>76.7</v>
      </c>
      <c r="AZ17" s="5">
        <v>90</v>
      </c>
      <c r="BA17" s="5">
        <v>65.2</v>
      </c>
      <c r="BB17" s="5">
        <v>100</v>
      </c>
      <c r="BC17" s="5">
        <v>93.3</v>
      </c>
      <c r="BD17" s="2">
        <v>0.3</v>
      </c>
      <c r="BE17" s="2">
        <v>-3</v>
      </c>
      <c r="BF17" s="18">
        <v>85.7</v>
      </c>
      <c r="BG17" s="49">
        <v>27.8</v>
      </c>
      <c r="BH17" s="49">
        <v>55.3</v>
      </c>
      <c r="BI17" s="3">
        <v>18.3</v>
      </c>
      <c r="BJ17" s="3">
        <v>18.399999999999999</v>
      </c>
      <c r="BK17" s="3">
        <v>7.2</v>
      </c>
      <c r="BL17" s="3">
        <v>29.7</v>
      </c>
      <c r="BM17" s="3">
        <v>26.3</v>
      </c>
      <c r="BN17" s="45">
        <v>3.2</v>
      </c>
      <c r="BO17" s="45">
        <v>-33.799999999999997</v>
      </c>
      <c r="BP17" s="45">
        <v>-5.0999999999999996</v>
      </c>
      <c r="BQ17" s="45">
        <v>-0.7</v>
      </c>
      <c r="BR17" s="45">
        <v>0</v>
      </c>
      <c r="BS17" s="45">
        <v>-40</v>
      </c>
      <c r="BT17" s="45">
        <v>0</v>
      </c>
      <c r="BU17" s="45">
        <v>50</v>
      </c>
      <c r="BV17" s="45">
        <v>9.6</v>
      </c>
      <c r="BW17" s="45">
        <v>-31.6</v>
      </c>
      <c r="BX17" s="45">
        <v>1.1000000000000001</v>
      </c>
      <c r="BY17" s="45">
        <v>5.7</v>
      </c>
      <c r="BZ17" s="45">
        <v>-23.6</v>
      </c>
      <c r="CA17" s="45">
        <v>5.3</v>
      </c>
      <c r="CB17" s="45">
        <v>6.2</v>
      </c>
      <c r="CC17" s="45">
        <v>5.7</v>
      </c>
      <c r="CD17" s="46">
        <v>43.4</v>
      </c>
      <c r="CE17">
        <v>3.6</v>
      </c>
      <c r="CF17">
        <v>93.4</v>
      </c>
      <c r="CG17" s="45">
        <v>3</v>
      </c>
      <c r="CH17" s="45">
        <v>14.6</v>
      </c>
      <c r="CI17" s="45">
        <v>20.399999999999999</v>
      </c>
      <c r="CJ17" s="45">
        <v>12.6</v>
      </c>
      <c r="CK17" s="45">
        <v>14.4</v>
      </c>
      <c r="CL17" s="45">
        <v>22.3</v>
      </c>
      <c r="CM17" s="45">
        <v>2.1</v>
      </c>
      <c r="CN17" s="45">
        <v>9.5</v>
      </c>
      <c r="CO17" s="45">
        <v>80.400000000000006</v>
      </c>
      <c r="CP17" s="45">
        <v>19.600000000000001</v>
      </c>
      <c r="CQ17" s="12">
        <v>74.599999999999994</v>
      </c>
      <c r="CR17" s="11">
        <v>10.7</v>
      </c>
      <c r="CS17" s="6">
        <v>4</v>
      </c>
      <c r="CT17" s="3">
        <v>92.4</v>
      </c>
      <c r="CU17" s="3">
        <v>6.2</v>
      </c>
      <c r="CV17" s="28">
        <v>0</v>
      </c>
      <c r="CW17" s="3">
        <v>1.4</v>
      </c>
      <c r="CX17" s="28">
        <v>0</v>
      </c>
      <c r="CY17" s="28">
        <v>0</v>
      </c>
      <c r="CZ17" s="18">
        <v>0.4</v>
      </c>
      <c r="DA17" s="18">
        <v>99.6</v>
      </c>
      <c r="DB17" s="18">
        <v>0</v>
      </c>
      <c r="DC17" s="3">
        <v>94.7</v>
      </c>
      <c r="DD17" s="45">
        <v>29.5</v>
      </c>
      <c r="DE17" s="45">
        <v>98.4</v>
      </c>
      <c r="DF17" s="45">
        <v>34.1</v>
      </c>
      <c r="DG17" s="45">
        <v>0.5</v>
      </c>
      <c r="DH17" s="45">
        <v>2.2999999999999998</v>
      </c>
      <c r="DI17" s="45">
        <v>2.9</v>
      </c>
      <c r="DJ17" s="45">
        <v>0</v>
      </c>
      <c r="DK17" s="22">
        <v>100</v>
      </c>
      <c r="DL17" s="20">
        <v>96.1</v>
      </c>
      <c r="DM17" s="15">
        <v>20</v>
      </c>
      <c r="DN17" s="16">
        <v>33.299999999999997</v>
      </c>
      <c r="DO17" s="45">
        <v>93.3</v>
      </c>
      <c r="DP17" s="45">
        <v>21.4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 s="33">
        <v>4280.97</v>
      </c>
      <c r="EX17" s="17">
        <v>9.1999999999999993</v>
      </c>
      <c r="EZ17" s="17">
        <v>9.1999999999999993</v>
      </c>
      <c r="FA17" s="37">
        <v>7.6</v>
      </c>
      <c r="FE17">
        <f t="shared" si="0"/>
        <v>563915</v>
      </c>
      <c r="FF17">
        <f t="shared" si="1"/>
        <v>77781</v>
      </c>
      <c r="FG17">
        <f t="shared" si="2"/>
        <v>6482</v>
      </c>
      <c r="FH17">
        <f t="shared" si="3"/>
        <v>0</v>
      </c>
      <c r="FI17">
        <f t="shared" si="4"/>
        <v>0</v>
      </c>
      <c r="FJ17">
        <f t="shared" si="5"/>
        <v>6482</v>
      </c>
      <c r="FK17" t="str">
        <f t="shared" si="6"/>
        <v>Mali</v>
      </c>
    </row>
    <row r="18" spans="1:167" s="17" customFormat="1" ht="17.25" thickBot="1" x14ac:dyDescent="0.3">
      <c r="A18" s="17" t="s">
        <v>86</v>
      </c>
      <c r="B18" s="17" t="s">
        <v>88</v>
      </c>
      <c r="C18" s="55">
        <v>344073.78373865376</v>
      </c>
      <c r="D18" s="1" t="s">
        <v>144</v>
      </c>
      <c r="E18" s="3">
        <v>2.8</v>
      </c>
      <c r="F18" s="3">
        <v>6.7</v>
      </c>
      <c r="G18" s="3">
        <v>90.4</v>
      </c>
      <c r="I18" s="3">
        <v>97.4</v>
      </c>
      <c r="J18" s="3">
        <v>2.6</v>
      </c>
      <c r="K18" s="3">
        <v>0</v>
      </c>
      <c r="L18" s="3">
        <v>0</v>
      </c>
      <c r="M18" s="3">
        <v>0</v>
      </c>
      <c r="O18" s="30">
        <v>100</v>
      </c>
      <c r="P18" s="30">
        <v>0</v>
      </c>
      <c r="Q18" s="30">
        <v>0</v>
      </c>
      <c r="R18" s="31">
        <v>0</v>
      </c>
      <c r="S18" s="31">
        <v>0</v>
      </c>
      <c r="U18" s="3">
        <v>99</v>
      </c>
      <c r="V18" s="3">
        <v>0.7</v>
      </c>
      <c r="W18" s="3">
        <v>0.3</v>
      </c>
      <c r="X18" s="3">
        <v>0</v>
      </c>
      <c r="Z18" s="3">
        <v>99.3</v>
      </c>
      <c r="AA18" s="3">
        <v>0.7</v>
      </c>
      <c r="AB18" s="3">
        <v>0</v>
      </c>
      <c r="AD18" s="3">
        <v>97.1</v>
      </c>
      <c r="AE18" s="3">
        <v>2.9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27">
        <v>0</v>
      </c>
      <c r="AO18" s="27">
        <v>0</v>
      </c>
      <c r="AP18" s="53">
        <v>0.1</v>
      </c>
      <c r="AQ18" s="15">
        <v>5.6</v>
      </c>
      <c r="AR18" s="16">
        <v>0</v>
      </c>
      <c r="AS18" s="45">
        <v>0.6</v>
      </c>
      <c r="AT18" s="45">
        <v>26.1</v>
      </c>
      <c r="AU18" s="45">
        <v>26.7</v>
      </c>
      <c r="AV18" s="48">
        <v>0</v>
      </c>
      <c r="AW18" s="5">
        <v>83.3</v>
      </c>
      <c r="AX18" s="5">
        <v>92.9</v>
      </c>
      <c r="AY18" s="5">
        <v>94.4</v>
      </c>
      <c r="AZ18" s="5">
        <v>100</v>
      </c>
      <c r="BA18" s="5">
        <v>94.4</v>
      </c>
      <c r="BB18" s="5">
        <v>100</v>
      </c>
      <c r="BC18" s="5">
        <v>83.3</v>
      </c>
      <c r="BD18" s="1">
        <v>-0.2</v>
      </c>
      <c r="BE18" s="1">
        <v>-5.6</v>
      </c>
      <c r="BF18" s="18">
        <v>27.3</v>
      </c>
      <c r="BG18" s="49">
        <v>27.8</v>
      </c>
      <c r="BH18" s="49">
        <v>55.3</v>
      </c>
      <c r="BI18" s="3">
        <v>3.5</v>
      </c>
      <c r="BJ18" s="3">
        <v>10.5</v>
      </c>
      <c r="BK18" s="3">
        <v>33.700000000000003</v>
      </c>
      <c r="BL18" s="3">
        <v>30.4</v>
      </c>
      <c r="BM18" s="3">
        <v>21.8</v>
      </c>
      <c r="BN18" s="45">
        <v>5.3</v>
      </c>
      <c r="BO18" s="45">
        <v>14.3</v>
      </c>
      <c r="BP18" s="45">
        <v>1.7</v>
      </c>
      <c r="BQ18" s="45">
        <v>-24.2</v>
      </c>
      <c r="BR18" s="45">
        <v>0</v>
      </c>
      <c r="BS18" s="45">
        <v>11.1</v>
      </c>
      <c r="BT18" s="45">
        <v>7.1</v>
      </c>
      <c r="BU18" s="45">
        <v>0</v>
      </c>
      <c r="BV18" s="45">
        <v>-7.7</v>
      </c>
      <c r="BW18" s="45">
        <v>-9.6999999999999993</v>
      </c>
      <c r="BX18" s="45">
        <v>5.6</v>
      </c>
      <c r="BY18" s="45">
        <v>0</v>
      </c>
      <c r="BZ18" s="45">
        <v>-30</v>
      </c>
      <c r="CA18" s="45">
        <v>0</v>
      </c>
      <c r="CB18" s="45">
        <v>-12.3</v>
      </c>
      <c r="CC18" s="45">
        <v>0</v>
      </c>
      <c r="CD18" s="46">
        <v>37.9</v>
      </c>
      <c r="CE18">
        <v>2.5</v>
      </c>
      <c r="CF18">
        <v>76</v>
      </c>
      <c r="CG18" s="45">
        <v>21.5</v>
      </c>
      <c r="CH18" s="45">
        <v>10.8</v>
      </c>
      <c r="CI18" s="45">
        <v>23.4</v>
      </c>
      <c r="CJ18" s="45">
        <v>35.9</v>
      </c>
      <c r="CK18" s="45">
        <v>2.2000000000000002</v>
      </c>
      <c r="CL18" s="45">
        <v>6.3</v>
      </c>
      <c r="CM18" s="45">
        <v>0</v>
      </c>
      <c r="CN18" s="45">
        <v>0.6</v>
      </c>
      <c r="CO18" s="45">
        <v>99.2</v>
      </c>
      <c r="CP18" s="45">
        <v>0.8</v>
      </c>
      <c r="CQ18" s="12">
        <v>78.2</v>
      </c>
      <c r="CR18" s="11">
        <v>12.7</v>
      </c>
      <c r="CS18" s="6">
        <v>4</v>
      </c>
      <c r="CT18" s="3">
        <v>96.5</v>
      </c>
      <c r="CU18" s="3">
        <v>3.5</v>
      </c>
      <c r="CV18" s="28">
        <v>0</v>
      </c>
      <c r="CW18" s="28">
        <v>0</v>
      </c>
      <c r="CX18" s="28">
        <v>0</v>
      </c>
      <c r="CY18" s="28">
        <v>0</v>
      </c>
      <c r="CZ18" s="18">
        <v>4.5999999999999996</v>
      </c>
      <c r="DA18" s="18">
        <v>75.900000000000006</v>
      </c>
      <c r="DB18" s="18">
        <v>0</v>
      </c>
      <c r="DC18" s="3">
        <v>73.400000000000006</v>
      </c>
      <c r="DD18" s="45">
        <v>1.8</v>
      </c>
      <c r="DE18" s="45">
        <v>99.6</v>
      </c>
      <c r="DF18" s="45">
        <v>14.5</v>
      </c>
      <c r="DG18" s="45">
        <v>23.7</v>
      </c>
      <c r="DH18" s="45">
        <v>38.9</v>
      </c>
      <c r="DI18" s="45">
        <v>2.2000000000000002</v>
      </c>
      <c r="DJ18" s="45">
        <v>2.7</v>
      </c>
      <c r="DK18" s="22">
        <v>84.7</v>
      </c>
      <c r="DL18" s="20">
        <v>97.8</v>
      </c>
      <c r="DM18" s="15">
        <v>16.7</v>
      </c>
      <c r="DN18" s="16">
        <v>27.8</v>
      </c>
      <c r="DO18" s="45">
        <v>50</v>
      </c>
      <c r="DP18" s="45">
        <v>11.1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 s="33">
        <v>5253.75</v>
      </c>
      <c r="EX18" s="17">
        <v>4.4000000000000004</v>
      </c>
      <c r="EZ18" s="17">
        <v>9.1999999999999993</v>
      </c>
      <c r="FA18" s="37">
        <v>5</v>
      </c>
      <c r="FE18">
        <f t="shared" si="0"/>
        <v>313107</v>
      </c>
      <c r="FF18">
        <f t="shared" si="1"/>
        <v>27526</v>
      </c>
      <c r="FG18">
        <f t="shared" si="2"/>
        <v>3441</v>
      </c>
      <c r="FH18">
        <f t="shared" si="3"/>
        <v>0</v>
      </c>
      <c r="FI18">
        <f t="shared" si="4"/>
        <v>0</v>
      </c>
      <c r="FJ18">
        <f t="shared" si="5"/>
        <v>3441</v>
      </c>
      <c r="FK18" t="str">
        <f t="shared" si="6"/>
        <v>Mali</v>
      </c>
    </row>
    <row r="19" spans="1:167" s="17" customFormat="1" ht="17.25" thickBot="1" x14ac:dyDescent="0.3">
      <c r="A19" s="17" t="s">
        <v>86</v>
      </c>
      <c r="B19" s="17" t="s">
        <v>89</v>
      </c>
      <c r="C19" s="55">
        <v>284776.74640651676</v>
      </c>
      <c r="D19" s="1" t="s">
        <v>145</v>
      </c>
      <c r="E19" s="3">
        <v>12.5</v>
      </c>
      <c r="F19" s="3">
        <v>41.9</v>
      </c>
      <c r="G19" s="3">
        <v>45.6</v>
      </c>
      <c r="I19" s="3">
        <v>92.2</v>
      </c>
      <c r="J19" s="3">
        <v>6.7</v>
      </c>
      <c r="K19" s="3">
        <v>1.1000000000000001</v>
      </c>
      <c r="L19" s="3">
        <v>0</v>
      </c>
      <c r="M19" s="3">
        <v>0</v>
      </c>
      <c r="O19" s="30">
        <v>100</v>
      </c>
      <c r="P19" s="30">
        <v>0</v>
      </c>
      <c r="Q19" s="30">
        <v>0</v>
      </c>
      <c r="R19" s="31">
        <v>0</v>
      </c>
      <c r="S19" s="31">
        <v>0</v>
      </c>
      <c r="U19" s="3">
        <v>94.4</v>
      </c>
      <c r="V19" s="3">
        <v>2.6</v>
      </c>
      <c r="W19" s="3">
        <v>2.8</v>
      </c>
      <c r="X19" s="3">
        <v>0.1</v>
      </c>
      <c r="Z19" s="3">
        <v>98.5</v>
      </c>
      <c r="AA19" s="3">
        <v>1</v>
      </c>
      <c r="AB19" s="3">
        <v>0.5</v>
      </c>
      <c r="AD19" s="3">
        <v>80.8</v>
      </c>
      <c r="AE19" s="3">
        <v>19.2</v>
      </c>
      <c r="AF19" s="4">
        <v>1.6</v>
      </c>
      <c r="AG19" s="4">
        <v>1.6</v>
      </c>
      <c r="AH19" s="4">
        <v>9.4</v>
      </c>
      <c r="AI19" s="4">
        <v>0</v>
      </c>
      <c r="AJ19" s="4">
        <v>19.2</v>
      </c>
      <c r="AK19" s="4">
        <v>0</v>
      </c>
      <c r="AL19" s="4">
        <v>0</v>
      </c>
      <c r="AM19" s="4">
        <v>0</v>
      </c>
      <c r="AN19" s="27">
        <v>0</v>
      </c>
      <c r="AO19" s="27">
        <v>0</v>
      </c>
      <c r="AP19" s="53">
        <v>0</v>
      </c>
      <c r="AQ19" s="15">
        <v>19.2</v>
      </c>
      <c r="AR19" s="16">
        <v>20.8</v>
      </c>
      <c r="AS19" s="45">
        <v>3.8</v>
      </c>
      <c r="AT19" s="45">
        <v>44.4</v>
      </c>
      <c r="AU19" s="45">
        <v>15.5</v>
      </c>
      <c r="AV19" s="48">
        <v>0</v>
      </c>
      <c r="AW19" s="5">
        <v>88.5</v>
      </c>
      <c r="AX19" s="5">
        <v>85.7</v>
      </c>
      <c r="AY19" s="5">
        <v>57.7</v>
      </c>
      <c r="AZ19" s="5">
        <v>84.6</v>
      </c>
      <c r="BA19" s="5">
        <v>50</v>
      </c>
      <c r="BB19" s="5">
        <v>92.3</v>
      </c>
      <c r="BC19" s="5">
        <v>92.3</v>
      </c>
      <c r="BD19" s="1">
        <v>-1.6</v>
      </c>
      <c r="BE19" s="1">
        <v>-4.8</v>
      </c>
      <c r="BF19" s="18">
        <v>0</v>
      </c>
      <c r="BG19" s="49">
        <v>27.8</v>
      </c>
      <c r="BH19" s="49">
        <v>55.3</v>
      </c>
      <c r="BI19" s="3">
        <v>4.2</v>
      </c>
      <c r="BJ19" s="3">
        <v>19.2</v>
      </c>
      <c r="BK19" s="3">
        <v>19.3</v>
      </c>
      <c r="BL19" s="3">
        <v>27.5</v>
      </c>
      <c r="BM19" s="3">
        <v>29.9</v>
      </c>
      <c r="BN19" s="45">
        <v>1.4</v>
      </c>
      <c r="BO19" s="45">
        <v>-25.9</v>
      </c>
      <c r="BP19" s="45">
        <v>-5.0999999999999996</v>
      </c>
      <c r="BQ19" s="45">
        <v>-16</v>
      </c>
      <c r="BR19" s="45">
        <v>2.9</v>
      </c>
      <c r="BS19" s="45">
        <v>4.2</v>
      </c>
      <c r="BT19" s="45">
        <v>0</v>
      </c>
      <c r="BU19" s="45">
        <v>0</v>
      </c>
      <c r="BV19" s="45">
        <v>-14.3</v>
      </c>
      <c r="BW19" s="45">
        <v>0</v>
      </c>
      <c r="BX19" s="45">
        <v>-1.6</v>
      </c>
      <c r="BY19" s="45">
        <v>-2</v>
      </c>
      <c r="BZ19" s="45">
        <v>0</v>
      </c>
      <c r="CA19" s="45">
        <v>0</v>
      </c>
      <c r="CB19" s="45">
        <v>-15.5</v>
      </c>
      <c r="CC19" s="45">
        <v>-4.8</v>
      </c>
      <c r="CD19" s="46">
        <v>41.8</v>
      </c>
      <c r="CE19">
        <v>26.9</v>
      </c>
      <c r="CF19">
        <v>37.799999999999997</v>
      </c>
      <c r="CG19" s="45">
        <v>35.299999999999997</v>
      </c>
      <c r="CH19" s="45">
        <v>22.7</v>
      </c>
      <c r="CI19" s="45">
        <v>13.7</v>
      </c>
      <c r="CJ19" s="45">
        <v>45.9</v>
      </c>
      <c r="CK19" s="45">
        <v>1.5</v>
      </c>
      <c r="CL19" s="45">
        <v>7</v>
      </c>
      <c r="CM19" s="45">
        <v>0</v>
      </c>
      <c r="CN19" s="45">
        <v>4</v>
      </c>
      <c r="CO19" s="45">
        <v>85.1</v>
      </c>
      <c r="CP19" s="45">
        <v>14.9</v>
      </c>
      <c r="CQ19" s="12">
        <v>57.8</v>
      </c>
      <c r="CR19" s="11">
        <v>9.5</v>
      </c>
      <c r="CS19" s="6">
        <v>4</v>
      </c>
      <c r="CT19" s="3">
        <v>98.6</v>
      </c>
      <c r="CU19" s="3">
        <v>1.1000000000000001</v>
      </c>
      <c r="CV19" s="28">
        <v>0</v>
      </c>
      <c r="CW19" s="28">
        <v>0</v>
      </c>
      <c r="CX19" s="28">
        <v>0</v>
      </c>
      <c r="CY19" s="28">
        <v>0</v>
      </c>
      <c r="CZ19" s="18">
        <v>0</v>
      </c>
      <c r="DA19" s="18">
        <v>98.4</v>
      </c>
      <c r="DB19" s="18">
        <v>0</v>
      </c>
      <c r="DC19" s="3">
        <v>60.3</v>
      </c>
      <c r="DD19" s="45">
        <v>22.9</v>
      </c>
      <c r="DE19" s="45">
        <v>97.8</v>
      </c>
      <c r="DF19" s="45">
        <v>44</v>
      </c>
      <c r="DG19" s="45">
        <v>23.1</v>
      </c>
      <c r="DH19" s="45">
        <v>7.9</v>
      </c>
      <c r="DI19" s="45">
        <v>4.3</v>
      </c>
      <c r="DJ19" s="45">
        <v>12.8</v>
      </c>
      <c r="DK19" s="22">
        <v>84.4</v>
      </c>
      <c r="DL19" s="20">
        <v>99.3</v>
      </c>
      <c r="DM19" s="15">
        <v>0</v>
      </c>
      <c r="DN19" s="16">
        <v>7.7</v>
      </c>
      <c r="DO19" s="45">
        <v>96.2</v>
      </c>
      <c r="DP19" s="45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 s="33">
        <v>2511.73</v>
      </c>
      <c r="EX19" s="17">
        <v>6.3</v>
      </c>
      <c r="EZ19" s="17">
        <v>9.1999999999999993</v>
      </c>
      <c r="FA19" s="37">
        <v>8.1999999999999993</v>
      </c>
      <c r="FE19">
        <f t="shared" si="0"/>
        <v>247756</v>
      </c>
      <c r="FF19">
        <f t="shared" si="1"/>
        <v>34173</v>
      </c>
      <c r="FG19">
        <f t="shared" si="2"/>
        <v>2848</v>
      </c>
      <c r="FH19">
        <f t="shared" si="3"/>
        <v>0</v>
      </c>
      <c r="FI19">
        <f t="shared" si="4"/>
        <v>0</v>
      </c>
      <c r="FJ19">
        <f t="shared" si="5"/>
        <v>2848</v>
      </c>
      <c r="FK19" t="str">
        <f t="shared" si="6"/>
        <v>Mali</v>
      </c>
    </row>
    <row r="20" spans="1:167" s="17" customFormat="1" ht="17.25" thickBot="1" x14ac:dyDescent="0.3">
      <c r="A20" s="17" t="s">
        <v>86</v>
      </c>
      <c r="B20" s="17" t="s">
        <v>90</v>
      </c>
      <c r="C20" s="55">
        <v>820499.73087679979</v>
      </c>
      <c r="D20" s="1" t="s">
        <v>146</v>
      </c>
      <c r="E20" s="3">
        <v>0</v>
      </c>
      <c r="F20" s="3">
        <v>4.3</v>
      </c>
      <c r="G20" s="3">
        <v>95.7</v>
      </c>
      <c r="I20" s="3">
        <v>99.2</v>
      </c>
      <c r="J20" s="3">
        <v>0.8</v>
      </c>
      <c r="K20" s="3">
        <v>0</v>
      </c>
      <c r="L20" s="3">
        <v>0</v>
      </c>
      <c r="M20" s="3">
        <v>0</v>
      </c>
      <c r="O20" s="30">
        <v>100</v>
      </c>
      <c r="P20" s="30">
        <v>0</v>
      </c>
      <c r="Q20" s="30">
        <v>0</v>
      </c>
      <c r="R20" s="31">
        <v>0</v>
      </c>
      <c r="S20" s="31">
        <v>0</v>
      </c>
      <c r="U20" s="3">
        <v>86.9</v>
      </c>
      <c r="V20" s="3">
        <v>7.9</v>
      </c>
      <c r="W20" s="3">
        <v>0</v>
      </c>
      <c r="X20" s="3">
        <v>5.2</v>
      </c>
      <c r="Z20" s="3">
        <v>99.3</v>
      </c>
      <c r="AA20" s="3">
        <v>0.7</v>
      </c>
      <c r="AB20" s="3">
        <v>0</v>
      </c>
      <c r="AD20" s="3">
        <v>96.2</v>
      </c>
      <c r="AE20" s="3">
        <v>3.8</v>
      </c>
      <c r="AF20" s="4">
        <v>0</v>
      </c>
      <c r="AG20" s="4">
        <v>0</v>
      </c>
      <c r="AH20" s="4">
        <v>0</v>
      </c>
      <c r="AI20" s="4">
        <v>17.8</v>
      </c>
      <c r="AJ20" s="4">
        <v>34</v>
      </c>
      <c r="AK20" s="4">
        <v>0</v>
      </c>
      <c r="AL20" s="4">
        <v>0</v>
      </c>
      <c r="AM20" s="4">
        <v>0</v>
      </c>
      <c r="AN20" s="27">
        <v>0</v>
      </c>
      <c r="AO20" s="27">
        <v>0</v>
      </c>
      <c r="AP20" s="53">
        <v>0.1</v>
      </c>
      <c r="AQ20" s="15">
        <v>45.5</v>
      </c>
      <c r="AR20" s="16">
        <v>47.6</v>
      </c>
      <c r="AS20" s="45">
        <v>12.2</v>
      </c>
      <c r="AT20" s="45">
        <v>46.4</v>
      </c>
      <c r="AU20" s="45">
        <v>15.4</v>
      </c>
      <c r="AV20" s="48">
        <v>0</v>
      </c>
      <c r="AW20" s="5">
        <v>81.8</v>
      </c>
      <c r="AX20" s="5">
        <v>95.5</v>
      </c>
      <c r="AY20" s="5">
        <v>90.9</v>
      </c>
      <c r="AZ20" s="5">
        <v>90.9</v>
      </c>
      <c r="BA20" s="5">
        <v>77.3</v>
      </c>
      <c r="BB20" s="5">
        <v>100</v>
      </c>
      <c r="BC20" s="5">
        <v>90.9</v>
      </c>
      <c r="BD20" s="1">
        <v>1.6</v>
      </c>
      <c r="BE20" s="1">
        <v>-3.6</v>
      </c>
      <c r="BF20" s="18">
        <v>76.2</v>
      </c>
      <c r="BG20" s="49">
        <v>27.8</v>
      </c>
      <c r="BH20" s="49">
        <v>55.3</v>
      </c>
      <c r="BI20" s="3">
        <v>1.1000000000000001</v>
      </c>
      <c r="BJ20" s="3">
        <v>14.5</v>
      </c>
      <c r="BK20" s="3">
        <v>26.5</v>
      </c>
      <c r="BL20" s="3">
        <v>34.9</v>
      </c>
      <c r="BM20" s="3">
        <v>23</v>
      </c>
      <c r="BN20" s="45">
        <v>-14.3</v>
      </c>
      <c r="BO20" s="45">
        <v>4.2</v>
      </c>
      <c r="BP20" s="45">
        <v>-8.1999999999999993</v>
      </c>
      <c r="BQ20" s="45">
        <v>-18</v>
      </c>
      <c r="BR20" s="45">
        <v>0</v>
      </c>
      <c r="BS20" s="45">
        <v>3.4</v>
      </c>
      <c r="BT20" s="45">
        <v>0</v>
      </c>
      <c r="BU20" s="45">
        <v>4.2</v>
      </c>
      <c r="BV20" s="45">
        <v>6.8</v>
      </c>
      <c r="BW20" s="45">
        <v>10.7</v>
      </c>
      <c r="BX20" s="45">
        <v>-19.7</v>
      </c>
      <c r="BY20" s="45">
        <v>0</v>
      </c>
      <c r="BZ20" s="45">
        <v>8.3000000000000007</v>
      </c>
      <c r="CA20" s="45">
        <v>-11.1</v>
      </c>
      <c r="CB20" s="45">
        <v>24.6</v>
      </c>
      <c r="CC20" s="45">
        <v>0</v>
      </c>
      <c r="CD20" s="46">
        <v>46.7</v>
      </c>
      <c r="CE20">
        <v>21.5</v>
      </c>
      <c r="CF20">
        <v>59.8</v>
      </c>
      <c r="CG20" s="45">
        <v>18.600000000000001</v>
      </c>
      <c r="CH20" s="45">
        <v>34.5</v>
      </c>
      <c r="CI20" s="45">
        <v>14.3</v>
      </c>
      <c r="CJ20" s="45">
        <v>38.6</v>
      </c>
      <c r="CK20" s="45">
        <v>2.6</v>
      </c>
      <c r="CL20" s="45">
        <v>2</v>
      </c>
      <c r="CM20" s="45">
        <v>0</v>
      </c>
      <c r="CN20" s="45">
        <v>3.7</v>
      </c>
      <c r="CO20" s="45">
        <v>91.7</v>
      </c>
      <c r="CP20" s="45">
        <v>8.3000000000000007</v>
      </c>
      <c r="CQ20" s="12">
        <v>74</v>
      </c>
      <c r="CR20" s="11">
        <v>8.1999999999999993</v>
      </c>
      <c r="CS20" s="6">
        <v>4</v>
      </c>
      <c r="CT20" s="3">
        <v>92.1</v>
      </c>
      <c r="CU20" s="3">
        <v>7.9</v>
      </c>
      <c r="CV20" s="28">
        <v>0</v>
      </c>
      <c r="CW20" s="28">
        <v>0</v>
      </c>
      <c r="CX20" s="28">
        <v>0</v>
      </c>
      <c r="CY20" s="28">
        <v>0</v>
      </c>
      <c r="CZ20" s="18">
        <v>1</v>
      </c>
      <c r="DA20" s="18">
        <v>89.6</v>
      </c>
      <c r="DB20" s="18">
        <v>1.9</v>
      </c>
      <c r="DC20" s="3">
        <v>41.6</v>
      </c>
      <c r="DD20" s="45">
        <v>2.5</v>
      </c>
      <c r="DE20" s="45">
        <v>94.4</v>
      </c>
      <c r="DF20" s="45">
        <v>63.9</v>
      </c>
      <c r="DG20" s="45">
        <v>11.7</v>
      </c>
      <c r="DH20" s="45">
        <v>74.400000000000006</v>
      </c>
      <c r="DI20" s="45">
        <v>0.9</v>
      </c>
      <c r="DJ20" s="45">
        <v>1.2</v>
      </c>
      <c r="DK20" s="22">
        <v>99</v>
      </c>
      <c r="DL20" s="20">
        <v>99.1</v>
      </c>
      <c r="DM20" s="15">
        <v>9.1</v>
      </c>
      <c r="DN20" s="16">
        <v>18.2</v>
      </c>
      <c r="DO20" s="45">
        <v>100</v>
      </c>
      <c r="DP20" s="45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 s="33">
        <v>6119.45</v>
      </c>
      <c r="EX20" s="17">
        <v>3.7</v>
      </c>
      <c r="EZ20" s="17">
        <v>9.1999999999999993</v>
      </c>
      <c r="FA20" s="37">
        <v>8.6</v>
      </c>
      <c r="FE20">
        <f t="shared" si="0"/>
        <v>730245</v>
      </c>
      <c r="FF20">
        <f t="shared" si="1"/>
        <v>82050</v>
      </c>
      <c r="FG20">
        <f t="shared" si="2"/>
        <v>8205</v>
      </c>
      <c r="FH20">
        <f t="shared" si="3"/>
        <v>0</v>
      </c>
      <c r="FI20">
        <f t="shared" si="4"/>
        <v>0</v>
      </c>
      <c r="FJ20">
        <f t="shared" si="5"/>
        <v>8205</v>
      </c>
      <c r="FK20" t="str">
        <f t="shared" si="6"/>
        <v>Mali</v>
      </c>
    </row>
    <row r="21" spans="1:167" s="17" customFormat="1" ht="17.25" thickBot="1" x14ac:dyDescent="0.3">
      <c r="A21" s="17" t="s">
        <v>86</v>
      </c>
      <c r="B21" s="17" t="s">
        <v>91</v>
      </c>
      <c r="C21" s="55">
        <v>300686.2592715004</v>
      </c>
      <c r="D21" s="1" t="s">
        <v>147</v>
      </c>
      <c r="E21" s="3">
        <v>2.6</v>
      </c>
      <c r="F21" s="3">
        <v>3.3</v>
      </c>
      <c r="G21" s="3">
        <v>94.1</v>
      </c>
      <c r="I21" s="3">
        <v>94.9</v>
      </c>
      <c r="J21" s="3">
        <v>2.6</v>
      </c>
      <c r="K21" s="3">
        <v>1.9</v>
      </c>
      <c r="L21" s="3">
        <v>0.6</v>
      </c>
      <c r="M21" s="3">
        <v>0</v>
      </c>
      <c r="O21" s="30">
        <v>100</v>
      </c>
      <c r="P21" s="30">
        <v>0</v>
      </c>
      <c r="Q21" s="30">
        <v>0</v>
      </c>
      <c r="R21" s="31">
        <v>0</v>
      </c>
      <c r="S21" s="31">
        <v>0</v>
      </c>
      <c r="U21" s="3">
        <v>91.3</v>
      </c>
      <c r="V21" s="3">
        <v>3.3</v>
      </c>
      <c r="W21" s="3">
        <v>4.2</v>
      </c>
      <c r="X21" s="3">
        <v>1.2</v>
      </c>
      <c r="Z21" s="3">
        <v>100</v>
      </c>
      <c r="AA21" s="3">
        <v>0</v>
      </c>
      <c r="AB21" s="3">
        <v>0</v>
      </c>
      <c r="AD21" s="3">
        <v>100</v>
      </c>
      <c r="AE21" s="3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17">
        <v>1</v>
      </c>
      <c r="AO21" s="17">
        <v>0</v>
      </c>
      <c r="AP21" s="53">
        <v>0</v>
      </c>
      <c r="AQ21" s="13">
        <v>0</v>
      </c>
      <c r="AR21" s="14">
        <v>0</v>
      </c>
      <c r="AS21" s="45">
        <v>0</v>
      </c>
      <c r="AT21" s="45">
        <v>0</v>
      </c>
      <c r="AU21" s="45">
        <v>2.1</v>
      </c>
      <c r="AV21" s="48">
        <v>0</v>
      </c>
      <c r="AW21" s="5">
        <v>16.7</v>
      </c>
      <c r="AX21" s="5">
        <v>100</v>
      </c>
      <c r="AY21" s="5">
        <v>100</v>
      </c>
      <c r="AZ21" s="5">
        <v>100</v>
      </c>
      <c r="BA21" s="5">
        <v>100</v>
      </c>
      <c r="BB21" s="5">
        <v>100</v>
      </c>
      <c r="BC21" s="5">
        <v>100</v>
      </c>
      <c r="BD21" s="1">
        <v>-0.2</v>
      </c>
      <c r="BE21" s="1">
        <v>-1.6</v>
      </c>
      <c r="BF21" s="18">
        <v>100</v>
      </c>
      <c r="BG21" s="49">
        <v>27.8</v>
      </c>
      <c r="BH21" s="49">
        <v>55.3</v>
      </c>
      <c r="BI21" s="3">
        <v>15.9</v>
      </c>
      <c r="BJ21" s="3">
        <v>35.700000000000003</v>
      </c>
      <c r="BK21" s="3">
        <v>31.5</v>
      </c>
      <c r="BL21" s="3">
        <v>14.5</v>
      </c>
      <c r="BM21" s="3">
        <v>2.4</v>
      </c>
      <c r="BN21" s="45">
        <v>-24.2</v>
      </c>
      <c r="BO21" s="45">
        <v>-29.3</v>
      </c>
      <c r="BP21" s="45">
        <v>-21.1</v>
      </c>
      <c r="BQ21" s="45">
        <v>-27</v>
      </c>
      <c r="BR21" s="45">
        <v>24.1</v>
      </c>
      <c r="BS21" s="45">
        <v>6.7</v>
      </c>
      <c r="BT21" s="45">
        <v>-6.7</v>
      </c>
      <c r="BU21" s="45">
        <v>0</v>
      </c>
      <c r="BV21" s="45">
        <v>-16.899999999999999</v>
      </c>
      <c r="BW21" s="45">
        <v>-58.3</v>
      </c>
      <c r="BX21" s="45">
        <v>-23</v>
      </c>
      <c r="BY21" s="45">
        <v>16.100000000000001</v>
      </c>
      <c r="BZ21" s="45">
        <v>-38.700000000000003</v>
      </c>
      <c r="CA21" s="45">
        <v>-9.8000000000000007</v>
      </c>
      <c r="CB21" s="45">
        <v>9.6</v>
      </c>
      <c r="CC21" s="45">
        <v>-6.5</v>
      </c>
      <c r="CD21" s="46">
        <v>30.5</v>
      </c>
      <c r="CE21">
        <v>3.2</v>
      </c>
      <c r="CF21">
        <v>91.2</v>
      </c>
      <c r="CG21" s="45">
        <v>5.6</v>
      </c>
      <c r="CH21" s="45">
        <v>55.1</v>
      </c>
      <c r="CI21" s="45">
        <v>38.299999999999997</v>
      </c>
      <c r="CJ21" s="45">
        <v>0.6</v>
      </c>
      <c r="CK21" s="45">
        <v>2</v>
      </c>
      <c r="CL21" s="45">
        <v>0.6</v>
      </c>
      <c r="CM21" s="45">
        <v>0</v>
      </c>
      <c r="CN21" s="45">
        <v>0</v>
      </c>
      <c r="CO21" s="45">
        <v>99.1</v>
      </c>
      <c r="CP21" s="45">
        <v>0.9</v>
      </c>
      <c r="CQ21" s="12">
        <v>91.6</v>
      </c>
      <c r="CR21" s="11">
        <v>22.3</v>
      </c>
      <c r="CS21" s="6">
        <v>4</v>
      </c>
      <c r="CT21" s="3">
        <v>99.2</v>
      </c>
      <c r="CU21" s="3">
        <v>0.6</v>
      </c>
      <c r="CV21" s="28">
        <v>0</v>
      </c>
      <c r="CW21" s="3">
        <v>0.2</v>
      </c>
      <c r="CX21" s="28">
        <v>0</v>
      </c>
      <c r="CY21" s="28">
        <v>0</v>
      </c>
      <c r="CZ21" s="18">
        <v>0</v>
      </c>
      <c r="DA21" s="18">
        <v>98.5</v>
      </c>
      <c r="DB21" s="18">
        <v>0.2</v>
      </c>
      <c r="DC21" s="3">
        <v>98.8</v>
      </c>
      <c r="DD21" s="45">
        <v>0</v>
      </c>
      <c r="DE21" s="45">
        <v>100</v>
      </c>
      <c r="DF21" s="45">
        <v>46.7</v>
      </c>
      <c r="DG21" s="45">
        <v>6</v>
      </c>
      <c r="DH21" s="45">
        <v>40.9</v>
      </c>
      <c r="DI21" s="45">
        <v>0</v>
      </c>
      <c r="DJ21" s="45">
        <v>0</v>
      </c>
      <c r="DK21" s="22">
        <v>81.099999999999994</v>
      </c>
      <c r="DL21" s="20">
        <v>99.3</v>
      </c>
      <c r="DM21" s="13">
        <v>0</v>
      </c>
      <c r="DN21" s="14">
        <v>0</v>
      </c>
      <c r="DO21" s="45">
        <v>100</v>
      </c>
      <c r="DP21" s="45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 s="33">
        <v>5949.29</v>
      </c>
      <c r="EX21" s="17">
        <v>3.3</v>
      </c>
      <c r="EZ21" s="17">
        <v>9.1999999999999993</v>
      </c>
      <c r="FA21" s="37">
        <v>5.9</v>
      </c>
      <c r="FE21">
        <f t="shared" si="0"/>
        <v>276631</v>
      </c>
      <c r="FF21">
        <f t="shared" si="1"/>
        <v>24055</v>
      </c>
      <c r="FG21">
        <f t="shared" si="2"/>
        <v>0</v>
      </c>
      <c r="FH21">
        <f t="shared" si="3"/>
        <v>0</v>
      </c>
      <c r="FI21">
        <f t="shared" si="4"/>
        <v>0</v>
      </c>
      <c r="FJ21">
        <f t="shared" si="5"/>
        <v>0</v>
      </c>
      <c r="FK21" t="str">
        <f t="shared" si="6"/>
        <v>Mali</v>
      </c>
    </row>
    <row r="22" spans="1:167" s="17" customFormat="1" ht="17.25" thickBot="1" x14ac:dyDescent="0.3">
      <c r="A22" s="17" t="s">
        <v>86</v>
      </c>
      <c r="B22" s="17" t="s">
        <v>92</v>
      </c>
      <c r="C22" s="55">
        <v>299115.80446981254</v>
      </c>
      <c r="D22" s="1" t="s">
        <v>148</v>
      </c>
      <c r="E22" s="3">
        <v>2.2000000000000002</v>
      </c>
      <c r="F22" s="3">
        <v>29.2</v>
      </c>
      <c r="G22" s="3">
        <v>68.599999999999994</v>
      </c>
      <c r="I22" s="3">
        <v>99.1</v>
      </c>
      <c r="J22" s="3">
        <v>0.6</v>
      </c>
      <c r="K22" s="3">
        <v>0.3</v>
      </c>
      <c r="L22" s="3">
        <v>0</v>
      </c>
      <c r="M22" s="3">
        <v>0</v>
      </c>
      <c r="O22" s="30">
        <v>100</v>
      </c>
      <c r="P22" s="30">
        <v>0</v>
      </c>
      <c r="Q22" s="30">
        <v>0</v>
      </c>
      <c r="R22" s="31">
        <v>0</v>
      </c>
      <c r="S22" s="31">
        <v>0</v>
      </c>
      <c r="U22" s="3">
        <v>99.1</v>
      </c>
      <c r="V22" s="3">
        <v>0.3</v>
      </c>
      <c r="W22" s="3">
        <v>0.6</v>
      </c>
      <c r="X22" s="3">
        <v>0</v>
      </c>
      <c r="Z22" s="3">
        <v>99.3</v>
      </c>
      <c r="AA22" s="3">
        <v>0.7</v>
      </c>
      <c r="AB22" s="3">
        <v>0</v>
      </c>
      <c r="AD22" s="3">
        <v>99.8</v>
      </c>
      <c r="AE22" s="3">
        <v>0.2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17">
        <v>1</v>
      </c>
      <c r="AO22" s="17">
        <v>0</v>
      </c>
      <c r="AP22" s="53">
        <v>0</v>
      </c>
      <c r="AQ22" s="15">
        <v>46.2</v>
      </c>
      <c r="AR22" s="16">
        <v>38.1</v>
      </c>
      <c r="AS22" s="45">
        <v>3.3</v>
      </c>
      <c r="AT22" s="45">
        <v>46.9</v>
      </c>
      <c r="AU22" s="45">
        <v>21.8</v>
      </c>
      <c r="AV22" s="48">
        <v>0</v>
      </c>
      <c r="AW22" s="5">
        <v>96.2</v>
      </c>
      <c r="AX22" s="5">
        <v>100</v>
      </c>
      <c r="AY22" s="5">
        <v>100</v>
      </c>
      <c r="AZ22" s="5">
        <v>100</v>
      </c>
      <c r="BA22" s="5">
        <v>100</v>
      </c>
      <c r="BB22" s="5">
        <v>100</v>
      </c>
      <c r="BC22" s="5">
        <v>100</v>
      </c>
      <c r="BD22" s="1">
        <v>3.2</v>
      </c>
      <c r="BE22" s="1">
        <v>-2</v>
      </c>
      <c r="BF22" s="18">
        <v>0</v>
      </c>
      <c r="BG22" s="49">
        <v>27.8</v>
      </c>
      <c r="BH22" s="49">
        <v>55.3</v>
      </c>
      <c r="BI22" s="3">
        <v>14.7</v>
      </c>
      <c r="BJ22" s="3">
        <v>28</v>
      </c>
      <c r="BK22" s="3">
        <v>28.5</v>
      </c>
      <c r="BL22" s="3">
        <v>22.7</v>
      </c>
      <c r="BM22" s="3">
        <v>6.1</v>
      </c>
      <c r="BN22" s="45">
        <v>-17</v>
      </c>
      <c r="BO22" s="45">
        <v>-30.1</v>
      </c>
      <c r="BP22" s="45">
        <v>-3.2</v>
      </c>
      <c r="BQ22" s="45">
        <v>-22.3</v>
      </c>
      <c r="BR22" s="45">
        <v>3.7</v>
      </c>
      <c r="BS22" s="45">
        <v>-20</v>
      </c>
      <c r="BT22" s="45">
        <v>0</v>
      </c>
      <c r="BU22" s="45">
        <v>-20</v>
      </c>
      <c r="BV22" s="45">
        <v>-29.8</v>
      </c>
      <c r="BW22" s="45">
        <v>-57.3</v>
      </c>
      <c r="BX22" s="45">
        <v>-30</v>
      </c>
      <c r="BY22" s="45">
        <v>20</v>
      </c>
      <c r="BZ22" s="45">
        <v>-33.299999999999997</v>
      </c>
      <c r="CA22" s="45">
        <v>-40</v>
      </c>
      <c r="CB22" s="45">
        <v>-15.4</v>
      </c>
      <c r="CC22" s="45">
        <v>15.7</v>
      </c>
      <c r="CD22" s="46">
        <v>48.6</v>
      </c>
      <c r="CE22">
        <v>0</v>
      </c>
      <c r="CF22">
        <v>92.8</v>
      </c>
      <c r="CG22" s="45">
        <v>7.2</v>
      </c>
      <c r="CH22" s="45">
        <v>7</v>
      </c>
      <c r="CI22" s="45">
        <v>46.8</v>
      </c>
      <c r="CJ22" s="45">
        <v>33.700000000000003</v>
      </c>
      <c r="CK22" s="45">
        <v>6.8</v>
      </c>
      <c r="CL22" s="45">
        <v>1.5</v>
      </c>
      <c r="CM22" s="45">
        <v>0.4</v>
      </c>
      <c r="CN22" s="45">
        <v>0</v>
      </c>
      <c r="CO22" s="45">
        <v>100</v>
      </c>
      <c r="CP22" s="45">
        <v>0</v>
      </c>
      <c r="CQ22" s="12">
        <v>56.6</v>
      </c>
      <c r="CR22" s="11">
        <v>10.8</v>
      </c>
      <c r="CS22" s="6">
        <v>4</v>
      </c>
      <c r="CT22" s="3">
        <v>93.7</v>
      </c>
      <c r="CU22" s="3">
        <v>4.5999999999999996</v>
      </c>
      <c r="CV22" s="3">
        <v>0.3</v>
      </c>
      <c r="CW22" s="28">
        <v>0</v>
      </c>
      <c r="CX22" s="28">
        <v>0</v>
      </c>
      <c r="CY22" s="28">
        <v>0</v>
      </c>
      <c r="CZ22" s="18">
        <v>0</v>
      </c>
      <c r="DA22" s="18">
        <v>99.7</v>
      </c>
      <c r="DB22" s="18">
        <v>0.3</v>
      </c>
      <c r="DC22" s="3">
        <v>96.4</v>
      </c>
      <c r="DD22" s="45">
        <v>0.6</v>
      </c>
      <c r="DE22" s="45">
        <v>100</v>
      </c>
      <c r="DF22" s="45">
        <v>55.3</v>
      </c>
      <c r="DG22" s="45">
        <v>0.9</v>
      </c>
      <c r="DH22" s="45">
        <v>0.4</v>
      </c>
      <c r="DI22" s="45">
        <v>0</v>
      </c>
      <c r="DJ22" s="45">
        <v>2.4</v>
      </c>
      <c r="DK22" s="22">
        <v>97.3</v>
      </c>
      <c r="DL22" s="20">
        <v>98.6</v>
      </c>
      <c r="DM22" s="15">
        <v>0</v>
      </c>
      <c r="DN22" s="16">
        <v>96.2</v>
      </c>
      <c r="DO22" s="45">
        <v>100</v>
      </c>
      <c r="DP22" s="45">
        <v>69.2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 s="38">
        <v>5893</v>
      </c>
      <c r="EX22" s="17">
        <v>5.4</v>
      </c>
      <c r="EZ22" s="17">
        <v>9.1999999999999993</v>
      </c>
      <c r="FA22" s="37">
        <v>9.6</v>
      </c>
      <c r="FE22">
        <f t="shared" si="0"/>
        <v>266213</v>
      </c>
      <c r="FF22">
        <f t="shared" si="1"/>
        <v>29912</v>
      </c>
      <c r="FG22">
        <f t="shared" si="2"/>
        <v>2991</v>
      </c>
      <c r="FH22">
        <f t="shared" si="3"/>
        <v>0</v>
      </c>
      <c r="FI22">
        <f t="shared" si="4"/>
        <v>0</v>
      </c>
      <c r="FJ22">
        <f t="shared" si="5"/>
        <v>2991</v>
      </c>
      <c r="FK22" t="str">
        <f t="shared" si="6"/>
        <v>Mali</v>
      </c>
    </row>
    <row r="23" spans="1:167" s="17" customFormat="1" ht="19.5" thickBot="1" x14ac:dyDescent="0.4">
      <c r="A23" s="17" t="s">
        <v>93</v>
      </c>
      <c r="B23" s="17" t="s">
        <v>93</v>
      </c>
      <c r="C23" s="55">
        <v>983993.82923217502</v>
      </c>
      <c r="D23" s="1" t="s">
        <v>149</v>
      </c>
      <c r="E23" s="3">
        <v>0.2</v>
      </c>
      <c r="F23" s="3">
        <v>5.7</v>
      </c>
      <c r="G23" s="3">
        <v>94.1</v>
      </c>
      <c r="I23" s="3">
        <v>90.6</v>
      </c>
      <c r="J23" s="3">
        <v>7.8</v>
      </c>
      <c r="K23" s="3">
        <v>1.1000000000000001</v>
      </c>
      <c r="L23" s="3">
        <v>0</v>
      </c>
      <c r="M23" s="3">
        <v>0.4</v>
      </c>
      <c r="O23" s="30">
        <v>100</v>
      </c>
      <c r="P23" s="30">
        <v>0</v>
      </c>
      <c r="Q23" s="30">
        <v>0</v>
      </c>
      <c r="R23" s="31">
        <v>0</v>
      </c>
      <c r="S23" s="31">
        <v>0</v>
      </c>
      <c r="U23" s="3">
        <v>87.9</v>
      </c>
      <c r="V23" s="3">
        <v>8.1</v>
      </c>
      <c r="W23" s="3">
        <v>3.1</v>
      </c>
      <c r="X23" s="3">
        <v>0.9</v>
      </c>
      <c r="Z23" s="3">
        <v>99.3</v>
      </c>
      <c r="AA23" s="3">
        <v>0.7</v>
      </c>
      <c r="AB23" s="3">
        <v>0</v>
      </c>
      <c r="AD23" s="3">
        <v>99.9</v>
      </c>
      <c r="AE23" s="3">
        <v>0.1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17">
        <v>4</v>
      </c>
      <c r="AO23" s="17">
        <v>1</v>
      </c>
      <c r="AP23" s="53">
        <v>0.6</v>
      </c>
      <c r="AQ23" s="15">
        <v>25</v>
      </c>
      <c r="AR23" s="16">
        <v>26.9</v>
      </c>
      <c r="AS23" s="45">
        <v>2.5</v>
      </c>
      <c r="AT23" s="45">
        <v>2.8</v>
      </c>
      <c r="AU23" s="45">
        <v>5.0999999999999996</v>
      </c>
      <c r="AV23" s="51">
        <v>0.3</v>
      </c>
      <c r="AW23" s="5">
        <v>90.6</v>
      </c>
      <c r="AX23" s="5">
        <v>100</v>
      </c>
      <c r="AY23" s="5">
        <v>93.8</v>
      </c>
      <c r="AZ23" s="5">
        <v>96.9</v>
      </c>
      <c r="BA23" s="5">
        <v>87.5</v>
      </c>
      <c r="BB23" s="5">
        <v>100</v>
      </c>
      <c r="BC23" s="5">
        <v>96.9</v>
      </c>
      <c r="BD23" s="1">
        <v>4.2</v>
      </c>
      <c r="BE23" s="1">
        <v>0.4</v>
      </c>
      <c r="BF23" s="18">
        <v>100</v>
      </c>
      <c r="BG23" s="50">
        <v>11.5</v>
      </c>
      <c r="BH23" s="49">
        <v>25.8</v>
      </c>
      <c r="BI23" s="3">
        <v>4.5</v>
      </c>
      <c r="BJ23" s="3">
        <v>20.3</v>
      </c>
      <c r="BK23" s="3">
        <v>25.7</v>
      </c>
      <c r="BL23" s="3">
        <v>24.9</v>
      </c>
      <c r="BM23" s="3">
        <v>24.7</v>
      </c>
      <c r="BN23" s="45">
        <v>-18.899999999999999</v>
      </c>
      <c r="BO23" s="45">
        <v>-18.899999999999999</v>
      </c>
      <c r="BP23" s="45">
        <v>0</v>
      </c>
      <c r="BQ23" s="45">
        <v>0</v>
      </c>
      <c r="BR23" s="45">
        <v>0</v>
      </c>
      <c r="BS23" s="45">
        <v>0</v>
      </c>
      <c r="BT23" s="45">
        <v>0</v>
      </c>
      <c r="BU23" s="45">
        <v>0</v>
      </c>
      <c r="BV23" s="45">
        <v>-13.7</v>
      </c>
      <c r="BW23" s="45">
        <v>-13.6</v>
      </c>
      <c r="BX23" s="45">
        <v>-1.4</v>
      </c>
      <c r="BY23" s="45">
        <v>-40</v>
      </c>
      <c r="BZ23" s="45">
        <v>-20</v>
      </c>
      <c r="CA23" s="45">
        <v>7.5</v>
      </c>
      <c r="CB23" s="45">
        <v>6.5</v>
      </c>
      <c r="CC23" s="45">
        <v>-40</v>
      </c>
      <c r="CD23" s="46">
        <v>59.6</v>
      </c>
      <c r="CE23">
        <v>0</v>
      </c>
      <c r="CF23">
        <v>99.3</v>
      </c>
      <c r="CG23" s="45">
        <v>0.7</v>
      </c>
      <c r="CH23" s="45">
        <v>20.5</v>
      </c>
      <c r="CI23" s="45">
        <v>24.4</v>
      </c>
      <c r="CJ23" s="45">
        <v>18.2</v>
      </c>
      <c r="CK23" s="45">
        <v>1.2</v>
      </c>
      <c r="CL23" s="45">
        <v>11.3</v>
      </c>
      <c r="CM23" s="45">
        <v>1.3</v>
      </c>
      <c r="CN23" s="45">
        <v>0.3</v>
      </c>
      <c r="CO23" s="45">
        <v>96.6</v>
      </c>
      <c r="CP23" s="45">
        <v>3.4</v>
      </c>
      <c r="CQ23" s="12">
        <v>86.7</v>
      </c>
      <c r="CR23" s="11">
        <v>12.1</v>
      </c>
      <c r="CS23" s="6">
        <v>4</v>
      </c>
      <c r="CT23" s="3">
        <v>90.8</v>
      </c>
      <c r="CU23" s="3">
        <v>7.8</v>
      </c>
      <c r="CV23" s="28">
        <v>0</v>
      </c>
      <c r="CW23" s="3">
        <v>1.2</v>
      </c>
      <c r="CX23" s="3">
        <v>0.2</v>
      </c>
      <c r="CY23" s="28">
        <v>0</v>
      </c>
      <c r="CZ23" s="18">
        <v>21.2</v>
      </c>
      <c r="DA23" s="18">
        <v>47.7</v>
      </c>
      <c r="DB23" s="18">
        <v>0</v>
      </c>
      <c r="DC23" s="3">
        <v>35.799999999999997</v>
      </c>
      <c r="DD23" s="45">
        <v>1.1000000000000001</v>
      </c>
      <c r="DE23" s="45">
        <v>95.9</v>
      </c>
      <c r="DF23" s="45">
        <v>37.200000000000003</v>
      </c>
      <c r="DG23" s="45">
        <v>0</v>
      </c>
      <c r="DH23" s="45">
        <v>6.8</v>
      </c>
      <c r="DI23" s="45">
        <v>0</v>
      </c>
      <c r="DJ23" s="45">
        <v>0.7</v>
      </c>
      <c r="DK23" s="22">
        <v>83.6</v>
      </c>
      <c r="DL23" s="20">
        <v>96.1</v>
      </c>
      <c r="DM23" s="15">
        <v>59.4</v>
      </c>
      <c r="DN23" s="16">
        <v>78.099999999999994</v>
      </c>
      <c r="DO23" s="45">
        <v>100</v>
      </c>
      <c r="DP23" s="45">
        <v>6.3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/>
      <c r="EP23"/>
      <c r="EQ23"/>
      <c r="ER23"/>
      <c r="ES23"/>
      <c r="ET23"/>
      <c r="EU23"/>
      <c r="EV23"/>
      <c r="EW23" s="33">
        <v>5170.72</v>
      </c>
      <c r="EX23" s="17">
        <v>4.5999999999999996</v>
      </c>
      <c r="EZ23" s="17">
        <v>11.2</v>
      </c>
      <c r="FE23">
        <f t="shared" si="0"/>
        <v>816715</v>
      </c>
      <c r="FF23">
        <f t="shared" si="1"/>
        <v>137759</v>
      </c>
      <c r="FG23">
        <f t="shared" si="2"/>
        <v>29520</v>
      </c>
      <c r="FH23">
        <f t="shared" si="3"/>
        <v>0</v>
      </c>
      <c r="FI23">
        <f t="shared" si="4"/>
        <v>0</v>
      </c>
      <c r="FJ23">
        <f t="shared" si="5"/>
        <v>29520</v>
      </c>
      <c r="FK23" t="str">
        <f t="shared" si="6"/>
        <v>Mali</v>
      </c>
    </row>
    <row r="24" spans="1:167" s="17" customFormat="1" ht="19.5" thickBot="1" x14ac:dyDescent="0.4">
      <c r="A24" s="17" t="s">
        <v>93</v>
      </c>
      <c r="B24" s="17" t="s">
        <v>94</v>
      </c>
      <c r="C24" s="55">
        <v>286761.37155644502</v>
      </c>
      <c r="D24" s="1" t="s">
        <v>150</v>
      </c>
      <c r="E24" s="3">
        <v>10.1</v>
      </c>
      <c r="F24" s="3">
        <v>4.2</v>
      </c>
      <c r="G24" s="3">
        <v>85.7</v>
      </c>
      <c r="I24" s="3">
        <v>93.2</v>
      </c>
      <c r="J24" s="3">
        <v>6.8</v>
      </c>
      <c r="K24" s="3">
        <v>0</v>
      </c>
      <c r="L24" s="3">
        <v>0</v>
      </c>
      <c r="M24" s="3">
        <v>0</v>
      </c>
      <c r="O24" s="30">
        <v>100</v>
      </c>
      <c r="P24" s="30">
        <v>0</v>
      </c>
      <c r="Q24" s="30">
        <v>0</v>
      </c>
      <c r="R24" s="31">
        <v>0</v>
      </c>
      <c r="S24" s="31">
        <v>0</v>
      </c>
      <c r="U24" s="3">
        <v>89.7</v>
      </c>
      <c r="V24" s="3">
        <v>6.4</v>
      </c>
      <c r="W24" s="3">
        <v>3.1</v>
      </c>
      <c r="X24" s="3">
        <v>0.9</v>
      </c>
      <c r="Z24" s="3">
        <v>87</v>
      </c>
      <c r="AA24" s="3">
        <v>12.8</v>
      </c>
      <c r="AB24" s="3">
        <v>0.2</v>
      </c>
      <c r="AD24" s="3">
        <v>94.1</v>
      </c>
      <c r="AE24" s="3">
        <v>5.9</v>
      </c>
      <c r="AF24" s="4">
        <v>0</v>
      </c>
      <c r="AG24" s="4">
        <v>0</v>
      </c>
      <c r="AH24" s="4">
        <v>0</v>
      </c>
      <c r="AI24" s="4">
        <v>55.6</v>
      </c>
      <c r="AJ24" s="4">
        <v>0</v>
      </c>
      <c r="AK24" s="4">
        <v>0</v>
      </c>
      <c r="AL24" s="4">
        <v>0</v>
      </c>
      <c r="AM24" s="4">
        <v>2.8</v>
      </c>
      <c r="AN24" s="27">
        <v>0</v>
      </c>
      <c r="AO24" s="27">
        <v>0</v>
      </c>
      <c r="AP24" s="53">
        <v>0</v>
      </c>
      <c r="AQ24" s="13">
        <v>33.299999999999997</v>
      </c>
      <c r="AR24" s="14">
        <v>45.5</v>
      </c>
      <c r="AS24" s="45">
        <v>0.5</v>
      </c>
      <c r="AT24" s="45">
        <v>12</v>
      </c>
      <c r="AU24" s="45">
        <v>14.8</v>
      </c>
      <c r="AV24" s="48">
        <v>0</v>
      </c>
      <c r="AW24" s="5">
        <v>100</v>
      </c>
      <c r="AX24" s="5">
        <v>100</v>
      </c>
      <c r="AY24" s="5">
        <v>100</v>
      </c>
      <c r="AZ24" s="5">
        <v>96.3</v>
      </c>
      <c r="BA24" s="5">
        <v>100</v>
      </c>
      <c r="BB24" s="5">
        <v>100</v>
      </c>
      <c r="BC24" s="5">
        <v>100</v>
      </c>
      <c r="BD24" s="1">
        <v>1.6</v>
      </c>
      <c r="BE24" s="1">
        <v>1</v>
      </c>
      <c r="BF24" s="18">
        <v>0</v>
      </c>
      <c r="BG24" s="50">
        <v>11.5</v>
      </c>
      <c r="BH24" s="49">
        <v>25.8</v>
      </c>
      <c r="BI24" s="3">
        <v>8.1</v>
      </c>
      <c r="BJ24" s="3">
        <v>18.7</v>
      </c>
      <c r="BK24" s="3">
        <v>21.9</v>
      </c>
      <c r="BL24" s="3">
        <v>43.2</v>
      </c>
      <c r="BM24" s="3">
        <v>8.1</v>
      </c>
      <c r="BN24" s="45">
        <v>-29</v>
      </c>
      <c r="BO24" s="45">
        <v>-32.6</v>
      </c>
      <c r="BP24" s="45">
        <v>0</v>
      </c>
      <c r="BQ24" s="45">
        <v>1.1000000000000001</v>
      </c>
      <c r="BR24" s="45">
        <v>-7.1</v>
      </c>
      <c r="BS24" s="45">
        <v>-14.3</v>
      </c>
      <c r="BT24" s="45">
        <v>0</v>
      </c>
      <c r="BU24" s="45">
        <v>20</v>
      </c>
      <c r="BV24" s="45">
        <v>-13.1</v>
      </c>
      <c r="BW24" s="45">
        <v>-26</v>
      </c>
      <c r="BX24" s="45">
        <v>-21</v>
      </c>
      <c r="BY24" s="45">
        <v>-10</v>
      </c>
      <c r="BZ24" s="45">
        <v>-10</v>
      </c>
      <c r="CA24" s="45">
        <v>-24.2</v>
      </c>
      <c r="CB24" s="45">
        <v>22.3</v>
      </c>
      <c r="CC24" s="45">
        <v>-3.1</v>
      </c>
      <c r="CD24" s="46">
        <v>48.1</v>
      </c>
      <c r="CE24">
        <v>2</v>
      </c>
      <c r="CF24">
        <v>81.400000000000006</v>
      </c>
      <c r="CG24" s="45">
        <v>16.600000000000001</v>
      </c>
      <c r="CH24" s="45">
        <v>28.6</v>
      </c>
      <c r="CI24" s="45">
        <v>45.9</v>
      </c>
      <c r="CJ24" s="45">
        <v>17.899999999999999</v>
      </c>
      <c r="CK24" s="45">
        <v>3.7</v>
      </c>
      <c r="CL24" s="45">
        <v>0.4</v>
      </c>
      <c r="CM24" s="45">
        <v>0</v>
      </c>
      <c r="CN24" s="45">
        <v>0.6</v>
      </c>
      <c r="CO24" s="45">
        <v>97.2</v>
      </c>
      <c r="CP24" s="45">
        <v>2.8</v>
      </c>
      <c r="CQ24" s="12">
        <v>55.7</v>
      </c>
      <c r="CR24" s="11">
        <v>17.2</v>
      </c>
      <c r="CS24" s="6">
        <v>4</v>
      </c>
      <c r="CT24" s="3">
        <v>98.2</v>
      </c>
      <c r="CU24" s="3">
        <v>1.8</v>
      </c>
      <c r="CV24" s="28">
        <v>0</v>
      </c>
      <c r="CW24" s="28">
        <v>0</v>
      </c>
      <c r="CX24" s="28">
        <v>0</v>
      </c>
      <c r="CY24" s="28">
        <v>0</v>
      </c>
      <c r="CZ24" s="18">
        <v>0</v>
      </c>
      <c r="DA24" s="18">
        <v>98.8</v>
      </c>
      <c r="DB24" s="18">
        <v>0.4</v>
      </c>
      <c r="DC24" s="3">
        <v>28.3</v>
      </c>
      <c r="DD24" s="45">
        <v>1.6</v>
      </c>
      <c r="DE24" s="45">
        <v>98.9</v>
      </c>
      <c r="DF24" s="45">
        <v>51.3</v>
      </c>
      <c r="DG24" s="45">
        <v>13.3</v>
      </c>
      <c r="DH24" s="45">
        <v>25.8</v>
      </c>
      <c r="DI24" s="45">
        <v>3.1</v>
      </c>
      <c r="DJ24" s="45">
        <v>0.6</v>
      </c>
      <c r="DK24" s="22">
        <v>96.2</v>
      </c>
      <c r="DL24" s="20">
        <v>95.3</v>
      </c>
      <c r="DM24" s="13">
        <v>0</v>
      </c>
      <c r="DN24" s="14">
        <v>100</v>
      </c>
      <c r="DO24" s="45">
        <v>100</v>
      </c>
      <c r="DP24" s="45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 s="33">
        <v>5504.55</v>
      </c>
      <c r="EX24" s="17">
        <v>9.6999999999999993</v>
      </c>
      <c r="EZ24" s="17">
        <v>11.2</v>
      </c>
      <c r="FE24">
        <f t="shared" si="0"/>
        <v>246615</v>
      </c>
      <c r="FF24">
        <f t="shared" si="1"/>
        <v>37279</v>
      </c>
      <c r="FG24">
        <f t="shared" si="2"/>
        <v>2868</v>
      </c>
      <c r="FH24">
        <f t="shared" si="3"/>
        <v>0</v>
      </c>
      <c r="FI24">
        <f t="shared" si="4"/>
        <v>0</v>
      </c>
      <c r="FJ24">
        <f t="shared" si="5"/>
        <v>2868</v>
      </c>
      <c r="FK24" t="str">
        <f t="shared" si="6"/>
        <v>Mali</v>
      </c>
    </row>
    <row r="25" spans="1:167" s="17" customFormat="1" ht="19.5" thickBot="1" x14ac:dyDescent="0.4">
      <c r="A25" s="17" t="s">
        <v>93</v>
      </c>
      <c r="B25" s="17" t="s">
        <v>95</v>
      </c>
      <c r="C25" s="55">
        <v>400993.22883277177</v>
      </c>
      <c r="D25" s="1" t="s">
        <v>151</v>
      </c>
      <c r="E25" s="3">
        <v>0.8</v>
      </c>
      <c r="F25" s="3">
        <v>10.199999999999999</v>
      </c>
      <c r="G25" s="3">
        <v>89</v>
      </c>
      <c r="I25" s="3">
        <v>95.5</v>
      </c>
      <c r="J25" s="3">
        <v>4.5</v>
      </c>
      <c r="K25" s="3">
        <v>0</v>
      </c>
      <c r="L25" s="3">
        <v>0</v>
      </c>
      <c r="M25" s="3">
        <v>0</v>
      </c>
      <c r="O25" s="30">
        <v>100</v>
      </c>
      <c r="P25" s="30">
        <v>0</v>
      </c>
      <c r="Q25" s="30">
        <v>0</v>
      </c>
      <c r="R25" s="31">
        <v>0</v>
      </c>
      <c r="S25" s="31">
        <v>0</v>
      </c>
      <c r="U25" s="3">
        <v>93.4</v>
      </c>
      <c r="V25" s="3">
        <v>2.8</v>
      </c>
      <c r="W25" s="3">
        <v>2.5</v>
      </c>
      <c r="X25" s="3">
        <v>1.3</v>
      </c>
      <c r="Z25" s="3">
        <v>98.6</v>
      </c>
      <c r="AA25" s="3">
        <v>1.4</v>
      </c>
      <c r="AB25" s="3">
        <v>0</v>
      </c>
      <c r="AD25" s="3">
        <v>71.599999999999994</v>
      </c>
      <c r="AE25" s="3">
        <v>28.4</v>
      </c>
      <c r="AF25" s="4">
        <v>0</v>
      </c>
      <c r="AG25" s="4">
        <v>0</v>
      </c>
      <c r="AH25" s="4">
        <v>0</v>
      </c>
      <c r="AI25" s="4">
        <v>0</v>
      </c>
      <c r="AJ25" s="4">
        <v>10.6</v>
      </c>
      <c r="AK25" s="4">
        <v>0</v>
      </c>
      <c r="AL25" s="4">
        <v>0</v>
      </c>
      <c r="AM25" s="4">
        <v>0</v>
      </c>
      <c r="AN25" s="27">
        <v>0</v>
      </c>
      <c r="AO25" s="27">
        <v>0</v>
      </c>
      <c r="AP25" s="53">
        <v>0.1</v>
      </c>
      <c r="AQ25" s="15">
        <v>0</v>
      </c>
      <c r="AR25" s="16">
        <v>0</v>
      </c>
      <c r="AS25" s="45">
        <v>21.1</v>
      </c>
      <c r="AT25" s="45">
        <v>4.9000000000000004</v>
      </c>
      <c r="AU25" s="45">
        <v>43.5</v>
      </c>
      <c r="AV25" s="48">
        <v>0</v>
      </c>
      <c r="AW25" s="5">
        <v>95.8</v>
      </c>
      <c r="AX25" s="5">
        <v>100</v>
      </c>
      <c r="AY25" s="5">
        <v>66.7</v>
      </c>
      <c r="AZ25" s="5">
        <v>100</v>
      </c>
      <c r="BA25" s="5">
        <v>100</v>
      </c>
      <c r="BB25" s="5">
        <v>100</v>
      </c>
      <c r="BC25" s="5">
        <v>95.8</v>
      </c>
      <c r="BD25" s="1">
        <v>2</v>
      </c>
      <c r="BE25" s="1">
        <v>-2</v>
      </c>
      <c r="BF25" s="18">
        <v>100</v>
      </c>
      <c r="BG25" s="50">
        <v>11.5</v>
      </c>
      <c r="BH25" s="49">
        <v>25.8</v>
      </c>
      <c r="BI25" s="3">
        <v>0.5</v>
      </c>
      <c r="BJ25" s="3">
        <v>8.6999999999999993</v>
      </c>
      <c r="BK25" s="3">
        <v>21.5</v>
      </c>
      <c r="BL25" s="3">
        <v>34.5</v>
      </c>
      <c r="BM25" s="3">
        <v>34.9</v>
      </c>
      <c r="BN25" s="45">
        <v>-20.2</v>
      </c>
      <c r="BO25" s="45">
        <v>-25.2</v>
      </c>
      <c r="BP25" s="45">
        <v>0</v>
      </c>
      <c r="BQ25" s="45">
        <v>-20.5</v>
      </c>
      <c r="BR25" s="45">
        <v>-13.3</v>
      </c>
      <c r="BS25" s="45">
        <v>-18.5</v>
      </c>
      <c r="BT25" s="45">
        <v>0</v>
      </c>
      <c r="BU25" s="45">
        <v>-12</v>
      </c>
      <c r="BV25" s="45">
        <v>-11.5</v>
      </c>
      <c r="BW25" s="45">
        <v>-11.8</v>
      </c>
      <c r="BX25" s="45">
        <v>-7.6</v>
      </c>
      <c r="BY25" s="45">
        <v>11.1</v>
      </c>
      <c r="BZ25" s="45">
        <v>5.9</v>
      </c>
      <c r="CA25" s="45">
        <v>10</v>
      </c>
      <c r="CB25" s="45">
        <v>10.9</v>
      </c>
      <c r="CC25" s="45">
        <v>28.2</v>
      </c>
      <c r="CD25" s="46">
        <v>75.7</v>
      </c>
      <c r="CE25">
        <v>12.4</v>
      </c>
      <c r="CF25">
        <v>78.599999999999994</v>
      </c>
      <c r="CG25" s="45">
        <v>9</v>
      </c>
      <c r="CH25" s="45">
        <v>22.3</v>
      </c>
      <c r="CI25" s="45">
        <v>37.9</v>
      </c>
      <c r="CJ25" s="45">
        <v>23.8</v>
      </c>
      <c r="CK25" s="45">
        <v>4</v>
      </c>
      <c r="CL25" s="45">
        <v>5.4</v>
      </c>
      <c r="CM25" s="45">
        <v>0</v>
      </c>
      <c r="CN25" s="45">
        <v>1.1000000000000001</v>
      </c>
      <c r="CO25" s="45">
        <v>95.8</v>
      </c>
      <c r="CP25" s="45">
        <v>4.2</v>
      </c>
      <c r="CQ25" s="12">
        <v>22.1</v>
      </c>
      <c r="CR25" s="11">
        <v>5.5</v>
      </c>
      <c r="CS25" s="6">
        <v>4</v>
      </c>
      <c r="CT25" s="3">
        <v>99</v>
      </c>
      <c r="CU25" s="3">
        <v>0.5</v>
      </c>
      <c r="CV25" s="28">
        <v>0</v>
      </c>
      <c r="CW25" s="3">
        <v>0.5</v>
      </c>
      <c r="CX25" s="28">
        <v>0</v>
      </c>
      <c r="CY25" s="28">
        <v>0</v>
      </c>
      <c r="CZ25" s="18">
        <v>0</v>
      </c>
      <c r="DA25" s="18">
        <v>64.2</v>
      </c>
      <c r="DB25" s="18">
        <v>0</v>
      </c>
      <c r="DC25" s="3">
        <v>40.5</v>
      </c>
      <c r="DD25" s="45">
        <v>6.9</v>
      </c>
      <c r="DE25" s="45">
        <v>99.5</v>
      </c>
      <c r="DF25" s="45">
        <v>52.6</v>
      </c>
      <c r="DG25" s="45">
        <v>34.6</v>
      </c>
      <c r="DH25" s="45">
        <v>43</v>
      </c>
      <c r="DI25" s="45">
        <v>5.4</v>
      </c>
      <c r="DJ25" s="45">
        <v>14.4</v>
      </c>
      <c r="DK25" s="22">
        <v>67.5</v>
      </c>
      <c r="DL25" s="20">
        <v>98.7</v>
      </c>
      <c r="DM25" s="15">
        <v>0</v>
      </c>
      <c r="DN25" s="16">
        <v>0</v>
      </c>
      <c r="DO25" s="45">
        <v>100</v>
      </c>
      <c r="DP25" s="4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 s="33">
        <v>4738.8599999999997</v>
      </c>
      <c r="EX25" s="17">
        <v>5.7</v>
      </c>
      <c r="EZ25" s="17">
        <v>11.2</v>
      </c>
      <c r="FE25">
        <f t="shared" si="0"/>
        <v>340844</v>
      </c>
      <c r="FF25">
        <f t="shared" si="1"/>
        <v>52129</v>
      </c>
      <c r="FG25">
        <f t="shared" si="2"/>
        <v>8020</v>
      </c>
      <c r="FH25">
        <f t="shared" si="3"/>
        <v>0</v>
      </c>
      <c r="FI25">
        <f t="shared" si="4"/>
        <v>0</v>
      </c>
      <c r="FJ25">
        <f t="shared" si="5"/>
        <v>8020</v>
      </c>
      <c r="FK25" t="str">
        <f t="shared" si="6"/>
        <v>Mali</v>
      </c>
    </row>
    <row r="26" spans="1:167" s="17" customFormat="1" ht="19.5" thickBot="1" x14ac:dyDescent="0.4">
      <c r="A26" s="17" t="s">
        <v>93</v>
      </c>
      <c r="B26" s="17" t="s">
        <v>96</v>
      </c>
      <c r="C26" s="55">
        <v>333706.80307656666</v>
      </c>
      <c r="D26" s="1" t="s">
        <v>152</v>
      </c>
      <c r="E26" s="3">
        <v>2.8</v>
      </c>
      <c r="F26" s="3">
        <v>22.7</v>
      </c>
      <c r="G26" s="3">
        <v>74.5</v>
      </c>
      <c r="I26" s="3">
        <v>98</v>
      </c>
      <c r="J26" s="3">
        <v>1.7</v>
      </c>
      <c r="K26" s="3">
        <v>0.3</v>
      </c>
      <c r="L26" s="3">
        <v>0</v>
      </c>
      <c r="M26" s="3">
        <v>0</v>
      </c>
      <c r="O26" s="30">
        <v>99.786277167557117</v>
      </c>
      <c r="P26" s="34">
        <v>0.21372283244288676</v>
      </c>
      <c r="Q26" s="30">
        <v>0</v>
      </c>
      <c r="R26" s="31">
        <v>0</v>
      </c>
      <c r="S26" s="31">
        <v>0</v>
      </c>
      <c r="U26" s="3">
        <v>96.5</v>
      </c>
      <c r="V26" s="3">
        <v>2.1</v>
      </c>
      <c r="W26" s="3">
        <v>0.6</v>
      </c>
      <c r="X26" s="3">
        <v>0.8</v>
      </c>
      <c r="Z26" s="3">
        <v>100</v>
      </c>
      <c r="AA26" s="3">
        <v>0</v>
      </c>
      <c r="AB26" s="3">
        <v>0</v>
      </c>
      <c r="AD26" s="3">
        <v>100</v>
      </c>
      <c r="AE26" s="3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17">
        <v>1</v>
      </c>
      <c r="AO26" s="17">
        <v>1</v>
      </c>
      <c r="AP26" s="53">
        <v>0.7</v>
      </c>
      <c r="AQ26" s="15">
        <v>0</v>
      </c>
      <c r="AR26" s="16">
        <v>8.3000000000000007</v>
      </c>
      <c r="AS26" s="45">
        <v>38.5</v>
      </c>
      <c r="AT26" s="45">
        <v>40.1</v>
      </c>
      <c r="AU26" s="45">
        <v>6.4</v>
      </c>
      <c r="AV26" s="51">
        <v>1</v>
      </c>
      <c r="AW26" s="5">
        <v>72</v>
      </c>
      <c r="AX26" s="5">
        <v>95</v>
      </c>
      <c r="AY26" s="5">
        <v>92</v>
      </c>
      <c r="AZ26" s="5">
        <v>100</v>
      </c>
      <c r="BA26" s="5">
        <v>84</v>
      </c>
      <c r="BB26" s="5">
        <v>100</v>
      </c>
      <c r="BC26" s="5">
        <v>100</v>
      </c>
      <c r="BD26" s="1">
        <v>3.1</v>
      </c>
      <c r="BE26" s="1">
        <v>-2.7</v>
      </c>
      <c r="BF26" s="18">
        <v>100</v>
      </c>
      <c r="BG26" s="50">
        <v>11.5</v>
      </c>
      <c r="BH26" s="49">
        <v>25.8</v>
      </c>
      <c r="BI26" s="3">
        <v>7.3</v>
      </c>
      <c r="BJ26" s="3">
        <v>20.2</v>
      </c>
      <c r="BK26" s="3">
        <v>45.6</v>
      </c>
      <c r="BL26" s="3">
        <v>21.6</v>
      </c>
      <c r="BM26" s="3">
        <v>5.2</v>
      </c>
      <c r="BN26" s="45">
        <v>-18.899999999999999</v>
      </c>
      <c r="BO26" s="45">
        <v>-16.7</v>
      </c>
      <c r="BP26" s="45">
        <v>0</v>
      </c>
      <c r="BQ26" s="45">
        <v>0</v>
      </c>
      <c r="BR26" s="45">
        <v>15.4</v>
      </c>
      <c r="BS26" s="45">
        <v>0</v>
      </c>
      <c r="BT26" s="45">
        <v>0</v>
      </c>
      <c r="BU26" s="45">
        <v>0</v>
      </c>
      <c r="BV26" s="45">
        <v>6.6</v>
      </c>
      <c r="BW26" s="45">
        <v>-1.6</v>
      </c>
      <c r="BX26" s="45">
        <v>11.2</v>
      </c>
      <c r="BY26" s="45">
        <v>-14.3</v>
      </c>
      <c r="BZ26" s="45">
        <v>0</v>
      </c>
      <c r="CA26" s="45">
        <v>10</v>
      </c>
      <c r="CB26" s="45">
        <v>31.5</v>
      </c>
      <c r="CC26" s="45">
        <v>-25.7</v>
      </c>
      <c r="CD26" s="46">
        <v>50.9</v>
      </c>
      <c r="CE26">
        <v>8.4</v>
      </c>
      <c r="CF26">
        <v>73.099999999999994</v>
      </c>
      <c r="CG26" s="45">
        <v>18.5</v>
      </c>
      <c r="CH26" s="45">
        <v>7.3</v>
      </c>
      <c r="CI26" s="45">
        <v>42.8</v>
      </c>
      <c r="CJ26" s="45">
        <v>43.5</v>
      </c>
      <c r="CK26" s="45">
        <v>0</v>
      </c>
      <c r="CL26" s="45">
        <v>0.2</v>
      </c>
      <c r="CM26" s="45">
        <v>0</v>
      </c>
      <c r="CN26" s="45">
        <v>2.4</v>
      </c>
      <c r="CO26" s="45">
        <v>91.5</v>
      </c>
      <c r="CP26" s="45">
        <v>8.5</v>
      </c>
      <c r="CQ26" s="12">
        <v>66.5</v>
      </c>
      <c r="CR26" s="11">
        <v>10.4</v>
      </c>
      <c r="CS26" s="6">
        <v>4</v>
      </c>
      <c r="CT26" s="3">
        <v>90.3</v>
      </c>
      <c r="CU26" s="3">
        <v>8</v>
      </c>
      <c r="CV26" s="28">
        <v>0</v>
      </c>
      <c r="CW26" s="28">
        <v>0</v>
      </c>
      <c r="CX26" s="3">
        <v>1.7</v>
      </c>
      <c r="CY26" s="28">
        <v>0</v>
      </c>
      <c r="CZ26" s="18">
        <v>0</v>
      </c>
      <c r="DA26" s="18">
        <v>36.799999999999997</v>
      </c>
      <c r="DB26" s="18">
        <v>8.4</v>
      </c>
      <c r="DC26" s="3">
        <v>66.7</v>
      </c>
      <c r="DD26" s="45">
        <v>4.3</v>
      </c>
      <c r="DE26" s="45">
        <v>99.6</v>
      </c>
      <c r="DF26" s="45">
        <v>8.5</v>
      </c>
      <c r="DG26" s="45">
        <v>1.6</v>
      </c>
      <c r="DH26" s="45">
        <v>0.4</v>
      </c>
      <c r="DI26" s="45">
        <v>0.6</v>
      </c>
      <c r="DJ26" s="45">
        <v>0.4</v>
      </c>
      <c r="DK26" s="22">
        <v>6.7</v>
      </c>
      <c r="DL26" s="20">
        <v>96.6</v>
      </c>
      <c r="DM26" s="15">
        <v>28</v>
      </c>
      <c r="DN26" s="16">
        <v>76</v>
      </c>
      <c r="DO26" s="45">
        <v>100</v>
      </c>
      <c r="DP26" s="45">
        <v>4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 s="33">
        <v>6001.27</v>
      </c>
      <c r="EX26" s="17">
        <v>5.8</v>
      </c>
      <c r="EZ26" s="17">
        <v>11.2</v>
      </c>
      <c r="FE26">
        <f t="shared" si="0"/>
        <v>273640</v>
      </c>
      <c r="FF26">
        <f t="shared" si="1"/>
        <v>50056</v>
      </c>
      <c r="FG26">
        <f t="shared" si="2"/>
        <v>10011</v>
      </c>
      <c r="FH26">
        <f t="shared" si="3"/>
        <v>0</v>
      </c>
      <c r="FI26">
        <f t="shared" si="4"/>
        <v>0</v>
      </c>
      <c r="FJ26">
        <f t="shared" si="5"/>
        <v>10011</v>
      </c>
      <c r="FK26" t="str">
        <f t="shared" si="6"/>
        <v>Mali</v>
      </c>
    </row>
    <row r="27" spans="1:167" s="17" customFormat="1" ht="19.5" thickBot="1" x14ac:dyDescent="0.4">
      <c r="A27" s="17" t="s">
        <v>93</v>
      </c>
      <c r="B27" s="17" t="s">
        <v>97</v>
      </c>
      <c r="C27" s="55">
        <v>515763.64891687856</v>
      </c>
      <c r="D27" s="1" t="s">
        <v>153</v>
      </c>
      <c r="E27" s="3">
        <v>1.3</v>
      </c>
      <c r="F27" s="3">
        <v>3.4</v>
      </c>
      <c r="G27" s="3">
        <v>95.3</v>
      </c>
      <c r="I27" s="3">
        <v>98.1</v>
      </c>
      <c r="J27" s="3">
        <v>1.3</v>
      </c>
      <c r="K27" s="3">
        <v>0.6</v>
      </c>
      <c r="L27" s="3">
        <v>0</v>
      </c>
      <c r="M27" s="3">
        <v>0</v>
      </c>
      <c r="O27" s="30">
        <v>100</v>
      </c>
      <c r="P27" s="30">
        <v>0</v>
      </c>
      <c r="Q27" s="30">
        <v>0</v>
      </c>
      <c r="R27" s="31">
        <v>0</v>
      </c>
      <c r="S27" s="31">
        <v>0</v>
      </c>
      <c r="U27" s="3">
        <v>84.6</v>
      </c>
      <c r="V27" s="3">
        <v>6.6</v>
      </c>
      <c r="W27" s="3">
        <v>3.3</v>
      </c>
      <c r="X27" s="3">
        <v>5.5</v>
      </c>
      <c r="Z27" s="3">
        <v>99.6</v>
      </c>
      <c r="AA27" s="3">
        <v>0</v>
      </c>
      <c r="AB27" s="3">
        <v>0.4</v>
      </c>
      <c r="AD27" s="3">
        <v>89.9</v>
      </c>
      <c r="AE27" s="3">
        <v>10.1</v>
      </c>
      <c r="AF27" s="4">
        <v>0</v>
      </c>
      <c r="AG27" s="4">
        <v>0</v>
      </c>
      <c r="AH27" s="4">
        <v>0</v>
      </c>
      <c r="AI27" s="4">
        <v>94.1</v>
      </c>
      <c r="AJ27" s="4">
        <v>0</v>
      </c>
      <c r="AK27" s="4">
        <v>0</v>
      </c>
      <c r="AL27" s="4">
        <v>0</v>
      </c>
      <c r="AM27" s="4">
        <v>0</v>
      </c>
      <c r="AN27" s="17">
        <v>11</v>
      </c>
      <c r="AO27" s="17">
        <v>118</v>
      </c>
      <c r="AP27" s="53">
        <v>2.6</v>
      </c>
      <c r="AQ27" s="13">
        <v>0</v>
      </c>
      <c r="AR27" s="14">
        <v>14.3</v>
      </c>
      <c r="AS27" s="45">
        <v>1.9</v>
      </c>
      <c r="AT27" s="45">
        <v>63.4</v>
      </c>
      <c r="AU27" s="45">
        <v>12.2</v>
      </c>
      <c r="AV27" s="51">
        <v>1.1000000000000001</v>
      </c>
      <c r="AW27" s="5">
        <v>41.7</v>
      </c>
      <c r="AX27" s="5">
        <v>90.9</v>
      </c>
      <c r="AY27" s="5">
        <v>75</v>
      </c>
      <c r="AZ27" s="5">
        <v>100</v>
      </c>
      <c r="BA27" s="5">
        <v>75</v>
      </c>
      <c r="BB27" s="5">
        <v>100</v>
      </c>
      <c r="BC27" s="5">
        <v>66.7</v>
      </c>
      <c r="BD27" s="1">
        <v>10.7</v>
      </c>
      <c r="BE27" s="1">
        <v>2.5</v>
      </c>
      <c r="BF27" s="18">
        <v>0</v>
      </c>
      <c r="BG27" s="50">
        <v>11.5</v>
      </c>
      <c r="BH27" s="49">
        <v>25.8</v>
      </c>
      <c r="BI27" s="3">
        <v>3.5</v>
      </c>
      <c r="BJ27" s="3">
        <v>13.9</v>
      </c>
      <c r="BK27" s="3">
        <v>25.5</v>
      </c>
      <c r="BL27" s="3">
        <v>21.8</v>
      </c>
      <c r="BM27" s="3">
        <v>35.200000000000003</v>
      </c>
      <c r="BN27" s="45">
        <v>-6.4</v>
      </c>
      <c r="BO27" s="45">
        <v>-6.4</v>
      </c>
      <c r="BP27" s="45">
        <v>0</v>
      </c>
      <c r="BQ27" s="45">
        <v>0</v>
      </c>
      <c r="BR27" s="45">
        <v>16.7</v>
      </c>
      <c r="BS27" s="45">
        <v>16.7</v>
      </c>
      <c r="BT27" s="45">
        <v>0</v>
      </c>
      <c r="BU27" s="45">
        <v>0</v>
      </c>
      <c r="BV27" s="45">
        <v>14.2</v>
      </c>
      <c r="BW27" s="45">
        <v>4.5999999999999996</v>
      </c>
      <c r="BX27" s="45">
        <v>-14.3</v>
      </c>
      <c r="BY27" s="45">
        <v>-10</v>
      </c>
      <c r="BZ27" s="45">
        <v>0</v>
      </c>
      <c r="CA27" s="45">
        <v>-14.8</v>
      </c>
      <c r="CB27" s="45">
        <v>22</v>
      </c>
      <c r="CC27" s="45">
        <v>-22.9</v>
      </c>
      <c r="CD27" s="46">
        <v>49.7</v>
      </c>
      <c r="CE27">
        <v>5.2</v>
      </c>
      <c r="CF27">
        <v>75.400000000000006</v>
      </c>
      <c r="CG27" s="45">
        <v>19.3</v>
      </c>
      <c r="CH27" s="45">
        <v>10.5</v>
      </c>
      <c r="CI27" s="45">
        <v>50.4</v>
      </c>
      <c r="CJ27" s="45">
        <v>19.7</v>
      </c>
      <c r="CK27" s="45">
        <v>6.9</v>
      </c>
      <c r="CL27" s="45">
        <v>0.9</v>
      </c>
      <c r="CM27" s="45">
        <v>0</v>
      </c>
      <c r="CN27" s="45">
        <v>0.2</v>
      </c>
      <c r="CO27" s="45">
        <v>91.1</v>
      </c>
      <c r="CP27" s="45">
        <v>8.9</v>
      </c>
      <c r="CQ27" s="12">
        <v>40.299999999999997</v>
      </c>
      <c r="CR27" s="11">
        <v>13.5</v>
      </c>
      <c r="CS27" s="6">
        <v>4</v>
      </c>
      <c r="CT27" s="3">
        <v>87.8</v>
      </c>
      <c r="CU27" s="3">
        <v>11.3</v>
      </c>
      <c r="CV27" s="28">
        <v>0</v>
      </c>
      <c r="CW27" s="3">
        <v>0.9</v>
      </c>
      <c r="CX27" s="28">
        <v>0</v>
      </c>
      <c r="CY27" s="28">
        <v>0</v>
      </c>
      <c r="CZ27" s="18">
        <v>51.4</v>
      </c>
      <c r="DA27" s="18">
        <v>39.700000000000003</v>
      </c>
      <c r="DB27" s="18">
        <v>9</v>
      </c>
      <c r="DC27" s="3">
        <v>61.5</v>
      </c>
      <c r="DD27" s="45">
        <v>14.6</v>
      </c>
      <c r="DE27" s="45">
        <v>99.6</v>
      </c>
      <c r="DF27" s="45">
        <v>0</v>
      </c>
      <c r="DG27" s="45">
        <v>0.2</v>
      </c>
      <c r="DH27" s="45">
        <v>4.2</v>
      </c>
      <c r="DI27" s="45">
        <v>2</v>
      </c>
      <c r="DJ27" s="45">
        <v>0.9</v>
      </c>
      <c r="DK27" s="22">
        <v>73.099999999999994</v>
      </c>
      <c r="DL27" s="20">
        <v>96.2</v>
      </c>
      <c r="DM27" s="13">
        <v>41.7</v>
      </c>
      <c r="DN27" s="14">
        <v>100</v>
      </c>
      <c r="DO27" s="45">
        <v>100</v>
      </c>
      <c r="DP27" s="45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 s="33">
        <v>5233.3</v>
      </c>
      <c r="EX27" s="17">
        <v>5.2</v>
      </c>
      <c r="EZ27" s="17">
        <v>11.2</v>
      </c>
      <c r="FE27">
        <f t="shared" si="0"/>
        <v>381665</v>
      </c>
      <c r="FF27">
        <f t="shared" si="1"/>
        <v>97995</v>
      </c>
      <c r="FG27">
        <f t="shared" si="2"/>
        <v>36103</v>
      </c>
      <c r="FH27">
        <f t="shared" si="3"/>
        <v>0</v>
      </c>
      <c r="FI27">
        <f t="shared" si="4"/>
        <v>0</v>
      </c>
      <c r="FJ27">
        <f t="shared" si="5"/>
        <v>36103</v>
      </c>
      <c r="FK27" t="str">
        <f t="shared" si="6"/>
        <v>Mali</v>
      </c>
    </row>
    <row r="28" spans="1:167" s="17" customFormat="1" ht="19.5" thickBot="1" x14ac:dyDescent="0.4">
      <c r="A28" s="17" t="s">
        <v>93</v>
      </c>
      <c r="B28" s="17" t="s">
        <v>98</v>
      </c>
      <c r="C28" s="55">
        <v>471578.88186813029</v>
      </c>
      <c r="D28" s="1" t="s">
        <v>154</v>
      </c>
      <c r="E28" s="3">
        <v>0.6</v>
      </c>
      <c r="F28" s="3">
        <v>5.2</v>
      </c>
      <c r="G28" s="3">
        <v>94.2</v>
      </c>
      <c r="I28" s="3">
        <v>95.8</v>
      </c>
      <c r="J28" s="3">
        <v>3.6</v>
      </c>
      <c r="K28" s="3">
        <v>0</v>
      </c>
      <c r="L28" s="3">
        <v>0.6</v>
      </c>
      <c r="M28" s="3">
        <v>0</v>
      </c>
      <c r="O28" s="30">
        <v>100</v>
      </c>
      <c r="P28" s="30">
        <v>0</v>
      </c>
      <c r="Q28" s="30">
        <v>0</v>
      </c>
      <c r="R28" s="31">
        <v>0</v>
      </c>
      <c r="S28" s="31">
        <v>0</v>
      </c>
      <c r="U28" s="3">
        <v>91.9</v>
      </c>
      <c r="V28" s="3">
        <v>4.4000000000000004</v>
      </c>
      <c r="W28" s="3">
        <v>1</v>
      </c>
      <c r="X28" s="3">
        <v>2.7</v>
      </c>
      <c r="Z28" s="3">
        <v>92.5</v>
      </c>
      <c r="AA28" s="3">
        <v>7.5</v>
      </c>
      <c r="AB28" s="3">
        <v>0</v>
      </c>
      <c r="AD28" s="3">
        <v>91.4</v>
      </c>
      <c r="AE28" s="3">
        <v>8.6</v>
      </c>
      <c r="AF28" s="4">
        <v>11.6</v>
      </c>
      <c r="AG28" s="4">
        <v>11.6</v>
      </c>
      <c r="AH28" s="4">
        <v>11.6</v>
      </c>
      <c r="AI28" s="4">
        <v>11.1</v>
      </c>
      <c r="AJ28" s="4">
        <v>0</v>
      </c>
      <c r="AK28" s="4">
        <v>0</v>
      </c>
      <c r="AL28" s="4">
        <v>0</v>
      </c>
      <c r="AM28" s="4">
        <v>0</v>
      </c>
      <c r="AN28" s="27">
        <v>0</v>
      </c>
      <c r="AO28" s="27">
        <v>0</v>
      </c>
      <c r="AP28" s="53">
        <v>0.3</v>
      </c>
      <c r="AQ28" s="15">
        <v>75</v>
      </c>
      <c r="AR28" s="16">
        <v>92</v>
      </c>
      <c r="AS28" s="45">
        <v>6.5</v>
      </c>
      <c r="AT28" s="45">
        <v>17.8</v>
      </c>
      <c r="AU28" s="45">
        <v>22.2</v>
      </c>
      <c r="AV28" s="51">
        <v>0.3</v>
      </c>
      <c r="AW28" s="5">
        <v>85.7</v>
      </c>
      <c r="AX28" s="5">
        <v>100</v>
      </c>
      <c r="AY28" s="5">
        <v>96.2</v>
      </c>
      <c r="AZ28" s="5">
        <v>96.4</v>
      </c>
      <c r="BA28" s="5">
        <v>96.4</v>
      </c>
      <c r="BB28" s="5">
        <v>100</v>
      </c>
      <c r="BC28" s="5">
        <v>92.9</v>
      </c>
      <c r="BD28" s="1">
        <v>5</v>
      </c>
      <c r="BE28" s="1">
        <v>-1.4</v>
      </c>
      <c r="BF28" s="18">
        <v>92.9</v>
      </c>
      <c r="BG28" s="50">
        <v>11.5</v>
      </c>
      <c r="BH28" s="49">
        <v>25.8</v>
      </c>
      <c r="BI28" s="3">
        <v>11.2</v>
      </c>
      <c r="BJ28" s="3">
        <v>39.700000000000003</v>
      </c>
      <c r="BK28" s="3">
        <v>24.8</v>
      </c>
      <c r="BL28" s="3">
        <v>14.4</v>
      </c>
      <c r="BM28" s="3">
        <v>10</v>
      </c>
      <c r="BN28" s="45">
        <v>-12.3</v>
      </c>
      <c r="BO28" s="45">
        <v>-15</v>
      </c>
      <c r="BP28" s="45">
        <v>0</v>
      </c>
      <c r="BQ28" s="45">
        <v>-20</v>
      </c>
      <c r="BR28" s="45">
        <v>0</v>
      </c>
      <c r="BS28" s="45">
        <v>-3.8</v>
      </c>
      <c r="BT28" s="45">
        <v>0</v>
      </c>
      <c r="BU28" s="45">
        <v>-7.7</v>
      </c>
      <c r="BV28" s="45">
        <v>-22.9</v>
      </c>
      <c r="BW28" s="45">
        <v>-26.7</v>
      </c>
      <c r="BX28" s="45">
        <v>-13.1</v>
      </c>
      <c r="BY28" s="45">
        <v>0</v>
      </c>
      <c r="BZ28" s="45">
        <v>0</v>
      </c>
      <c r="CA28" s="45">
        <v>33.299999999999997</v>
      </c>
      <c r="CB28" s="45">
        <v>-12.1</v>
      </c>
      <c r="CC28" s="45">
        <v>0</v>
      </c>
      <c r="CD28" s="46">
        <v>69.400000000000006</v>
      </c>
      <c r="CE28">
        <v>6.4</v>
      </c>
      <c r="CF28">
        <v>74.3</v>
      </c>
      <c r="CG28" s="45">
        <v>19.3</v>
      </c>
      <c r="CH28" s="45">
        <v>34.200000000000003</v>
      </c>
      <c r="CI28" s="45">
        <v>8.1999999999999993</v>
      </c>
      <c r="CJ28" s="45">
        <v>36</v>
      </c>
      <c r="CK28" s="45">
        <v>12.7</v>
      </c>
      <c r="CL28" s="45">
        <v>4.5999999999999996</v>
      </c>
      <c r="CM28" s="45">
        <v>0</v>
      </c>
      <c r="CN28" s="45">
        <v>0</v>
      </c>
      <c r="CO28" s="45">
        <v>87.3</v>
      </c>
      <c r="CP28" s="45">
        <v>12.7</v>
      </c>
      <c r="CQ28" s="12">
        <v>51.7</v>
      </c>
      <c r="CR28" s="11">
        <v>10.4</v>
      </c>
      <c r="CS28" s="6">
        <v>4</v>
      </c>
      <c r="CT28" s="3">
        <v>85.1</v>
      </c>
      <c r="CU28" s="3">
        <v>14.6</v>
      </c>
      <c r="CV28" s="28">
        <v>0</v>
      </c>
      <c r="CW28" s="28">
        <v>0</v>
      </c>
      <c r="CX28" s="28">
        <v>0</v>
      </c>
      <c r="CY28" s="3">
        <v>0.4</v>
      </c>
      <c r="CZ28" s="18">
        <v>21</v>
      </c>
      <c r="DA28" s="18">
        <v>56.6</v>
      </c>
      <c r="DB28" s="18">
        <v>0.5</v>
      </c>
      <c r="DC28" s="3">
        <v>91.8</v>
      </c>
      <c r="DD28" s="45">
        <v>8.3000000000000007</v>
      </c>
      <c r="DE28" s="45">
        <v>97.1</v>
      </c>
      <c r="DF28" s="45">
        <v>56</v>
      </c>
      <c r="DG28" s="45">
        <v>4.4000000000000004</v>
      </c>
      <c r="DH28" s="45">
        <v>38.200000000000003</v>
      </c>
      <c r="DI28" s="45">
        <v>3.1</v>
      </c>
      <c r="DJ28" s="45">
        <v>2.8</v>
      </c>
      <c r="DK28" s="22">
        <v>47.3</v>
      </c>
      <c r="DL28" s="20">
        <v>99.3</v>
      </c>
      <c r="DM28" s="15">
        <v>0</v>
      </c>
      <c r="DN28" s="16">
        <v>60.7</v>
      </c>
      <c r="DO28" s="45">
        <v>100</v>
      </c>
      <c r="DP28" s="45">
        <v>3.6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 s="33">
        <v>3869.95</v>
      </c>
      <c r="EX28" s="17">
        <v>4.5999999999999996</v>
      </c>
      <c r="EZ28" s="17">
        <v>11.2</v>
      </c>
      <c r="FE28">
        <f t="shared" si="0"/>
        <v>386695</v>
      </c>
      <c r="FF28">
        <f t="shared" si="1"/>
        <v>75453</v>
      </c>
      <c r="FG28">
        <f t="shared" si="2"/>
        <v>9432</v>
      </c>
      <c r="FH28">
        <f t="shared" si="3"/>
        <v>0</v>
      </c>
      <c r="FI28">
        <f t="shared" si="4"/>
        <v>0</v>
      </c>
      <c r="FJ28">
        <f t="shared" si="5"/>
        <v>9432</v>
      </c>
      <c r="FK28" t="str">
        <f t="shared" si="6"/>
        <v>Mali</v>
      </c>
    </row>
    <row r="29" spans="1:167" s="17" customFormat="1" ht="19.5" thickBot="1" x14ac:dyDescent="0.4">
      <c r="A29" s="17" t="s">
        <v>93</v>
      </c>
      <c r="B29" s="17" t="s">
        <v>99</v>
      </c>
      <c r="C29" s="55">
        <v>312577.04756294808</v>
      </c>
      <c r="D29" s="1" t="s">
        <v>155</v>
      </c>
      <c r="E29" s="3">
        <v>4</v>
      </c>
      <c r="F29" s="3">
        <v>17.7</v>
      </c>
      <c r="G29" s="3">
        <v>78.2</v>
      </c>
      <c r="I29" s="3">
        <v>96</v>
      </c>
      <c r="J29" s="3">
        <v>3.4</v>
      </c>
      <c r="K29" s="3">
        <v>0.5</v>
      </c>
      <c r="L29" s="3">
        <v>0</v>
      </c>
      <c r="M29" s="3">
        <v>0</v>
      </c>
      <c r="O29" s="30">
        <v>97.96149354182792</v>
      </c>
      <c r="P29" s="30">
        <v>2.0385064581720727</v>
      </c>
      <c r="Q29" s="30">
        <v>0</v>
      </c>
      <c r="R29" s="31">
        <v>0</v>
      </c>
      <c r="S29" s="31">
        <v>0</v>
      </c>
      <c r="U29" s="3">
        <v>71.400000000000006</v>
      </c>
      <c r="V29" s="3">
        <v>21.9</v>
      </c>
      <c r="W29" s="3">
        <v>4.8</v>
      </c>
      <c r="X29" s="3">
        <v>1.9</v>
      </c>
      <c r="Z29" s="3">
        <v>91.5</v>
      </c>
      <c r="AA29" s="3">
        <v>6.8</v>
      </c>
      <c r="AB29" s="3">
        <v>1.7</v>
      </c>
      <c r="AD29" s="3">
        <v>84.9</v>
      </c>
      <c r="AE29" s="3">
        <v>15.1</v>
      </c>
      <c r="AF29" s="4">
        <v>0</v>
      </c>
      <c r="AG29" s="4">
        <v>0</v>
      </c>
      <c r="AH29" s="4">
        <v>24.6</v>
      </c>
      <c r="AI29" s="4">
        <v>3.4</v>
      </c>
      <c r="AJ29" s="4">
        <v>6</v>
      </c>
      <c r="AK29" s="4">
        <v>3.4</v>
      </c>
      <c r="AL29" s="4">
        <v>0</v>
      </c>
      <c r="AM29" s="4">
        <v>0</v>
      </c>
      <c r="AN29" s="27">
        <v>0</v>
      </c>
      <c r="AO29" s="27">
        <v>0</v>
      </c>
      <c r="AP29" s="53">
        <v>0.3</v>
      </c>
      <c r="AQ29" s="15">
        <v>28</v>
      </c>
      <c r="AR29" s="16">
        <v>28.6</v>
      </c>
      <c r="AS29" s="45">
        <v>27.8</v>
      </c>
      <c r="AT29" s="45">
        <v>12.6</v>
      </c>
      <c r="AU29" s="45">
        <v>34.5</v>
      </c>
      <c r="AV29" s="48">
        <v>0</v>
      </c>
      <c r="AW29" s="5">
        <v>80.8</v>
      </c>
      <c r="AX29" s="5">
        <v>100</v>
      </c>
      <c r="AY29" s="5">
        <v>96.2</v>
      </c>
      <c r="AZ29" s="5">
        <v>100</v>
      </c>
      <c r="BA29" s="5">
        <v>87.5</v>
      </c>
      <c r="BB29" s="5">
        <v>100</v>
      </c>
      <c r="BC29" s="5">
        <v>88.5</v>
      </c>
      <c r="BD29" s="1">
        <v>1.9</v>
      </c>
      <c r="BE29" s="1">
        <v>-3</v>
      </c>
      <c r="BF29" s="18">
        <v>100</v>
      </c>
      <c r="BG29" s="50">
        <v>11.5</v>
      </c>
      <c r="BH29" s="49">
        <v>25.8</v>
      </c>
      <c r="BI29" s="3">
        <v>7.8</v>
      </c>
      <c r="BJ29" s="3">
        <v>29.6</v>
      </c>
      <c r="BK29" s="3">
        <v>28.2</v>
      </c>
      <c r="BL29" s="3">
        <v>26.3</v>
      </c>
      <c r="BM29" s="3">
        <v>8</v>
      </c>
      <c r="BN29" s="45">
        <v>-30.6</v>
      </c>
      <c r="BO29" s="45">
        <v>-28.6</v>
      </c>
      <c r="BP29" s="45">
        <v>0</v>
      </c>
      <c r="BQ29" s="45">
        <v>-27.4</v>
      </c>
      <c r="BR29" s="45">
        <v>-16.7</v>
      </c>
      <c r="BS29" s="45">
        <v>-16.7</v>
      </c>
      <c r="BT29" s="45">
        <v>0</v>
      </c>
      <c r="BU29" s="45">
        <v>-17.899999999999999</v>
      </c>
      <c r="BV29" s="45">
        <v>13.7</v>
      </c>
      <c r="BW29" s="45">
        <v>-15.2</v>
      </c>
      <c r="BX29" s="45">
        <v>-0.5</v>
      </c>
      <c r="BY29" s="45">
        <v>20</v>
      </c>
      <c r="BZ29" s="45">
        <v>2.6</v>
      </c>
      <c r="CA29" s="45">
        <v>0</v>
      </c>
      <c r="CB29" s="45">
        <v>63.7</v>
      </c>
      <c r="CC29" s="45">
        <v>44</v>
      </c>
      <c r="CD29" s="46">
        <v>60.4</v>
      </c>
      <c r="CE29">
        <v>3.8</v>
      </c>
      <c r="CF29">
        <v>77.5</v>
      </c>
      <c r="CG29" s="45">
        <v>18.7</v>
      </c>
      <c r="CH29" s="45">
        <v>29.3</v>
      </c>
      <c r="CI29" s="45">
        <v>30.3</v>
      </c>
      <c r="CJ29" s="45">
        <v>13.5</v>
      </c>
      <c r="CK29" s="45">
        <v>6</v>
      </c>
      <c r="CL29" s="45">
        <v>3</v>
      </c>
      <c r="CM29" s="45">
        <v>1.5</v>
      </c>
      <c r="CN29" s="45">
        <v>1.3</v>
      </c>
      <c r="CO29" s="45">
        <v>82.8</v>
      </c>
      <c r="CP29" s="45">
        <v>17.2</v>
      </c>
      <c r="CQ29" s="12">
        <v>54.4</v>
      </c>
      <c r="CR29" s="11">
        <v>11.6</v>
      </c>
      <c r="CS29" s="6">
        <v>4</v>
      </c>
      <c r="CT29" s="3">
        <v>95.3</v>
      </c>
      <c r="CU29" s="3">
        <v>3.9</v>
      </c>
      <c r="CV29" s="28">
        <v>0</v>
      </c>
      <c r="CW29" s="3">
        <v>0.3</v>
      </c>
      <c r="CX29" s="28">
        <v>0</v>
      </c>
      <c r="CY29" s="28">
        <v>0</v>
      </c>
      <c r="CZ29" s="18">
        <v>17.399999999999999</v>
      </c>
      <c r="DA29" s="18">
        <v>70</v>
      </c>
      <c r="DB29" s="18">
        <v>7.9</v>
      </c>
      <c r="DC29" s="3">
        <v>60.7</v>
      </c>
      <c r="DD29" s="45">
        <v>10.199999999999999</v>
      </c>
      <c r="DE29" s="45">
        <v>99.3</v>
      </c>
      <c r="DF29" s="45">
        <v>73.099999999999994</v>
      </c>
      <c r="DG29" s="45">
        <v>4.5</v>
      </c>
      <c r="DH29" s="45">
        <v>48.5</v>
      </c>
      <c r="DI29" s="45">
        <v>14</v>
      </c>
      <c r="DJ29" s="45">
        <v>31.1</v>
      </c>
      <c r="DK29" s="22">
        <v>76</v>
      </c>
      <c r="DL29" s="20">
        <v>97.3</v>
      </c>
      <c r="DM29" s="15">
        <v>26.9</v>
      </c>
      <c r="DN29" s="16">
        <v>53.8</v>
      </c>
      <c r="DO29" s="45">
        <v>96.2</v>
      </c>
      <c r="DP29" s="45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 s="33">
        <v>1372.01</v>
      </c>
      <c r="EX29" s="17">
        <v>8.5</v>
      </c>
      <c r="EZ29" s="17">
        <v>11.2</v>
      </c>
      <c r="FE29">
        <f t="shared" si="0"/>
        <v>256313</v>
      </c>
      <c r="FF29">
        <f t="shared" si="1"/>
        <v>50012</v>
      </c>
      <c r="FG29">
        <f t="shared" si="2"/>
        <v>6252</v>
      </c>
      <c r="FH29">
        <f t="shared" si="3"/>
        <v>0</v>
      </c>
      <c r="FI29">
        <f t="shared" si="4"/>
        <v>0</v>
      </c>
      <c r="FJ29">
        <f t="shared" si="5"/>
        <v>6252</v>
      </c>
      <c r="FK29" t="str">
        <f t="shared" si="6"/>
        <v>Mali</v>
      </c>
    </row>
    <row r="30" spans="1:167" s="17" customFormat="1" ht="17.25" thickBot="1" x14ac:dyDescent="0.3">
      <c r="A30" s="17" t="s">
        <v>100</v>
      </c>
      <c r="B30" s="17" t="s">
        <v>100</v>
      </c>
      <c r="C30" s="55">
        <v>521465.91234622942</v>
      </c>
      <c r="D30" s="1" t="s">
        <v>156</v>
      </c>
      <c r="E30" s="3">
        <v>2.1</v>
      </c>
      <c r="F30" s="3">
        <v>1.9</v>
      </c>
      <c r="G30" s="3">
        <v>96</v>
      </c>
      <c r="I30" s="3">
        <v>84.4</v>
      </c>
      <c r="J30" s="3">
        <v>14.7</v>
      </c>
      <c r="K30" s="3">
        <v>0.9</v>
      </c>
      <c r="L30" s="3">
        <v>0</v>
      </c>
      <c r="M30" s="3">
        <v>0</v>
      </c>
      <c r="O30" s="30">
        <v>99.564154778052966</v>
      </c>
      <c r="P30" s="30">
        <v>0</v>
      </c>
      <c r="Q30" s="34">
        <v>0.4358452219470354</v>
      </c>
      <c r="R30" s="31">
        <v>0</v>
      </c>
      <c r="S30" s="31">
        <v>0</v>
      </c>
      <c r="U30" s="3">
        <v>83.2</v>
      </c>
      <c r="V30" s="3">
        <v>2</v>
      </c>
      <c r="W30" s="3">
        <v>0.3</v>
      </c>
      <c r="X30" s="3">
        <v>14.5</v>
      </c>
      <c r="Z30" s="3">
        <v>97.2</v>
      </c>
      <c r="AA30" s="3">
        <v>2.4</v>
      </c>
      <c r="AB30" s="3">
        <v>0.4</v>
      </c>
      <c r="AD30" s="3">
        <v>77.8</v>
      </c>
      <c r="AE30" s="3">
        <v>22.2</v>
      </c>
      <c r="AF30" s="4">
        <v>0</v>
      </c>
      <c r="AG30" s="4">
        <v>0</v>
      </c>
      <c r="AH30" s="4">
        <v>3.8</v>
      </c>
      <c r="AI30" s="4">
        <v>0</v>
      </c>
      <c r="AJ30" s="4">
        <v>11.1</v>
      </c>
      <c r="AK30" s="4">
        <v>5.2</v>
      </c>
      <c r="AL30" s="4">
        <v>0</v>
      </c>
      <c r="AM30" s="4">
        <v>0.6</v>
      </c>
      <c r="AN30" s="17">
        <v>10</v>
      </c>
      <c r="AO30" s="17">
        <v>84</v>
      </c>
      <c r="AP30" s="53">
        <v>4</v>
      </c>
      <c r="AQ30" s="15">
        <v>43.3</v>
      </c>
      <c r="AR30" s="16">
        <v>43.5</v>
      </c>
      <c r="AS30" s="45">
        <v>2.8</v>
      </c>
      <c r="AT30" s="45">
        <v>0</v>
      </c>
      <c r="AU30" s="45">
        <v>14.6</v>
      </c>
      <c r="AV30" s="51">
        <v>3.4</v>
      </c>
      <c r="AW30" s="5">
        <v>93.3</v>
      </c>
      <c r="AX30" s="5">
        <v>100</v>
      </c>
      <c r="AY30" s="5">
        <v>93.3</v>
      </c>
      <c r="AZ30" s="5">
        <v>100</v>
      </c>
      <c r="BA30" s="5">
        <v>93.3</v>
      </c>
      <c r="BB30" s="5">
        <v>100</v>
      </c>
      <c r="BC30" s="5">
        <v>80</v>
      </c>
      <c r="BD30" s="1">
        <v>5.7</v>
      </c>
      <c r="BE30" s="1">
        <v>-2</v>
      </c>
      <c r="BF30" s="18">
        <v>100</v>
      </c>
      <c r="BG30" s="49">
        <v>-49.3</v>
      </c>
      <c r="BH30" s="49">
        <v>-42.9</v>
      </c>
      <c r="BI30" s="3">
        <v>6.3</v>
      </c>
      <c r="BJ30" s="3">
        <v>24.6</v>
      </c>
      <c r="BK30" s="3">
        <v>37.4</v>
      </c>
      <c r="BL30" s="3">
        <v>21.3</v>
      </c>
      <c r="BM30" s="3">
        <v>10.4</v>
      </c>
      <c r="BN30" s="45">
        <v>-19</v>
      </c>
      <c r="BO30" s="45">
        <v>-24.4</v>
      </c>
      <c r="BP30" s="45">
        <v>-12.7</v>
      </c>
      <c r="BQ30" s="45">
        <v>0</v>
      </c>
      <c r="BR30" s="45">
        <v>-12.5</v>
      </c>
      <c r="BS30" s="45">
        <v>-15</v>
      </c>
      <c r="BT30" s="45">
        <v>-1.5</v>
      </c>
      <c r="BU30" s="45">
        <v>0</v>
      </c>
      <c r="BV30" s="45">
        <v>6.2</v>
      </c>
      <c r="BW30" s="45">
        <v>20</v>
      </c>
      <c r="BX30" s="45">
        <v>26</v>
      </c>
      <c r="BY30" s="45">
        <v>3.3</v>
      </c>
      <c r="BZ30" s="45">
        <v>20</v>
      </c>
      <c r="CA30" s="45">
        <v>52.8</v>
      </c>
      <c r="CB30" s="45">
        <v>31.1</v>
      </c>
      <c r="CC30" s="45">
        <v>18.100000000000001</v>
      </c>
      <c r="CD30" s="46">
        <v>72</v>
      </c>
      <c r="CE30">
        <v>0.4</v>
      </c>
      <c r="CF30">
        <v>89.9</v>
      </c>
      <c r="CG30" s="45">
        <v>9.6999999999999993</v>
      </c>
      <c r="CH30" s="45">
        <v>36.9</v>
      </c>
      <c r="CI30" s="45">
        <v>12.4</v>
      </c>
      <c r="CJ30" s="45">
        <v>9.4</v>
      </c>
      <c r="CK30" s="45">
        <v>14.9</v>
      </c>
      <c r="CL30" s="45">
        <v>17.600000000000001</v>
      </c>
      <c r="CM30" s="45">
        <v>7.6</v>
      </c>
      <c r="CN30" s="45">
        <v>0</v>
      </c>
      <c r="CO30" s="45">
        <v>87.8</v>
      </c>
      <c r="CP30" s="45">
        <v>12.2</v>
      </c>
      <c r="CQ30" s="12">
        <v>89.2</v>
      </c>
      <c r="CR30" s="11">
        <v>17.600000000000001</v>
      </c>
      <c r="CS30" s="6">
        <v>5</v>
      </c>
      <c r="CT30" s="3">
        <v>46.4</v>
      </c>
      <c r="CU30" s="3">
        <v>16.2</v>
      </c>
      <c r="CV30" s="28">
        <v>0</v>
      </c>
      <c r="CW30" s="3">
        <v>0.3</v>
      </c>
      <c r="CX30" s="3">
        <v>37.1</v>
      </c>
      <c r="CY30" s="28">
        <v>0</v>
      </c>
      <c r="CZ30" s="18">
        <v>1.5</v>
      </c>
      <c r="DA30" s="18">
        <v>61</v>
      </c>
      <c r="DB30" s="18">
        <v>0.8</v>
      </c>
      <c r="DC30" s="3">
        <v>83.1</v>
      </c>
      <c r="DD30" s="45">
        <v>1.8</v>
      </c>
      <c r="DE30" s="45">
        <v>80.099999999999994</v>
      </c>
      <c r="DF30" s="45">
        <v>25.7</v>
      </c>
      <c r="DG30" s="45">
        <v>0.3</v>
      </c>
      <c r="DH30" s="45">
        <v>5.5</v>
      </c>
      <c r="DI30" s="45">
        <v>13.1</v>
      </c>
      <c r="DJ30" s="45">
        <v>3.9</v>
      </c>
      <c r="DK30" s="22">
        <v>96.7</v>
      </c>
      <c r="DL30" s="20">
        <v>82.3</v>
      </c>
      <c r="DM30" s="15">
        <v>20</v>
      </c>
      <c r="DN30" s="16">
        <v>33.299999999999997</v>
      </c>
      <c r="DO30" s="45">
        <v>100</v>
      </c>
      <c r="DP30" s="45">
        <v>6.7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 s="33">
        <v>2529.11</v>
      </c>
      <c r="EX30" s="17">
        <v>3</v>
      </c>
      <c r="EZ30" s="17">
        <v>8.9</v>
      </c>
      <c r="FA30" s="39">
        <v>4.2</v>
      </c>
      <c r="FE30">
        <f t="shared" si="0"/>
        <v>375455</v>
      </c>
      <c r="FF30">
        <f t="shared" si="1"/>
        <v>104293</v>
      </c>
      <c r="FG30">
        <f t="shared" si="2"/>
        <v>41717</v>
      </c>
      <c r="FH30">
        <f t="shared" si="3"/>
        <v>0</v>
      </c>
      <c r="FI30">
        <f t="shared" si="4"/>
        <v>0</v>
      </c>
      <c r="FJ30">
        <f t="shared" si="5"/>
        <v>41717</v>
      </c>
      <c r="FK30" t="str">
        <f t="shared" si="6"/>
        <v>Mali</v>
      </c>
    </row>
    <row r="31" spans="1:167" s="17" customFormat="1" ht="17.25" thickBot="1" x14ac:dyDescent="0.3">
      <c r="A31" s="17" t="s">
        <v>100</v>
      </c>
      <c r="B31" s="17" t="s">
        <v>101</v>
      </c>
      <c r="C31" s="55">
        <v>443085.94088017149</v>
      </c>
      <c r="D31" s="1" t="s">
        <v>157</v>
      </c>
      <c r="E31" s="3">
        <v>1.8</v>
      </c>
      <c r="F31" s="3">
        <v>12.2</v>
      </c>
      <c r="G31" s="3">
        <v>85.9</v>
      </c>
      <c r="I31" s="3">
        <v>96.8</v>
      </c>
      <c r="J31" s="3">
        <v>3.2</v>
      </c>
      <c r="K31" s="3">
        <v>0</v>
      </c>
      <c r="L31" s="3">
        <v>0</v>
      </c>
      <c r="M31" s="3">
        <v>0</v>
      </c>
      <c r="O31" s="30">
        <v>98.702921068445079</v>
      </c>
      <c r="P31" s="34">
        <v>0.62560005472832159</v>
      </c>
      <c r="Q31" s="34">
        <v>0.67147887682658947</v>
      </c>
      <c r="R31" s="31">
        <v>0</v>
      </c>
      <c r="S31" s="31">
        <v>0</v>
      </c>
      <c r="U31" s="3">
        <v>72.900000000000006</v>
      </c>
      <c r="V31" s="3">
        <v>5</v>
      </c>
      <c r="W31" s="3">
        <v>1.2</v>
      </c>
      <c r="X31" s="3">
        <v>20.9</v>
      </c>
      <c r="Z31" s="3">
        <v>98</v>
      </c>
      <c r="AA31" s="3">
        <v>2</v>
      </c>
      <c r="AB31" s="3">
        <v>0</v>
      </c>
      <c r="AD31" s="3">
        <v>51.3</v>
      </c>
      <c r="AE31" s="3">
        <v>48.7</v>
      </c>
      <c r="AF31" s="4">
        <v>0</v>
      </c>
      <c r="AG31" s="4">
        <v>0</v>
      </c>
      <c r="AH31" s="4">
        <v>24.9</v>
      </c>
      <c r="AI31" s="4">
        <v>0</v>
      </c>
      <c r="AJ31" s="4">
        <v>5.4</v>
      </c>
      <c r="AK31" s="4">
        <v>2.7</v>
      </c>
      <c r="AL31" s="4">
        <v>2.6</v>
      </c>
      <c r="AM31" s="4">
        <v>0.4</v>
      </c>
      <c r="AN31" s="17">
        <v>36</v>
      </c>
      <c r="AO31" s="17">
        <v>104</v>
      </c>
      <c r="AP31" s="53">
        <v>3.4</v>
      </c>
      <c r="AQ31" s="13">
        <v>8.6999999999999993</v>
      </c>
      <c r="AR31" s="14">
        <v>0</v>
      </c>
      <c r="AS31" s="45">
        <v>7.3</v>
      </c>
      <c r="AT31" s="45">
        <v>11.2</v>
      </c>
      <c r="AU31" s="45">
        <v>3.8</v>
      </c>
      <c r="AV31" s="51">
        <v>4.9000000000000004</v>
      </c>
      <c r="AW31" s="5">
        <v>85.7</v>
      </c>
      <c r="AX31" s="5">
        <v>94.7</v>
      </c>
      <c r="AY31" s="5">
        <v>80</v>
      </c>
      <c r="AZ31" s="5">
        <v>100</v>
      </c>
      <c r="BA31" s="5">
        <v>81</v>
      </c>
      <c r="BB31" s="5">
        <v>100</v>
      </c>
      <c r="BC31" s="5">
        <v>52.2</v>
      </c>
      <c r="BD31" s="1">
        <v>2.6</v>
      </c>
      <c r="BE31" s="1">
        <v>1</v>
      </c>
      <c r="BF31" s="18">
        <v>89.5</v>
      </c>
      <c r="BG31" s="49">
        <v>-49.3</v>
      </c>
      <c r="BH31" s="49">
        <v>-42.9</v>
      </c>
      <c r="BI31" s="3">
        <v>39.1</v>
      </c>
      <c r="BJ31" s="3">
        <v>40.299999999999997</v>
      </c>
      <c r="BK31" s="3">
        <v>15.8</v>
      </c>
      <c r="BL31" s="3">
        <v>2.4</v>
      </c>
      <c r="BM31" s="3">
        <v>2.4</v>
      </c>
      <c r="BN31" s="45">
        <v>-14.4</v>
      </c>
      <c r="BO31" s="45">
        <v>-22</v>
      </c>
      <c r="BP31" s="45">
        <v>-11.2</v>
      </c>
      <c r="BQ31" s="45">
        <v>0</v>
      </c>
      <c r="BR31" s="45">
        <v>-9.1</v>
      </c>
      <c r="BS31" s="45">
        <v>-5.9</v>
      </c>
      <c r="BT31" s="45">
        <v>0</v>
      </c>
      <c r="BU31" s="45">
        <v>0</v>
      </c>
      <c r="BV31" s="45">
        <v>2.7</v>
      </c>
      <c r="BW31" s="45">
        <v>7.5</v>
      </c>
      <c r="BX31" s="45">
        <v>11.4</v>
      </c>
      <c r="BY31" s="45">
        <v>-1.8</v>
      </c>
      <c r="BZ31" s="45">
        <v>-3.8</v>
      </c>
      <c r="CA31" s="45">
        <v>46.4</v>
      </c>
      <c r="CB31" s="45">
        <v>20</v>
      </c>
      <c r="CC31" s="45">
        <v>8</v>
      </c>
      <c r="CD31" s="46">
        <v>65.3</v>
      </c>
      <c r="CE31">
        <v>2.7</v>
      </c>
      <c r="CF31">
        <v>50.1</v>
      </c>
      <c r="CG31" s="45">
        <v>47.1</v>
      </c>
      <c r="CH31" s="45">
        <v>3.1</v>
      </c>
      <c r="CI31" s="45">
        <v>18.3</v>
      </c>
      <c r="CJ31" s="45">
        <v>26.7</v>
      </c>
      <c r="CK31" s="45">
        <v>0.3</v>
      </c>
      <c r="CL31" s="45">
        <v>4.9000000000000004</v>
      </c>
      <c r="CM31" s="45">
        <v>41.5</v>
      </c>
      <c r="CN31" s="45">
        <v>0</v>
      </c>
      <c r="CO31" s="45">
        <v>58.5</v>
      </c>
      <c r="CP31" s="45">
        <v>41.5</v>
      </c>
      <c r="CQ31" s="12">
        <v>93.9</v>
      </c>
      <c r="CR31" s="11">
        <v>18.5</v>
      </c>
      <c r="CS31" s="6">
        <v>5</v>
      </c>
      <c r="CT31" s="3">
        <v>95.6</v>
      </c>
      <c r="CU31" s="3">
        <v>4.0999999999999996</v>
      </c>
      <c r="CV31" s="28">
        <v>0</v>
      </c>
      <c r="CW31" s="3">
        <v>0.4</v>
      </c>
      <c r="CX31" s="28">
        <v>0</v>
      </c>
      <c r="CY31" s="28">
        <v>0</v>
      </c>
      <c r="CZ31" s="18">
        <v>48.6</v>
      </c>
      <c r="DA31" s="18">
        <v>46.2</v>
      </c>
      <c r="DB31" s="18">
        <v>1.5</v>
      </c>
      <c r="DC31" s="3">
        <v>70.5</v>
      </c>
      <c r="DD31" s="45">
        <v>3</v>
      </c>
      <c r="DE31" s="45">
        <v>99.1</v>
      </c>
      <c r="DF31" s="45">
        <v>49.8</v>
      </c>
      <c r="DG31" s="45">
        <v>8</v>
      </c>
      <c r="DH31" s="45">
        <v>6.9</v>
      </c>
      <c r="DI31" s="45">
        <v>0.3</v>
      </c>
      <c r="DJ31" s="45">
        <v>0</v>
      </c>
      <c r="DK31" s="22">
        <v>100</v>
      </c>
      <c r="DL31" s="20">
        <v>100</v>
      </c>
      <c r="DM31" s="13">
        <v>21.7</v>
      </c>
      <c r="DN31" s="14">
        <v>43.5</v>
      </c>
      <c r="DO31" s="45">
        <v>60.9</v>
      </c>
      <c r="DP31" s="45">
        <v>0</v>
      </c>
      <c r="DQ31">
        <v>8</v>
      </c>
      <c r="DR31">
        <v>7</v>
      </c>
      <c r="DS31">
        <v>0</v>
      </c>
      <c r="DT31">
        <v>0</v>
      </c>
      <c r="DU31">
        <v>37</v>
      </c>
      <c r="DV31">
        <v>28</v>
      </c>
      <c r="DW31">
        <v>0</v>
      </c>
      <c r="DX31">
        <v>0</v>
      </c>
      <c r="DY31">
        <v>44</v>
      </c>
      <c r="DZ31">
        <v>1</v>
      </c>
      <c r="EA31">
        <v>0</v>
      </c>
      <c r="EB31">
        <v>0</v>
      </c>
      <c r="EC31">
        <v>15</v>
      </c>
      <c r="ED31">
        <v>5</v>
      </c>
      <c r="EE31">
        <v>0</v>
      </c>
      <c r="EF31">
        <v>0</v>
      </c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 s="29">
        <v>409.61</v>
      </c>
      <c r="EX31" s="17">
        <v>13</v>
      </c>
      <c r="EZ31" s="17">
        <v>8.9</v>
      </c>
      <c r="FA31" s="39">
        <v>8</v>
      </c>
      <c r="FE31">
        <f t="shared" si="0"/>
        <v>155080</v>
      </c>
      <c r="FF31">
        <f t="shared" si="1"/>
        <v>155080</v>
      </c>
      <c r="FG31">
        <f t="shared" si="2"/>
        <v>101910</v>
      </c>
      <c r="FH31">
        <f t="shared" si="3"/>
        <v>31016</v>
      </c>
      <c r="FI31">
        <f t="shared" si="4"/>
        <v>0</v>
      </c>
      <c r="FJ31">
        <f t="shared" si="5"/>
        <v>132926</v>
      </c>
      <c r="FK31" t="str">
        <f t="shared" si="6"/>
        <v>Mali</v>
      </c>
    </row>
    <row r="32" spans="1:167" s="17" customFormat="1" ht="17.25" thickBot="1" x14ac:dyDescent="0.3">
      <c r="A32" s="17" t="s">
        <v>100</v>
      </c>
      <c r="B32" s="17" t="s">
        <v>102</v>
      </c>
      <c r="C32" s="55">
        <v>374274.29394392925</v>
      </c>
      <c r="D32" s="1" t="s">
        <v>158</v>
      </c>
      <c r="E32" s="3">
        <v>13.5</v>
      </c>
      <c r="F32" s="3">
        <v>69.599999999999994</v>
      </c>
      <c r="G32" s="3">
        <v>16.899999999999999</v>
      </c>
      <c r="I32" s="3">
        <v>81.3</v>
      </c>
      <c r="J32" s="3">
        <v>15.8</v>
      </c>
      <c r="K32" s="3">
        <v>2.9</v>
      </c>
      <c r="L32" s="3">
        <v>0</v>
      </c>
      <c r="M32" s="3">
        <v>0</v>
      </c>
      <c r="O32" s="30">
        <v>100</v>
      </c>
      <c r="P32" s="30">
        <v>0</v>
      </c>
      <c r="Q32" s="30">
        <v>0</v>
      </c>
      <c r="R32" s="31">
        <v>0</v>
      </c>
      <c r="S32" s="31">
        <v>0</v>
      </c>
      <c r="U32" s="3">
        <v>97.9</v>
      </c>
      <c r="V32" s="3">
        <v>1.1000000000000001</v>
      </c>
      <c r="W32" s="3">
        <v>0</v>
      </c>
      <c r="X32" s="3">
        <v>1</v>
      </c>
      <c r="Z32" s="3">
        <v>99.1</v>
      </c>
      <c r="AA32" s="3">
        <v>0.9</v>
      </c>
      <c r="AB32" s="3">
        <v>0</v>
      </c>
      <c r="AD32" s="3">
        <v>42.9</v>
      </c>
      <c r="AE32" s="3">
        <v>57.1</v>
      </c>
      <c r="AF32" s="4">
        <v>0</v>
      </c>
      <c r="AG32" s="4">
        <v>0</v>
      </c>
      <c r="AH32" s="4">
        <v>0</v>
      </c>
      <c r="AI32" s="4">
        <v>1.4</v>
      </c>
      <c r="AJ32" s="4">
        <v>0</v>
      </c>
      <c r="AK32" s="4">
        <v>0</v>
      </c>
      <c r="AL32" s="4">
        <v>0.9</v>
      </c>
      <c r="AM32" s="4">
        <v>20.3</v>
      </c>
      <c r="AN32" s="17">
        <v>19</v>
      </c>
      <c r="AO32" s="17">
        <v>89</v>
      </c>
      <c r="AP32" s="53">
        <v>4.9000000000000004</v>
      </c>
      <c r="AQ32" s="15">
        <v>60</v>
      </c>
      <c r="AR32" s="16">
        <v>80</v>
      </c>
      <c r="AS32" s="45">
        <v>37.799999999999997</v>
      </c>
      <c r="AT32" s="45">
        <v>54.1</v>
      </c>
      <c r="AU32" s="45">
        <v>7.6</v>
      </c>
      <c r="AV32" s="51">
        <v>5.5</v>
      </c>
      <c r="AW32" s="5">
        <v>52</v>
      </c>
      <c r="AX32" s="5">
        <v>100</v>
      </c>
      <c r="AY32" s="5">
        <v>72</v>
      </c>
      <c r="AZ32" s="5">
        <v>76</v>
      </c>
      <c r="BA32" s="5">
        <v>16</v>
      </c>
      <c r="BB32" s="5">
        <v>100</v>
      </c>
      <c r="BC32" s="5">
        <v>32</v>
      </c>
      <c r="BD32" s="1">
        <v>3.5</v>
      </c>
      <c r="BE32" s="1">
        <v>-3.4</v>
      </c>
      <c r="BF32" s="18">
        <v>0</v>
      </c>
      <c r="BG32" s="49">
        <v>-49.3</v>
      </c>
      <c r="BH32" s="49">
        <v>-42.9</v>
      </c>
      <c r="BI32" s="3">
        <v>4.5999999999999996</v>
      </c>
      <c r="BJ32" s="3">
        <v>24.4</v>
      </c>
      <c r="BK32" s="3">
        <v>32</v>
      </c>
      <c r="BL32" s="3">
        <v>19.7</v>
      </c>
      <c r="BM32" s="3">
        <v>19.3</v>
      </c>
      <c r="BN32" s="45">
        <v>-16.7</v>
      </c>
      <c r="BO32" s="45">
        <v>-34.299999999999997</v>
      </c>
      <c r="BP32" s="45">
        <v>-6.7</v>
      </c>
      <c r="BQ32" s="45">
        <v>0</v>
      </c>
      <c r="BR32" s="45">
        <v>-15.6</v>
      </c>
      <c r="BS32" s="45">
        <v>-10</v>
      </c>
      <c r="BT32" s="45">
        <v>0</v>
      </c>
      <c r="BU32" s="45">
        <v>0</v>
      </c>
      <c r="BV32" s="45">
        <v>7.8</v>
      </c>
      <c r="BW32" s="45">
        <v>-0.8</v>
      </c>
      <c r="BX32" s="45">
        <v>1.4</v>
      </c>
      <c r="BY32" s="45">
        <v>3.6</v>
      </c>
      <c r="BZ32" s="45">
        <v>0</v>
      </c>
      <c r="CA32" s="45">
        <v>40.6</v>
      </c>
      <c r="CB32" s="45">
        <v>29.4</v>
      </c>
      <c r="CC32" s="45">
        <v>22.8</v>
      </c>
      <c r="CD32" s="46">
        <v>66.2</v>
      </c>
      <c r="CE32">
        <v>2.7</v>
      </c>
      <c r="CF32">
        <v>93.5</v>
      </c>
      <c r="CG32" s="45">
        <v>3.7</v>
      </c>
      <c r="CH32" s="45">
        <v>33</v>
      </c>
      <c r="CI32" s="45">
        <v>8.1</v>
      </c>
      <c r="CJ32" s="45">
        <v>4.5999999999999996</v>
      </c>
      <c r="CK32" s="45">
        <v>3</v>
      </c>
      <c r="CL32" s="45">
        <v>0.9</v>
      </c>
      <c r="CM32" s="45">
        <v>47.1</v>
      </c>
      <c r="CN32" s="45">
        <v>3.1</v>
      </c>
      <c r="CO32" s="45">
        <v>48.1</v>
      </c>
      <c r="CP32" s="45">
        <v>51.9</v>
      </c>
      <c r="CQ32" s="12">
        <v>72.5</v>
      </c>
      <c r="CR32" s="11">
        <v>20.6</v>
      </c>
      <c r="CS32" s="6">
        <v>5</v>
      </c>
      <c r="CT32" s="3">
        <v>57.2</v>
      </c>
      <c r="CU32" s="3">
        <v>42.4</v>
      </c>
      <c r="CV32" s="28">
        <v>0</v>
      </c>
      <c r="CW32" s="28">
        <v>0</v>
      </c>
      <c r="CX32" s="3">
        <v>0.4</v>
      </c>
      <c r="CY32" s="28">
        <v>0</v>
      </c>
      <c r="CZ32" s="18">
        <v>0</v>
      </c>
      <c r="DA32" s="18">
        <v>75.2</v>
      </c>
      <c r="DB32" s="18">
        <v>24.8</v>
      </c>
      <c r="DC32" s="3">
        <v>99</v>
      </c>
      <c r="DD32" s="45">
        <v>0.7</v>
      </c>
      <c r="DE32" s="45">
        <v>99.5</v>
      </c>
      <c r="DF32" s="45">
        <v>47.7</v>
      </c>
      <c r="DG32" s="45">
        <v>9.6</v>
      </c>
      <c r="DH32" s="45">
        <v>55.2</v>
      </c>
      <c r="DI32" s="45">
        <v>8.5</v>
      </c>
      <c r="DJ32" s="45">
        <v>15</v>
      </c>
      <c r="DK32" s="22">
        <v>92.3</v>
      </c>
      <c r="DL32" s="20">
        <v>93</v>
      </c>
      <c r="DM32" s="15">
        <v>76</v>
      </c>
      <c r="DN32" s="16">
        <v>96</v>
      </c>
      <c r="DO32" s="45">
        <v>88</v>
      </c>
      <c r="DP32" s="45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 s="33">
        <v>2472.48</v>
      </c>
      <c r="EX32" s="17">
        <v>5.7</v>
      </c>
      <c r="EZ32" s="17">
        <v>8.9</v>
      </c>
      <c r="FA32" s="39">
        <v>7.9</v>
      </c>
      <c r="FE32">
        <f t="shared" si="0"/>
        <v>235793</v>
      </c>
      <c r="FF32">
        <f t="shared" si="1"/>
        <v>93569</v>
      </c>
      <c r="FG32">
        <f t="shared" si="2"/>
        <v>37427</v>
      </c>
      <c r="FH32">
        <f t="shared" si="3"/>
        <v>7485</v>
      </c>
      <c r="FI32">
        <f t="shared" si="4"/>
        <v>0</v>
      </c>
      <c r="FJ32">
        <f t="shared" si="5"/>
        <v>44913</v>
      </c>
      <c r="FK32" t="str">
        <f t="shared" si="6"/>
        <v>Mali</v>
      </c>
    </row>
    <row r="33" spans="1:167" s="17" customFormat="1" ht="17.25" thickBot="1" x14ac:dyDescent="0.3">
      <c r="A33" s="17" t="s">
        <v>100</v>
      </c>
      <c r="B33" s="17" t="s">
        <v>103</v>
      </c>
      <c r="C33" s="55">
        <v>294602.33715947112</v>
      </c>
      <c r="D33" s="1" t="s">
        <v>159</v>
      </c>
      <c r="E33" s="3">
        <v>8.1</v>
      </c>
      <c r="F33" s="3">
        <v>5.7</v>
      </c>
      <c r="G33" s="3">
        <v>86.2</v>
      </c>
      <c r="I33" s="3">
        <v>95.7</v>
      </c>
      <c r="J33" s="3">
        <v>4.3</v>
      </c>
      <c r="K33" s="3">
        <v>0</v>
      </c>
      <c r="L33" s="3">
        <v>0</v>
      </c>
      <c r="M33" s="3">
        <v>0</v>
      </c>
      <c r="O33" s="30">
        <v>97.629361395858979</v>
      </c>
      <c r="P33" s="30">
        <v>1.8899834995220754</v>
      </c>
      <c r="Q33" s="34">
        <v>0.48065510461889505</v>
      </c>
      <c r="R33" s="31">
        <v>0</v>
      </c>
      <c r="S33" s="31">
        <v>0</v>
      </c>
      <c r="U33" s="3">
        <v>77.8</v>
      </c>
      <c r="V33" s="3">
        <v>10.9</v>
      </c>
      <c r="W33" s="3">
        <v>3.7</v>
      </c>
      <c r="X33" s="3">
        <v>7.6</v>
      </c>
      <c r="Z33" s="3">
        <v>96.7</v>
      </c>
      <c r="AA33" s="3">
        <v>3.3</v>
      </c>
      <c r="AB33" s="3">
        <v>0</v>
      </c>
      <c r="AD33" s="3">
        <v>67.2</v>
      </c>
      <c r="AE33" s="3">
        <v>32.799999999999997</v>
      </c>
      <c r="AF33" s="4">
        <v>1.4</v>
      </c>
      <c r="AG33" s="4">
        <v>1.4</v>
      </c>
      <c r="AH33" s="4">
        <v>7.3</v>
      </c>
      <c r="AI33" s="4">
        <v>0</v>
      </c>
      <c r="AJ33" s="4">
        <v>23.2</v>
      </c>
      <c r="AK33" s="4">
        <v>1.5</v>
      </c>
      <c r="AL33" s="4">
        <v>0</v>
      </c>
      <c r="AM33" s="4">
        <v>0</v>
      </c>
      <c r="AN33" s="17">
        <v>0</v>
      </c>
      <c r="AO33" s="17">
        <v>0</v>
      </c>
      <c r="AP33" s="53">
        <v>2</v>
      </c>
      <c r="AQ33" s="13">
        <v>14.3</v>
      </c>
      <c r="AR33" s="14">
        <v>24</v>
      </c>
      <c r="AS33" s="45">
        <v>30.4</v>
      </c>
      <c r="AT33" s="45">
        <v>19.7</v>
      </c>
      <c r="AU33" s="45">
        <v>31.3</v>
      </c>
      <c r="AV33" s="51">
        <v>2.6</v>
      </c>
      <c r="AW33" s="5">
        <v>75</v>
      </c>
      <c r="AX33" s="5">
        <v>96.2</v>
      </c>
      <c r="AY33" s="5">
        <v>89.3</v>
      </c>
      <c r="AZ33" s="5">
        <v>100</v>
      </c>
      <c r="BA33" s="5">
        <v>84.6</v>
      </c>
      <c r="BB33" s="5">
        <v>100</v>
      </c>
      <c r="BC33" s="5">
        <v>75</v>
      </c>
      <c r="BD33" s="1">
        <v>8.5</v>
      </c>
      <c r="BE33" s="1">
        <v>-6</v>
      </c>
      <c r="BF33" s="18">
        <v>92.6</v>
      </c>
      <c r="BG33" s="49">
        <v>-49.3</v>
      </c>
      <c r="BH33" s="49">
        <v>-42.9</v>
      </c>
      <c r="BI33" s="3">
        <v>19.899999999999999</v>
      </c>
      <c r="BJ33" s="3">
        <v>25.1</v>
      </c>
      <c r="BK33" s="3">
        <v>14.3</v>
      </c>
      <c r="BL33" s="3">
        <v>18</v>
      </c>
      <c r="BM33" s="3">
        <v>22.8</v>
      </c>
      <c r="BN33" s="45">
        <v>-23.5</v>
      </c>
      <c r="BO33" s="45">
        <v>-20</v>
      </c>
      <c r="BP33" s="45">
        <v>-10.7</v>
      </c>
      <c r="BQ33" s="45">
        <v>0</v>
      </c>
      <c r="BR33" s="45">
        <v>-12.5</v>
      </c>
      <c r="BS33" s="45">
        <v>-12.5</v>
      </c>
      <c r="BT33" s="45">
        <v>0</v>
      </c>
      <c r="BU33" s="45">
        <v>0</v>
      </c>
      <c r="BV33" s="45">
        <v>8.6</v>
      </c>
      <c r="BW33" s="45">
        <v>22.4</v>
      </c>
      <c r="BX33" s="45">
        <v>8.8000000000000007</v>
      </c>
      <c r="BY33" s="45">
        <v>11.1</v>
      </c>
      <c r="BZ33" s="45">
        <v>10</v>
      </c>
      <c r="CA33" s="45">
        <v>73.3</v>
      </c>
      <c r="CB33" s="45">
        <v>42</v>
      </c>
      <c r="CC33" s="45">
        <v>27</v>
      </c>
      <c r="CD33" s="46">
        <v>66.400000000000006</v>
      </c>
      <c r="CE33">
        <v>10.4</v>
      </c>
      <c r="CF33">
        <v>33.700000000000003</v>
      </c>
      <c r="CG33" s="45">
        <v>55.9</v>
      </c>
      <c r="CH33" s="45">
        <v>49.8</v>
      </c>
      <c r="CI33" s="45">
        <v>16.100000000000001</v>
      </c>
      <c r="CJ33" s="45">
        <v>25.1</v>
      </c>
      <c r="CK33" s="45">
        <v>1</v>
      </c>
      <c r="CL33" s="45">
        <v>0.5</v>
      </c>
      <c r="CM33" s="45">
        <v>4.3</v>
      </c>
      <c r="CN33" s="45">
        <v>1</v>
      </c>
      <c r="CO33" s="45">
        <v>79.099999999999994</v>
      </c>
      <c r="CP33" s="45">
        <v>20.9</v>
      </c>
      <c r="CQ33" s="12">
        <v>74.3</v>
      </c>
      <c r="CR33" s="11">
        <v>13.3</v>
      </c>
      <c r="CS33" s="6">
        <v>4</v>
      </c>
      <c r="CT33" s="3">
        <v>82.6</v>
      </c>
      <c r="CU33" s="3">
        <v>5.0999999999999996</v>
      </c>
      <c r="CV33" s="28">
        <v>0</v>
      </c>
      <c r="CW33" s="3">
        <v>2.2999999999999998</v>
      </c>
      <c r="CX33" s="3">
        <v>5.2</v>
      </c>
      <c r="CY33" s="3">
        <v>0.5</v>
      </c>
      <c r="CZ33" s="18">
        <v>0.5</v>
      </c>
      <c r="DA33" s="18">
        <v>47.3</v>
      </c>
      <c r="DB33" s="18">
        <v>8.5</v>
      </c>
      <c r="DC33" s="3">
        <v>52.3</v>
      </c>
      <c r="DD33" s="45">
        <v>18.5</v>
      </c>
      <c r="DE33" s="45">
        <v>95.6</v>
      </c>
      <c r="DF33" s="45">
        <v>43.8</v>
      </c>
      <c r="DG33" s="45">
        <v>7</v>
      </c>
      <c r="DH33" s="45">
        <v>21.9</v>
      </c>
      <c r="DI33" s="45">
        <v>2.5</v>
      </c>
      <c r="DJ33" s="45">
        <v>4.5</v>
      </c>
      <c r="DK33" s="22">
        <v>99.4</v>
      </c>
      <c r="DL33" s="20">
        <v>98</v>
      </c>
      <c r="DM33" s="13">
        <v>35.700000000000003</v>
      </c>
      <c r="DN33" s="14">
        <v>57.1</v>
      </c>
      <c r="DO33" s="45">
        <v>100</v>
      </c>
      <c r="DP33" s="45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 s="33">
        <v>1557.89</v>
      </c>
      <c r="EX33" s="17">
        <v>4.2</v>
      </c>
      <c r="EZ33" s="17">
        <v>8.9</v>
      </c>
      <c r="FA33" s="39">
        <v>5.0999999999999996</v>
      </c>
      <c r="FE33">
        <f t="shared" si="0"/>
        <v>179707</v>
      </c>
      <c r="FF33">
        <f t="shared" si="1"/>
        <v>79543</v>
      </c>
      <c r="FG33">
        <f t="shared" si="2"/>
        <v>32406</v>
      </c>
      <c r="FH33">
        <f t="shared" si="3"/>
        <v>2946</v>
      </c>
      <c r="FI33">
        <f t="shared" si="4"/>
        <v>0</v>
      </c>
      <c r="FJ33">
        <f t="shared" si="5"/>
        <v>35352</v>
      </c>
      <c r="FK33" t="str">
        <f t="shared" si="6"/>
        <v>Mali</v>
      </c>
    </row>
    <row r="34" spans="1:167" s="17" customFormat="1" ht="17.25" thickBot="1" x14ac:dyDescent="0.3">
      <c r="A34" s="17" t="s">
        <v>100</v>
      </c>
      <c r="B34" s="17" t="s">
        <v>104</v>
      </c>
      <c r="C34" s="55">
        <v>348616.93561320344</v>
      </c>
      <c r="D34" s="1" t="s">
        <v>160</v>
      </c>
      <c r="E34" s="3">
        <v>9.5</v>
      </c>
      <c r="F34" s="3">
        <v>6.8</v>
      </c>
      <c r="G34" s="3">
        <v>83.7</v>
      </c>
      <c r="I34" s="3">
        <v>79.599999999999994</v>
      </c>
      <c r="J34" s="3">
        <v>19.7</v>
      </c>
      <c r="K34" s="3">
        <v>0.7</v>
      </c>
      <c r="L34" s="3">
        <v>0</v>
      </c>
      <c r="M34" s="3">
        <v>0</v>
      </c>
      <c r="O34" s="30">
        <v>98.641038467734418</v>
      </c>
      <c r="P34" s="30">
        <v>1.358961532265589</v>
      </c>
      <c r="Q34" s="30">
        <v>0</v>
      </c>
      <c r="R34" s="31">
        <v>0</v>
      </c>
      <c r="S34" s="31">
        <v>0</v>
      </c>
      <c r="U34" s="3">
        <v>79.599999999999994</v>
      </c>
      <c r="V34" s="3">
        <v>12.3</v>
      </c>
      <c r="W34" s="3">
        <v>6.8</v>
      </c>
      <c r="X34" s="3">
        <v>1.4</v>
      </c>
      <c r="Z34" s="3">
        <v>99.3</v>
      </c>
      <c r="AA34" s="3">
        <v>0.7</v>
      </c>
      <c r="AB34" s="3">
        <v>0</v>
      </c>
      <c r="AD34" s="3">
        <v>15</v>
      </c>
      <c r="AE34" s="3">
        <v>85</v>
      </c>
      <c r="AF34" s="4">
        <v>32.6</v>
      </c>
      <c r="AG34" s="4">
        <v>32.6</v>
      </c>
      <c r="AH34" s="4">
        <v>29.7</v>
      </c>
      <c r="AI34" s="4">
        <v>0</v>
      </c>
      <c r="AJ34" s="4">
        <v>0.8</v>
      </c>
      <c r="AK34" s="4">
        <v>0</v>
      </c>
      <c r="AL34" s="4">
        <v>0.3</v>
      </c>
      <c r="AM34" s="4">
        <v>0</v>
      </c>
      <c r="AN34" s="17">
        <v>41</v>
      </c>
      <c r="AO34" s="17">
        <v>196</v>
      </c>
      <c r="AP34" s="53">
        <v>1.9</v>
      </c>
      <c r="AQ34" s="15">
        <v>19</v>
      </c>
      <c r="AR34" s="16">
        <v>30</v>
      </c>
      <c r="AS34" s="45">
        <v>15.6</v>
      </c>
      <c r="AT34" s="45">
        <v>11.1</v>
      </c>
      <c r="AU34" s="45">
        <v>6.1</v>
      </c>
      <c r="AV34" s="51">
        <v>1.2</v>
      </c>
      <c r="AW34" s="5">
        <v>9.5</v>
      </c>
      <c r="AX34" s="5">
        <v>15.4</v>
      </c>
      <c r="AY34" s="5">
        <v>0</v>
      </c>
      <c r="AZ34" s="5">
        <v>21.1</v>
      </c>
      <c r="BA34" s="5">
        <v>0</v>
      </c>
      <c r="BB34" s="5">
        <v>100</v>
      </c>
      <c r="BC34" s="5">
        <v>76.2</v>
      </c>
      <c r="BD34" s="1">
        <v>0.6</v>
      </c>
      <c r="BE34" s="1">
        <v>-1.7</v>
      </c>
      <c r="BF34" s="18">
        <v>0</v>
      </c>
      <c r="BG34" s="49">
        <v>-49.3</v>
      </c>
      <c r="BH34" s="49">
        <v>-42.9</v>
      </c>
      <c r="BI34" s="3">
        <v>55.1</v>
      </c>
      <c r="BJ34" s="3">
        <v>29.2</v>
      </c>
      <c r="BK34" s="3">
        <v>10.9</v>
      </c>
      <c r="BL34" s="3">
        <v>4.0999999999999996</v>
      </c>
      <c r="BM34" s="3">
        <v>0.7</v>
      </c>
      <c r="BN34" s="45">
        <v>-10</v>
      </c>
      <c r="BO34" s="45">
        <v>-12.8</v>
      </c>
      <c r="BP34" s="45">
        <v>2.2999999999999998</v>
      </c>
      <c r="BQ34" s="45">
        <v>0</v>
      </c>
      <c r="BR34" s="45">
        <v>-2.7</v>
      </c>
      <c r="BS34" s="45">
        <v>-8.1</v>
      </c>
      <c r="BT34" s="45">
        <v>0</v>
      </c>
      <c r="BU34" s="45">
        <v>0</v>
      </c>
      <c r="BV34" s="45">
        <v>6.1</v>
      </c>
      <c r="BW34" s="45">
        <v>6.4</v>
      </c>
      <c r="BX34" s="45">
        <v>7.9</v>
      </c>
      <c r="BY34" s="45">
        <v>0</v>
      </c>
      <c r="BZ34" s="45">
        <v>5.3</v>
      </c>
      <c r="CA34" s="45">
        <v>78.599999999999994</v>
      </c>
      <c r="CB34" s="45">
        <v>17.899999999999999</v>
      </c>
      <c r="CC34" s="45">
        <v>2.8</v>
      </c>
      <c r="CD34" s="46">
        <v>91.1</v>
      </c>
      <c r="CE34">
        <v>0.7</v>
      </c>
      <c r="CF34">
        <v>42.2</v>
      </c>
      <c r="CG34" s="45">
        <v>57.1</v>
      </c>
      <c r="CH34" s="45">
        <v>68</v>
      </c>
      <c r="CI34" s="45">
        <v>15</v>
      </c>
      <c r="CJ34" s="45">
        <v>1.4</v>
      </c>
      <c r="CK34" s="45">
        <v>3.4</v>
      </c>
      <c r="CL34" s="45">
        <v>0</v>
      </c>
      <c r="CM34" s="45">
        <v>10.199999999999999</v>
      </c>
      <c r="CN34" s="45">
        <v>0</v>
      </c>
      <c r="CO34" s="45">
        <v>91.8</v>
      </c>
      <c r="CP34" s="45">
        <v>8.1999999999999993</v>
      </c>
      <c r="CQ34" s="12">
        <v>47.7</v>
      </c>
      <c r="CR34" s="11">
        <v>13.3</v>
      </c>
      <c r="CS34" s="6">
        <v>5</v>
      </c>
      <c r="CT34" s="3">
        <v>98.6</v>
      </c>
      <c r="CU34" s="28">
        <v>0</v>
      </c>
      <c r="CV34" s="3">
        <v>0.7</v>
      </c>
      <c r="CW34" s="28">
        <v>0</v>
      </c>
      <c r="CX34" s="28">
        <v>0</v>
      </c>
      <c r="CY34" s="28">
        <v>0</v>
      </c>
      <c r="CZ34" s="18">
        <v>0</v>
      </c>
      <c r="DA34" s="18">
        <v>89.1</v>
      </c>
      <c r="DB34" s="18">
        <v>9.5</v>
      </c>
      <c r="DC34" s="3">
        <v>66.7</v>
      </c>
      <c r="DD34" s="45">
        <v>0</v>
      </c>
      <c r="DE34" s="45">
        <v>97.1</v>
      </c>
      <c r="DF34" s="45">
        <v>44.6</v>
      </c>
      <c r="DG34" s="45">
        <v>1.9</v>
      </c>
      <c r="DH34" s="45">
        <v>1</v>
      </c>
      <c r="DI34" s="45">
        <v>0</v>
      </c>
      <c r="DJ34" s="45">
        <v>0</v>
      </c>
      <c r="DK34" s="22">
        <v>98.8</v>
      </c>
      <c r="DL34" s="20">
        <v>93.8</v>
      </c>
      <c r="DM34" s="15">
        <v>95.2</v>
      </c>
      <c r="DN34" s="16">
        <v>100</v>
      </c>
      <c r="DO34" s="45">
        <v>95.2</v>
      </c>
      <c r="DP34" s="45">
        <v>0</v>
      </c>
      <c r="DQ34">
        <v>0</v>
      </c>
      <c r="DR34">
        <v>0</v>
      </c>
      <c r="DS34">
        <v>0</v>
      </c>
      <c r="DT34">
        <v>0</v>
      </c>
      <c r="DU34">
        <v>95</v>
      </c>
      <c r="DV34">
        <v>6</v>
      </c>
      <c r="DW34">
        <v>0</v>
      </c>
      <c r="DX34">
        <v>0</v>
      </c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 s="29">
        <v>609.66</v>
      </c>
      <c r="EX34" s="17">
        <v>6.6</v>
      </c>
      <c r="EZ34" s="17">
        <v>8.9</v>
      </c>
      <c r="FA34" s="39">
        <v>6.5</v>
      </c>
      <c r="FE34">
        <f t="shared" ref="FE34:FE56" si="7">VLOOKUP($D34,CH_ML,16,0)</f>
        <v>101099</v>
      </c>
      <c r="FF34">
        <f t="shared" ref="FF34:FF56" si="8">VLOOKUP($D34,CH_ML,17,0)</f>
        <v>153391</v>
      </c>
      <c r="FG34">
        <f t="shared" ref="FG34:FG56" si="9">VLOOKUP($D34,CH_ML,18,0)</f>
        <v>87154</v>
      </c>
      <c r="FH34">
        <f t="shared" ref="FH34:FH56" si="10">VLOOKUP($D34,CH_ML,19,0)</f>
        <v>6972</v>
      </c>
      <c r="FI34">
        <f t="shared" ref="FI34:FI56" si="11">VLOOKUP($D34,CH_ML,20,0)</f>
        <v>0</v>
      </c>
      <c r="FJ34">
        <f t="shared" ref="FJ34:FJ56" si="12">VLOOKUP($D34,CH_ML,21,0)</f>
        <v>94127</v>
      </c>
      <c r="FK34" t="str">
        <f t="shared" ref="FK34:FK56" si="13">VLOOKUP($D34,CH_ML,4,0)</f>
        <v>Mali</v>
      </c>
    </row>
    <row r="35" spans="1:167" s="17" customFormat="1" ht="17.25" thickBot="1" x14ac:dyDescent="0.3">
      <c r="A35" s="17" t="s">
        <v>100</v>
      </c>
      <c r="B35" s="17" t="s">
        <v>105</v>
      </c>
      <c r="C35" s="55">
        <v>512535.09917155438</v>
      </c>
      <c r="D35" s="1" t="s">
        <v>161</v>
      </c>
      <c r="E35" s="3">
        <v>11.5</v>
      </c>
      <c r="F35" s="3">
        <v>30.7</v>
      </c>
      <c r="G35" s="3">
        <v>57.8</v>
      </c>
      <c r="I35" s="3">
        <v>62.6</v>
      </c>
      <c r="J35" s="3">
        <v>16</v>
      </c>
      <c r="K35" s="3">
        <v>13</v>
      </c>
      <c r="L35" s="3">
        <v>4.8</v>
      </c>
      <c r="M35" s="3">
        <v>3.6</v>
      </c>
      <c r="O35" s="30">
        <v>98.628662944839334</v>
      </c>
      <c r="P35" s="34">
        <v>0.8169364462655464</v>
      </c>
      <c r="Q35" s="34">
        <v>0.55440060889511977</v>
      </c>
      <c r="R35" s="31">
        <v>0</v>
      </c>
      <c r="S35" s="31">
        <v>0</v>
      </c>
      <c r="U35" s="3">
        <v>78</v>
      </c>
      <c r="V35" s="3">
        <v>14.5</v>
      </c>
      <c r="W35" s="3">
        <v>4.9000000000000004</v>
      </c>
      <c r="X35" s="3">
        <v>2.6</v>
      </c>
      <c r="Z35" s="3">
        <v>96.9</v>
      </c>
      <c r="AA35" s="3">
        <v>3.1</v>
      </c>
      <c r="AB35" s="3">
        <v>0</v>
      </c>
      <c r="AD35" s="3">
        <v>41.5</v>
      </c>
      <c r="AE35" s="3">
        <v>58.5</v>
      </c>
      <c r="AF35" s="4">
        <v>0</v>
      </c>
      <c r="AG35" s="4">
        <v>0</v>
      </c>
      <c r="AH35" s="4">
        <v>2.4</v>
      </c>
      <c r="AI35" s="4">
        <v>0</v>
      </c>
      <c r="AJ35" s="4">
        <v>6.3</v>
      </c>
      <c r="AK35" s="4">
        <v>1.7</v>
      </c>
      <c r="AL35" s="4">
        <v>1</v>
      </c>
      <c r="AM35" s="4">
        <v>1.2</v>
      </c>
      <c r="AN35" s="17">
        <v>69</v>
      </c>
      <c r="AO35" s="17">
        <v>164</v>
      </c>
      <c r="AP35" s="53">
        <v>3.2</v>
      </c>
      <c r="AQ35" s="15">
        <v>57.1</v>
      </c>
      <c r="AR35" s="16">
        <v>76.5</v>
      </c>
      <c r="AS35" s="45">
        <v>14.8</v>
      </c>
      <c r="AT35" s="45">
        <v>8.1</v>
      </c>
      <c r="AU35" s="45">
        <v>28.6</v>
      </c>
      <c r="AV35" s="51">
        <v>2.2999999999999998</v>
      </c>
      <c r="AW35" s="5">
        <v>100</v>
      </c>
      <c r="AX35" s="5">
        <v>100</v>
      </c>
      <c r="AY35" s="5">
        <v>100</v>
      </c>
      <c r="AZ35" s="5">
        <v>95.2</v>
      </c>
      <c r="BA35" s="5">
        <v>100</v>
      </c>
      <c r="BB35" s="5">
        <v>100</v>
      </c>
      <c r="BC35" s="5">
        <v>100</v>
      </c>
      <c r="BD35" s="1">
        <v>0</v>
      </c>
      <c r="BE35" s="1">
        <v>-2.2999999999999998</v>
      </c>
      <c r="BF35" s="18">
        <v>100</v>
      </c>
      <c r="BG35" s="49">
        <v>-49.3</v>
      </c>
      <c r="BH35" s="49">
        <v>-42.9</v>
      </c>
      <c r="BI35" s="3">
        <v>24</v>
      </c>
      <c r="BJ35" s="3">
        <v>25.4</v>
      </c>
      <c r="BK35" s="3">
        <v>31.8</v>
      </c>
      <c r="BL35" s="3">
        <v>16</v>
      </c>
      <c r="BM35" s="3">
        <v>2.7</v>
      </c>
      <c r="BN35" s="45">
        <v>-15.2</v>
      </c>
      <c r="BO35" s="45">
        <v>-41.3</v>
      </c>
      <c r="BP35" s="45">
        <v>2.2999999999999998</v>
      </c>
      <c r="BQ35" s="45">
        <v>0</v>
      </c>
      <c r="BR35" s="45">
        <v>-12.5</v>
      </c>
      <c r="BS35" s="45">
        <v>-15.6</v>
      </c>
      <c r="BT35" s="45">
        <v>7.1</v>
      </c>
      <c r="BU35" s="45">
        <v>0</v>
      </c>
      <c r="BV35" s="45">
        <v>12.7</v>
      </c>
      <c r="BW35" s="45">
        <v>1.7</v>
      </c>
      <c r="BX35" s="45">
        <v>-0.4</v>
      </c>
      <c r="BY35" s="45">
        <v>7.7</v>
      </c>
      <c r="BZ35" s="45">
        <v>3.3</v>
      </c>
      <c r="CA35" s="45">
        <v>65.400000000000006</v>
      </c>
      <c r="CB35" s="45">
        <v>32.9</v>
      </c>
      <c r="CC35" s="45">
        <v>23.1</v>
      </c>
      <c r="CD35" s="46">
        <v>76.599999999999994</v>
      </c>
      <c r="CE35">
        <v>2.2999999999999998</v>
      </c>
      <c r="CF35">
        <v>78.599999999999994</v>
      </c>
      <c r="CG35" s="45">
        <v>19.100000000000001</v>
      </c>
      <c r="CH35" s="45">
        <v>26.5</v>
      </c>
      <c r="CI35" s="45">
        <v>27.6</v>
      </c>
      <c r="CJ35" s="45">
        <v>4.9000000000000004</v>
      </c>
      <c r="CK35" s="45">
        <v>1.3</v>
      </c>
      <c r="CL35" s="45">
        <v>0</v>
      </c>
      <c r="CM35" s="45">
        <v>37.299999999999997</v>
      </c>
      <c r="CN35" s="45">
        <v>0</v>
      </c>
      <c r="CO35" s="45">
        <v>85</v>
      </c>
      <c r="CP35" s="45">
        <v>15</v>
      </c>
      <c r="CQ35" s="12">
        <v>89</v>
      </c>
      <c r="CR35" s="11">
        <v>17.3</v>
      </c>
      <c r="CS35" s="6">
        <v>4</v>
      </c>
      <c r="CT35" s="3">
        <v>95.1</v>
      </c>
      <c r="CU35" s="3">
        <v>2.6</v>
      </c>
      <c r="CV35" s="28">
        <v>0</v>
      </c>
      <c r="CW35" s="28">
        <v>0</v>
      </c>
      <c r="CX35" s="28">
        <v>0</v>
      </c>
      <c r="CY35" s="28">
        <v>0</v>
      </c>
      <c r="CZ35" s="18">
        <v>6</v>
      </c>
      <c r="DA35" s="18">
        <v>86.2</v>
      </c>
      <c r="DB35" s="18">
        <v>6.6</v>
      </c>
      <c r="DC35" s="3">
        <v>16.399999999999999</v>
      </c>
      <c r="DD35" s="45">
        <v>11.9</v>
      </c>
      <c r="DE35" s="45">
        <v>62.2</v>
      </c>
      <c r="DF35" s="45">
        <v>54.1</v>
      </c>
      <c r="DG35" s="45">
        <v>5</v>
      </c>
      <c r="DH35" s="45">
        <v>12.7</v>
      </c>
      <c r="DI35" s="45">
        <v>2.2000000000000002</v>
      </c>
      <c r="DJ35" s="45">
        <v>18.399999999999999</v>
      </c>
      <c r="DK35" s="22">
        <v>100</v>
      </c>
      <c r="DL35" s="20">
        <v>97.6</v>
      </c>
      <c r="DM35" s="15">
        <v>14.3</v>
      </c>
      <c r="DN35" s="16">
        <v>19</v>
      </c>
      <c r="DO35" s="45">
        <v>100</v>
      </c>
      <c r="DP35" s="45">
        <v>0</v>
      </c>
      <c r="DQ35">
        <v>100</v>
      </c>
      <c r="DR35">
        <v>5</v>
      </c>
      <c r="DS35">
        <v>0</v>
      </c>
      <c r="DT35">
        <v>0</v>
      </c>
      <c r="DU35" s="47">
        <v>71</v>
      </c>
      <c r="DV35" s="47">
        <v>17</v>
      </c>
      <c r="DW35">
        <v>0</v>
      </c>
      <c r="DX35">
        <v>0</v>
      </c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 s="33">
        <v>1032.3699999999999</v>
      </c>
      <c r="EX35" s="17">
        <v>8.6999999999999993</v>
      </c>
      <c r="EZ35" s="17">
        <v>8.9</v>
      </c>
      <c r="FA35" s="39">
        <v>2.7</v>
      </c>
      <c r="FE35">
        <f t="shared" si="7"/>
        <v>158886</v>
      </c>
      <c r="FF35">
        <f t="shared" si="8"/>
        <v>205014</v>
      </c>
      <c r="FG35">
        <f t="shared" si="9"/>
        <v>128134</v>
      </c>
      <c r="FH35">
        <f t="shared" si="10"/>
        <v>20501</v>
      </c>
      <c r="FI35">
        <f t="shared" si="11"/>
        <v>0</v>
      </c>
      <c r="FJ35">
        <f t="shared" si="12"/>
        <v>148635</v>
      </c>
      <c r="FK35" t="str">
        <f t="shared" si="13"/>
        <v>Mali</v>
      </c>
    </row>
    <row r="36" spans="1:167" s="17" customFormat="1" ht="17.25" thickBot="1" x14ac:dyDescent="0.3">
      <c r="A36" s="17" t="s">
        <v>100</v>
      </c>
      <c r="B36" s="17" t="s">
        <v>106</v>
      </c>
      <c r="C36" s="55">
        <v>230301.33043221716</v>
      </c>
      <c r="D36" s="1" t="s">
        <v>162</v>
      </c>
      <c r="E36" s="3">
        <v>35.200000000000003</v>
      </c>
      <c r="F36" s="3">
        <v>9.1</v>
      </c>
      <c r="G36" s="3">
        <v>55.7</v>
      </c>
      <c r="I36" s="3">
        <v>69.099999999999994</v>
      </c>
      <c r="J36" s="3">
        <v>24.1</v>
      </c>
      <c r="K36" s="3">
        <v>5.0999999999999996</v>
      </c>
      <c r="L36" s="3">
        <v>1.7</v>
      </c>
      <c r="M36" s="3">
        <v>0</v>
      </c>
      <c r="O36" s="30">
        <v>95.410720565157348</v>
      </c>
      <c r="P36" s="30">
        <v>3.441959576131961</v>
      </c>
      <c r="Q36" s="34">
        <v>0.57365992935532673</v>
      </c>
      <c r="R36" s="40">
        <v>0.57365992935532673</v>
      </c>
      <c r="S36" s="31">
        <v>0</v>
      </c>
      <c r="U36" s="3">
        <v>36.200000000000003</v>
      </c>
      <c r="V36" s="3">
        <v>54.7</v>
      </c>
      <c r="W36" s="3">
        <v>6.2</v>
      </c>
      <c r="X36" s="3">
        <v>2.8</v>
      </c>
      <c r="Z36" s="3">
        <v>65.2</v>
      </c>
      <c r="AA36" s="3">
        <v>33</v>
      </c>
      <c r="AB36" s="3">
        <v>1.8</v>
      </c>
      <c r="AD36" s="3">
        <v>72.8</v>
      </c>
      <c r="AE36" s="3">
        <v>27.2</v>
      </c>
      <c r="AF36" s="4">
        <v>2.7</v>
      </c>
      <c r="AG36" s="4">
        <v>2.7</v>
      </c>
      <c r="AH36" s="4">
        <v>0.9</v>
      </c>
      <c r="AI36" s="4">
        <v>0</v>
      </c>
      <c r="AJ36" s="4">
        <v>9.6999999999999993</v>
      </c>
      <c r="AK36" s="4">
        <v>1.8</v>
      </c>
      <c r="AL36" s="4">
        <v>0.9</v>
      </c>
      <c r="AM36" s="4">
        <v>0.9</v>
      </c>
      <c r="AN36" s="17">
        <v>2</v>
      </c>
      <c r="AO36" s="17">
        <v>24</v>
      </c>
      <c r="AP36" s="53">
        <v>1.5</v>
      </c>
      <c r="AQ36" s="15">
        <v>54.2</v>
      </c>
      <c r="AR36" s="16">
        <v>69.599999999999994</v>
      </c>
      <c r="AS36" s="45">
        <v>54.9</v>
      </c>
      <c r="AT36" s="45">
        <v>21</v>
      </c>
      <c r="AU36" s="45">
        <v>41</v>
      </c>
      <c r="AV36" s="48">
        <v>0</v>
      </c>
      <c r="AW36" s="5">
        <v>41.7</v>
      </c>
      <c r="AX36" s="5">
        <v>100</v>
      </c>
      <c r="AY36" s="5">
        <v>58.3</v>
      </c>
      <c r="AZ36" s="5">
        <v>79.2</v>
      </c>
      <c r="BA36" s="5">
        <v>62.5</v>
      </c>
      <c r="BB36" s="5">
        <v>95.8</v>
      </c>
      <c r="BC36" s="5">
        <v>41.7</v>
      </c>
      <c r="BD36" s="1">
        <v>3.9</v>
      </c>
      <c r="BE36" s="1">
        <v>-1.9</v>
      </c>
      <c r="BF36" s="18">
        <v>50</v>
      </c>
      <c r="BG36" s="49">
        <v>-49.3</v>
      </c>
      <c r="BH36" s="49">
        <v>-42.9</v>
      </c>
      <c r="BI36" s="3">
        <v>39.5</v>
      </c>
      <c r="BJ36" s="3">
        <v>29.8</v>
      </c>
      <c r="BK36" s="3">
        <v>22.1</v>
      </c>
      <c r="BL36" s="3">
        <v>6.9</v>
      </c>
      <c r="BM36" s="3">
        <v>1.8</v>
      </c>
      <c r="BN36" s="45">
        <v>-28.2</v>
      </c>
      <c r="BO36" s="45">
        <v>-33.299999999999997</v>
      </c>
      <c r="BP36" s="45">
        <v>-13.9</v>
      </c>
      <c r="BQ36" s="45">
        <v>0</v>
      </c>
      <c r="BR36" s="45">
        <v>-26.3</v>
      </c>
      <c r="BS36" s="45">
        <v>-22.2</v>
      </c>
      <c r="BT36" s="45">
        <v>-4.5999999999999996</v>
      </c>
      <c r="BU36" s="45">
        <v>0</v>
      </c>
      <c r="BV36" s="45">
        <v>-1.5</v>
      </c>
      <c r="BW36" s="45">
        <v>12.5</v>
      </c>
      <c r="BX36" s="45">
        <v>-8.6999999999999993</v>
      </c>
      <c r="BY36" s="45">
        <v>-3.7</v>
      </c>
      <c r="BZ36" s="45">
        <v>0</v>
      </c>
      <c r="CA36" s="45">
        <v>-6.7</v>
      </c>
      <c r="CB36" s="45">
        <v>37.200000000000003</v>
      </c>
      <c r="CC36" s="45">
        <v>30.7</v>
      </c>
      <c r="CD36" s="46">
        <v>63.3</v>
      </c>
      <c r="CE36">
        <v>0.6</v>
      </c>
      <c r="CF36">
        <v>76.2</v>
      </c>
      <c r="CG36" s="45">
        <v>23.3</v>
      </c>
      <c r="CH36" s="45">
        <v>30.9</v>
      </c>
      <c r="CI36" s="45">
        <v>25.9</v>
      </c>
      <c r="CJ36" s="45">
        <v>19.899999999999999</v>
      </c>
      <c r="CK36" s="45">
        <v>3.4</v>
      </c>
      <c r="CL36" s="45">
        <v>4</v>
      </c>
      <c r="CM36" s="45">
        <v>13.6</v>
      </c>
      <c r="CN36" s="45">
        <v>1.7</v>
      </c>
      <c r="CO36" s="45">
        <v>74.8</v>
      </c>
      <c r="CP36" s="45">
        <v>25.2</v>
      </c>
      <c r="CQ36" s="12">
        <v>99.4</v>
      </c>
      <c r="CR36" s="11">
        <v>21.1</v>
      </c>
      <c r="CS36" s="6">
        <v>4</v>
      </c>
      <c r="CT36" s="3">
        <v>66.5</v>
      </c>
      <c r="CU36" s="3">
        <v>3.4</v>
      </c>
      <c r="CV36" s="28">
        <v>0</v>
      </c>
      <c r="CW36" s="28">
        <v>0</v>
      </c>
      <c r="CX36" s="3">
        <v>30.1</v>
      </c>
      <c r="CY36" s="28">
        <v>0</v>
      </c>
      <c r="CZ36" s="18">
        <v>19.899999999999999</v>
      </c>
      <c r="DA36" s="18">
        <v>73.3</v>
      </c>
      <c r="DB36" s="18">
        <v>1.1000000000000001</v>
      </c>
      <c r="DC36" s="3">
        <v>67.7</v>
      </c>
      <c r="DD36" s="45">
        <v>3.4</v>
      </c>
      <c r="DE36" s="45">
        <v>100</v>
      </c>
      <c r="DF36" s="45">
        <v>27.1</v>
      </c>
      <c r="DG36" s="45">
        <v>0</v>
      </c>
      <c r="DH36" s="45">
        <v>2.4</v>
      </c>
      <c r="DI36" s="45">
        <v>0</v>
      </c>
      <c r="DJ36" s="45">
        <v>3.7</v>
      </c>
      <c r="DK36" s="22">
        <v>73</v>
      </c>
      <c r="DL36" s="20">
        <v>71.8</v>
      </c>
      <c r="DM36" s="15">
        <v>58.3</v>
      </c>
      <c r="DN36" s="16">
        <v>79.2</v>
      </c>
      <c r="DO36" s="45">
        <v>95.8</v>
      </c>
      <c r="DP36" s="45">
        <v>47.8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/>
      <c r="EP36"/>
      <c r="EQ36"/>
      <c r="ER36"/>
      <c r="ES36"/>
      <c r="ET36"/>
      <c r="EU36"/>
      <c r="EV36"/>
      <c r="EW36" s="29">
        <v>608.80999999999995</v>
      </c>
      <c r="EX36" s="17">
        <v>7.6</v>
      </c>
      <c r="EZ36" s="17">
        <v>8.9</v>
      </c>
      <c r="FA36" s="39">
        <v>7.4</v>
      </c>
      <c r="FE36">
        <f t="shared" si="7"/>
        <v>126666</v>
      </c>
      <c r="FF36">
        <f t="shared" si="8"/>
        <v>73696</v>
      </c>
      <c r="FG36">
        <f t="shared" si="9"/>
        <v>27636</v>
      </c>
      <c r="FH36">
        <f t="shared" si="10"/>
        <v>2303</v>
      </c>
      <c r="FI36">
        <f t="shared" si="11"/>
        <v>0</v>
      </c>
      <c r="FJ36">
        <f t="shared" si="12"/>
        <v>29939</v>
      </c>
      <c r="FK36" t="str">
        <f t="shared" si="13"/>
        <v>Mali</v>
      </c>
    </row>
    <row r="37" spans="1:167" s="17" customFormat="1" ht="17.25" thickBot="1" x14ac:dyDescent="0.3">
      <c r="A37" s="17" t="s">
        <v>100</v>
      </c>
      <c r="B37" s="17" t="s">
        <v>107</v>
      </c>
      <c r="C37" s="55">
        <v>153402.76007522221</v>
      </c>
      <c r="D37" s="1" t="s">
        <v>163</v>
      </c>
      <c r="E37" s="3">
        <v>1.8</v>
      </c>
      <c r="F37" s="3">
        <v>1.8</v>
      </c>
      <c r="G37" s="3">
        <v>96.4</v>
      </c>
      <c r="I37" s="3">
        <v>97.6</v>
      </c>
      <c r="J37" s="3">
        <v>1.8</v>
      </c>
      <c r="K37" s="3">
        <v>0.6</v>
      </c>
      <c r="L37" s="3">
        <v>0</v>
      </c>
      <c r="M37" s="3">
        <v>0</v>
      </c>
      <c r="O37" s="30">
        <v>98.765432098765444</v>
      </c>
      <c r="P37" s="34">
        <v>0.6172839506172848</v>
      </c>
      <c r="Q37" s="34">
        <v>0.6172839506172848</v>
      </c>
      <c r="R37" s="31">
        <v>0</v>
      </c>
      <c r="S37" s="31">
        <v>0</v>
      </c>
      <c r="U37" s="3">
        <v>77</v>
      </c>
      <c r="V37" s="3">
        <v>16.399999999999999</v>
      </c>
      <c r="W37" s="3">
        <v>2.4</v>
      </c>
      <c r="X37" s="3">
        <v>4.2</v>
      </c>
      <c r="Z37" s="3">
        <v>91.5</v>
      </c>
      <c r="AA37" s="3">
        <v>7.9</v>
      </c>
      <c r="AB37" s="3">
        <v>0.6</v>
      </c>
      <c r="AD37" s="3">
        <v>53.3</v>
      </c>
      <c r="AE37" s="3">
        <v>46.7</v>
      </c>
      <c r="AF37" s="4">
        <v>0</v>
      </c>
      <c r="AG37" s="4">
        <v>0</v>
      </c>
      <c r="AH37" s="4">
        <v>4.7</v>
      </c>
      <c r="AI37" s="4">
        <v>0</v>
      </c>
      <c r="AJ37" s="4">
        <v>2</v>
      </c>
      <c r="AK37" s="4">
        <v>1.4</v>
      </c>
      <c r="AL37" s="4">
        <v>0</v>
      </c>
      <c r="AM37" s="4">
        <v>0</v>
      </c>
      <c r="AN37" s="23">
        <v>0</v>
      </c>
      <c r="AO37" s="23">
        <v>0</v>
      </c>
      <c r="AP37" s="53">
        <v>0.1</v>
      </c>
      <c r="AQ37" s="13">
        <v>4.2</v>
      </c>
      <c r="AR37" s="14">
        <v>8.3000000000000007</v>
      </c>
      <c r="AS37" s="45">
        <v>16.399999999999999</v>
      </c>
      <c r="AT37" s="45">
        <v>48.3</v>
      </c>
      <c r="AU37" s="45">
        <v>35.200000000000003</v>
      </c>
      <c r="AV37" s="48">
        <v>0</v>
      </c>
      <c r="AW37" s="5">
        <v>59.1</v>
      </c>
      <c r="AX37" s="5">
        <v>100</v>
      </c>
      <c r="AY37" s="5">
        <v>81.8</v>
      </c>
      <c r="AZ37" s="5">
        <v>100</v>
      </c>
      <c r="BA37" s="5">
        <v>72.7</v>
      </c>
      <c r="BB37" s="5">
        <v>70.8</v>
      </c>
      <c r="BC37" s="5">
        <v>62.5</v>
      </c>
      <c r="BD37" s="1">
        <v>8.3000000000000007</v>
      </c>
      <c r="BE37" s="1">
        <v>5.3</v>
      </c>
      <c r="BF37" s="18">
        <v>50</v>
      </c>
      <c r="BG37" s="49">
        <v>-49.3</v>
      </c>
      <c r="BH37" s="49">
        <v>-42.9</v>
      </c>
      <c r="BI37" s="3">
        <v>30.3</v>
      </c>
      <c r="BJ37" s="3">
        <v>26.1</v>
      </c>
      <c r="BK37" s="3">
        <v>19.399999999999999</v>
      </c>
      <c r="BL37" s="3">
        <v>15.2</v>
      </c>
      <c r="BM37" s="3">
        <v>9.1</v>
      </c>
      <c r="BN37" s="45">
        <v>-11.5</v>
      </c>
      <c r="BO37" s="45">
        <v>-2.4</v>
      </c>
      <c r="BP37" s="45">
        <v>-11.4</v>
      </c>
      <c r="BQ37" s="45">
        <v>0</v>
      </c>
      <c r="BR37" s="45">
        <v>-11.1</v>
      </c>
      <c r="BS37" s="45">
        <v>-11.1</v>
      </c>
      <c r="BT37" s="45">
        <v>-3.1</v>
      </c>
      <c r="BU37" s="45">
        <v>0</v>
      </c>
      <c r="BV37" s="45">
        <v>4.5</v>
      </c>
      <c r="BW37" s="45">
        <v>6.6</v>
      </c>
      <c r="BX37" s="45">
        <v>-4</v>
      </c>
      <c r="BY37" s="45">
        <v>-3.6</v>
      </c>
      <c r="BZ37" s="45">
        <v>0</v>
      </c>
      <c r="CA37" s="45">
        <v>42.9</v>
      </c>
      <c r="CB37" s="45">
        <v>18.100000000000001</v>
      </c>
      <c r="CC37" s="45">
        <v>8.5</v>
      </c>
      <c r="CD37" s="46">
        <v>73.3</v>
      </c>
      <c r="CE37">
        <v>0</v>
      </c>
      <c r="CF37">
        <v>92.7</v>
      </c>
      <c r="CG37" s="45">
        <v>7.3</v>
      </c>
      <c r="CH37" s="45">
        <v>40</v>
      </c>
      <c r="CI37" s="45">
        <v>17</v>
      </c>
      <c r="CJ37" s="45">
        <v>15.8</v>
      </c>
      <c r="CK37" s="45">
        <v>3.6</v>
      </c>
      <c r="CL37" s="45">
        <v>3</v>
      </c>
      <c r="CM37" s="45">
        <v>9.1</v>
      </c>
      <c r="CN37" s="45">
        <v>2.4</v>
      </c>
      <c r="CO37" s="45">
        <v>79.400000000000006</v>
      </c>
      <c r="CP37" s="45">
        <v>20.6</v>
      </c>
      <c r="CQ37" s="12">
        <v>61.8</v>
      </c>
      <c r="CR37" s="11">
        <v>13.5</v>
      </c>
      <c r="CS37" s="6">
        <v>4</v>
      </c>
      <c r="CT37" s="3">
        <v>90.3</v>
      </c>
      <c r="CU37" s="3">
        <v>6.1</v>
      </c>
      <c r="CV37" s="28">
        <v>0</v>
      </c>
      <c r="CW37" s="28">
        <v>0</v>
      </c>
      <c r="CX37" s="3">
        <v>2.4</v>
      </c>
      <c r="CY37" s="3">
        <v>1.2</v>
      </c>
      <c r="CZ37" s="18">
        <v>0.6</v>
      </c>
      <c r="DA37" s="18">
        <v>61.8</v>
      </c>
      <c r="DB37" s="18">
        <v>21.8</v>
      </c>
      <c r="DC37" s="3">
        <v>7.3</v>
      </c>
      <c r="DD37" s="45">
        <v>4.2</v>
      </c>
      <c r="DE37" s="45">
        <v>97.7</v>
      </c>
      <c r="DF37" s="45">
        <v>19.2</v>
      </c>
      <c r="DG37" s="45">
        <v>0.8</v>
      </c>
      <c r="DH37" s="45">
        <v>0.8</v>
      </c>
      <c r="DI37" s="45">
        <v>2.2999999999999998</v>
      </c>
      <c r="DJ37" s="45">
        <v>1.5</v>
      </c>
      <c r="DK37" s="22">
        <v>48.5</v>
      </c>
      <c r="DL37" s="20">
        <v>92.6</v>
      </c>
      <c r="DM37" s="13">
        <v>12.5</v>
      </c>
      <c r="DN37" s="14">
        <v>83.3</v>
      </c>
      <c r="DO37" s="45">
        <v>79.2</v>
      </c>
      <c r="DP37" s="45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 s="29">
        <v>721.17</v>
      </c>
      <c r="EX37" s="17">
        <v>7.1</v>
      </c>
      <c r="EZ37" s="17">
        <v>8.9</v>
      </c>
      <c r="FA37" s="39">
        <v>7.8</v>
      </c>
      <c r="FE37">
        <f t="shared" si="7"/>
        <v>107382</v>
      </c>
      <c r="FF37">
        <f t="shared" si="8"/>
        <v>38351</v>
      </c>
      <c r="FG37">
        <f t="shared" si="9"/>
        <v>7670</v>
      </c>
      <c r="FH37">
        <f t="shared" si="10"/>
        <v>0</v>
      </c>
      <c r="FI37">
        <f t="shared" si="11"/>
        <v>0</v>
      </c>
      <c r="FJ37">
        <f t="shared" si="12"/>
        <v>7670</v>
      </c>
      <c r="FK37" t="str">
        <f t="shared" si="13"/>
        <v>Mali</v>
      </c>
    </row>
    <row r="38" spans="1:167" s="17" customFormat="1" ht="17.25" thickBot="1" x14ac:dyDescent="0.3">
      <c r="A38" s="17" t="s">
        <v>108</v>
      </c>
      <c r="B38" s="17" t="s">
        <v>108</v>
      </c>
      <c r="C38" s="55">
        <v>179984.58054843577</v>
      </c>
      <c r="D38" s="1" t="s">
        <v>164</v>
      </c>
      <c r="E38" s="3">
        <v>1.5</v>
      </c>
      <c r="F38" s="3">
        <v>7.7</v>
      </c>
      <c r="G38" s="3">
        <v>90.7</v>
      </c>
      <c r="I38" s="3">
        <v>97.5</v>
      </c>
      <c r="J38" s="3">
        <v>2.5</v>
      </c>
      <c r="K38" s="3">
        <v>0</v>
      </c>
      <c r="L38" s="3">
        <v>0</v>
      </c>
      <c r="M38" s="3">
        <v>0</v>
      </c>
      <c r="O38" s="30">
        <v>72.48788731330518</v>
      </c>
      <c r="P38" s="30">
        <v>22.417887944723152</v>
      </c>
      <c r="Q38" s="30">
        <v>5.0942247419717166</v>
      </c>
      <c r="R38" s="31">
        <v>0</v>
      </c>
      <c r="S38" s="31">
        <v>0</v>
      </c>
      <c r="U38" s="3">
        <v>70.3</v>
      </c>
      <c r="V38" s="3">
        <v>24.5</v>
      </c>
      <c r="W38" s="3">
        <v>0.9</v>
      </c>
      <c r="X38" s="3">
        <v>4.3</v>
      </c>
      <c r="Z38" s="3">
        <v>92</v>
      </c>
      <c r="AA38" s="3">
        <v>7.6</v>
      </c>
      <c r="AB38" s="3">
        <v>0.4</v>
      </c>
      <c r="AD38" s="3">
        <v>93.4</v>
      </c>
      <c r="AE38" s="3">
        <v>6.6</v>
      </c>
      <c r="AF38" s="4">
        <v>0</v>
      </c>
      <c r="AG38" s="4">
        <v>0</v>
      </c>
      <c r="AH38" s="4">
        <v>3.7</v>
      </c>
      <c r="AI38" s="4">
        <v>15.1</v>
      </c>
      <c r="AJ38" s="4">
        <v>17.100000000000001</v>
      </c>
      <c r="AK38" s="4">
        <v>6.7</v>
      </c>
      <c r="AL38" s="4">
        <v>3.3</v>
      </c>
      <c r="AM38" s="4">
        <v>0</v>
      </c>
      <c r="AN38" s="17">
        <v>7</v>
      </c>
      <c r="AO38" s="17">
        <v>4</v>
      </c>
      <c r="AP38" s="53">
        <v>4.5</v>
      </c>
      <c r="AQ38" s="15">
        <v>66.7</v>
      </c>
      <c r="AR38" s="16">
        <v>60</v>
      </c>
      <c r="AS38" s="45">
        <v>17.2</v>
      </c>
      <c r="AT38" s="45">
        <v>8.3000000000000007</v>
      </c>
      <c r="AU38" s="45">
        <v>22</v>
      </c>
      <c r="AV38" s="51">
        <v>7.1</v>
      </c>
      <c r="AW38" s="5">
        <v>84.6</v>
      </c>
      <c r="AX38" s="5">
        <v>100</v>
      </c>
      <c r="AY38" s="5">
        <v>88</v>
      </c>
      <c r="AZ38" s="5">
        <v>92.6</v>
      </c>
      <c r="BA38" s="5">
        <v>65.400000000000006</v>
      </c>
      <c r="BB38" s="5">
        <v>100</v>
      </c>
      <c r="BC38" s="5">
        <v>63</v>
      </c>
      <c r="BD38" s="1">
        <v>2.6</v>
      </c>
      <c r="BE38" s="1">
        <v>-0.3</v>
      </c>
      <c r="BF38" s="18">
        <v>42.9</v>
      </c>
      <c r="BG38" s="49">
        <v>11.1</v>
      </c>
      <c r="BH38" s="49">
        <v>5</v>
      </c>
      <c r="BI38" s="3">
        <v>49.1</v>
      </c>
      <c r="BJ38" s="3">
        <v>37.700000000000003</v>
      </c>
      <c r="BK38" s="3">
        <v>4.5</v>
      </c>
      <c r="BL38" s="3">
        <v>7.7</v>
      </c>
      <c r="BM38" s="3">
        <v>1</v>
      </c>
      <c r="BN38" s="45">
        <v>-0.5</v>
      </c>
      <c r="BO38" s="45">
        <v>3.1</v>
      </c>
      <c r="BP38" s="45">
        <v>0</v>
      </c>
      <c r="BQ38" s="45">
        <v>0</v>
      </c>
      <c r="BR38" s="45">
        <v>0</v>
      </c>
      <c r="BS38" s="45">
        <v>10.8</v>
      </c>
      <c r="BT38" s="45">
        <v>0</v>
      </c>
      <c r="BU38" s="45">
        <v>0</v>
      </c>
      <c r="BV38" s="45">
        <v>2.1</v>
      </c>
      <c r="BW38" s="45">
        <v>17.600000000000001</v>
      </c>
      <c r="BX38" s="45">
        <v>-10.9</v>
      </c>
      <c r="BY38" s="45">
        <v>25</v>
      </c>
      <c r="BZ38" s="45">
        <v>0</v>
      </c>
      <c r="CA38" s="45">
        <v>2.6</v>
      </c>
      <c r="CB38" s="45">
        <v>2.6</v>
      </c>
      <c r="CC38" s="45">
        <v>25</v>
      </c>
      <c r="CD38" s="46">
        <v>61.2</v>
      </c>
      <c r="CE38">
        <v>1.8</v>
      </c>
      <c r="CF38">
        <v>86.3</v>
      </c>
      <c r="CG38" s="45">
        <v>11.9</v>
      </c>
      <c r="CH38" s="45">
        <v>50.3</v>
      </c>
      <c r="CI38" s="45">
        <v>14.2</v>
      </c>
      <c r="CJ38" s="45">
        <v>4.2</v>
      </c>
      <c r="CK38" s="45">
        <v>0.5</v>
      </c>
      <c r="CL38" s="45">
        <v>15.1</v>
      </c>
      <c r="CM38" s="45">
        <v>8.1999999999999993</v>
      </c>
      <c r="CN38" s="45">
        <v>4.5</v>
      </c>
      <c r="CO38" s="45">
        <v>62.1</v>
      </c>
      <c r="CP38" s="45">
        <v>37.9</v>
      </c>
      <c r="CQ38" s="12">
        <v>96.7</v>
      </c>
      <c r="CR38" s="11">
        <v>15.7</v>
      </c>
      <c r="CS38" s="6">
        <v>3</v>
      </c>
      <c r="CT38" s="3">
        <v>65.8</v>
      </c>
      <c r="CU38" s="3">
        <v>33.299999999999997</v>
      </c>
      <c r="CV38" s="3">
        <v>0.3</v>
      </c>
      <c r="CW38" s="3">
        <v>0.6</v>
      </c>
      <c r="CX38" s="28">
        <v>0</v>
      </c>
      <c r="CY38" s="28">
        <v>0</v>
      </c>
      <c r="CZ38" s="18">
        <v>0.3</v>
      </c>
      <c r="DA38" s="18">
        <v>32.1</v>
      </c>
      <c r="DB38" s="18">
        <v>27.1</v>
      </c>
      <c r="DC38" s="3">
        <v>43.2</v>
      </c>
      <c r="DD38" s="45">
        <v>4.4000000000000004</v>
      </c>
      <c r="DE38" s="45">
        <v>100</v>
      </c>
      <c r="DF38" s="45">
        <v>41.7</v>
      </c>
      <c r="DG38" s="45">
        <v>0.3</v>
      </c>
      <c r="DH38" s="45">
        <v>0.3</v>
      </c>
      <c r="DI38" s="45">
        <v>0.5</v>
      </c>
      <c r="DJ38" s="45">
        <v>0.3</v>
      </c>
      <c r="DK38" s="22">
        <v>30.9</v>
      </c>
      <c r="DL38" s="20">
        <v>85.7</v>
      </c>
      <c r="DM38" s="15">
        <v>3.7</v>
      </c>
      <c r="DN38" s="16">
        <v>37</v>
      </c>
      <c r="DO38" s="45">
        <v>74.099999999999994</v>
      </c>
      <c r="DP38" s="45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 s="29">
        <v>745.91</v>
      </c>
      <c r="EX38" s="17">
        <v>4</v>
      </c>
      <c r="EZ38" s="17">
        <v>14.8</v>
      </c>
      <c r="FE38">
        <f t="shared" si="7"/>
        <v>111590</v>
      </c>
      <c r="FF38">
        <f t="shared" si="8"/>
        <v>44996</v>
      </c>
      <c r="FG38">
        <f t="shared" si="9"/>
        <v>21598</v>
      </c>
      <c r="FH38">
        <f t="shared" si="10"/>
        <v>1800</v>
      </c>
      <c r="FI38">
        <f t="shared" si="11"/>
        <v>0</v>
      </c>
      <c r="FJ38">
        <f t="shared" si="12"/>
        <v>23398</v>
      </c>
      <c r="FK38" t="str">
        <f t="shared" si="13"/>
        <v>Mali</v>
      </c>
    </row>
    <row r="39" spans="1:167" s="17" customFormat="1" ht="17.25" thickBot="1" x14ac:dyDescent="0.3">
      <c r="A39" s="17" t="s">
        <v>108</v>
      </c>
      <c r="B39" s="17" t="s">
        <v>109</v>
      </c>
      <c r="C39" s="55">
        <v>155011.38074517788</v>
      </c>
      <c r="D39" s="1" t="s">
        <v>165</v>
      </c>
      <c r="E39" s="3">
        <v>0</v>
      </c>
      <c r="F39" s="3">
        <v>1.1000000000000001</v>
      </c>
      <c r="G39" s="3">
        <v>98.9</v>
      </c>
      <c r="I39" s="3">
        <v>97.3</v>
      </c>
      <c r="J39" s="3">
        <v>2.7</v>
      </c>
      <c r="K39" s="3">
        <v>0</v>
      </c>
      <c r="L39" s="3">
        <v>0</v>
      </c>
      <c r="M39" s="3">
        <v>0</v>
      </c>
      <c r="O39" s="30">
        <v>64.937869106930648</v>
      </c>
      <c r="P39" s="30">
        <v>31.019656558258372</v>
      </c>
      <c r="Q39" s="30">
        <v>4.0424743348109571</v>
      </c>
      <c r="R39" s="31">
        <v>0</v>
      </c>
      <c r="S39" s="31">
        <v>0</v>
      </c>
      <c r="U39" s="3">
        <v>48.4</v>
      </c>
      <c r="V39" s="3">
        <v>35.1</v>
      </c>
      <c r="W39" s="3">
        <v>7.5</v>
      </c>
      <c r="X39" s="3">
        <v>9</v>
      </c>
      <c r="Z39" s="3">
        <v>81.099999999999994</v>
      </c>
      <c r="AA39" s="3">
        <v>16.399999999999999</v>
      </c>
      <c r="AB39" s="3">
        <v>2.5</v>
      </c>
      <c r="AD39" s="3">
        <v>15</v>
      </c>
      <c r="AE39" s="3">
        <v>85</v>
      </c>
      <c r="AF39" s="4">
        <v>0.2</v>
      </c>
      <c r="AG39" s="4">
        <v>0.2</v>
      </c>
      <c r="AH39" s="4">
        <v>2</v>
      </c>
      <c r="AI39" s="4">
        <v>35</v>
      </c>
      <c r="AJ39" s="4">
        <v>1.7</v>
      </c>
      <c r="AK39" s="4">
        <v>0</v>
      </c>
      <c r="AL39" s="4">
        <v>0.4</v>
      </c>
      <c r="AM39" s="4">
        <v>0.1</v>
      </c>
      <c r="AN39" s="17">
        <v>1</v>
      </c>
      <c r="AO39" s="17">
        <v>0</v>
      </c>
      <c r="AP39" s="53">
        <v>0.2</v>
      </c>
      <c r="AQ39" s="13">
        <v>71.900000000000006</v>
      </c>
      <c r="AR39" s="14">
        <v>93.8</v>
      </c>
      <c r="AS39" s="45">
        <v>22.4</v>
      </c>
      <c r="AT39" s="45">
        <v>8.4</v>
      </c>
      <c r="AU39" s="45">
        <v>59.4</v>
      </c>
      <c r="AV39" s="51">
        <v>9.1999999999999993</v>
      </c>
      <c r="AW39" s="5">
        <v>46.9</v>
      </c>
      <c r="AX39" s="5">
        <v>96.4</v>
      </c>
      <c r="AY39" s="5">
        <v>68.8</v>
      </c>
      <c r="AZ39" s="5">
        <v>100</v>
      </c>
      <c r="BA39" s="5">
        <v>34.4</v>
      </c>
      <c r="BB39" s="5">
        <v>100</v>
      </c>
      <c r="BC39" s="5">
        <v>100</v>
      </c>
      <c r="BD39" s="1">
        <v>18.3</v>
      </c>
      <c r="BE39" s="1">
        <v>12.9</v>
      </c>
      <c r="BF39" s="18">
        <v>22.6</v>
      </c>
      <c r="BG39" s="49">
        <v>11.1</v>
      </c>
      <c r="BH39" s="49">
        <v>5</v>
      </c>
      <c r="BI39" s="3">
        <v>39</v>
      </c>
      <c r="BJ39" s="3">
        <v>22.7</v>
      </c>
      <c r="BK39" s="3">
        <v>19.8</v>
      </c>
      <c r="BL39" s="3">
        <v>12.3</v>
      </c>
      <c r="BM39" s="3">
        <v>6.2</v>
      </c>
      <c r="BN39" s="45">
        <v>-10</v>
      </c>
      <c r="BO39" s="45">
        <v>-7.7</v>
      </c>
      <c r="BP39" s="45">
        <v>0</v>
      </c>
      <c r="BQ39" s="45">
        <v>0</v>
      </c>
      <c r="BR39" s="45">
        <v>-10</v>
      </c>
      <c r="BS39" s="45">
        <v>-10</v>
      </c>
      <c r="BT39" s="45">
        <v>0</v>
      </c>
      <c r="BU39" s="45">
        <v>0</v>
      </c>
      <c r="BV39" s="45">
        <v>2.4</v>
      </c>
      <c r="BW39" s="45">
        <v>0.6</v>
      </c>
      <c r="BX39" s="45">
        <v>9.9</v>
      </c>
      <c r="BY39" s="45">
        <v>0</v>
      </c>
      <c r="BZ39" s="45">
        <v>0</v>
      </c>
      <c r="CA39" s="45">
        <v>0</v>
      </c>
      <c r="CB39" s="45">
        <v>13.7</v>
      </c>
      <c r="CC39" s="45">
        <v>11.1</v>
      </c>
      <c r="CD39" s="46">
        <v>91.6</v>
      </c>
      <c r="CE39">
        <v>9.1</v>
      </c>
      <c r="CF39">
        <v>74.7</v>
      </c>
      <c r="CG39" s="45">
        <v>16.100000000000001</v>
      </c>
      <c r="CH39" s="45">
        <v>33.4</v>
      </c>
      <c r="CI39" s="45">
        <v>16.8</v>
      </c>
      <c r="CJ39" s="45">
        <v>6.5</v>
      </c>
      <c r="CK39" s="45">
        <v>2.4</v>
      </c>
      <c r="CL39" s="45">
        <v>0</v>
      </c>
      <c r="CM39" s="45">
        <v>38.4</v>
      </c>
      <c r="CN39" s="45">
        <v>0.6</v>
      </c>
      <c r="CO39" s="45">
        <v>71.5</v>
      </c>
      <c r="CP39" s="45">
        <v>28.5</v>
      </c>
      <c r="CQ39" s="12">
        <v>98.4</v>
      </c>
      <c r="CR39" s="11">
        <v>19.5</v>
      </c>
      <c r="CS39" s="6">
        <v>4</v>
      </c>
      <c r="CT39" s="3">
        <v>63.4</v>
      </c>
      <c r="CU39" s="3">
        <v>31.9</v>
      </c>
      <c r="CV39" s="28">
        <v>0</v>
      </c>
      <c r="CW39" s="3">
        <v>1.6</v>
      </c>
      <c r="CX39" s="3">
        <v>3.2</v>
      </c>
      <c r="CY39" s="28">
        <v>0</v>
      </c>
      <c r="CZ39" s="18">
        <v>1.7</v>
      </c>
      <c r="DA39" s="18">
        <v>42.5</v>
      </c>
      <c r="DB39" s="18">
        <v>16.399999999999999</v>
      </c>
      <c r="DC39" s="3">
        <v>99.7</v>
      </c>
      <c r="DD39" s="45">
        <v>2.5</v>
      </c>
      <c r="DE39" s="45">
        <v>98.7</v>
      </c>
      <c r="DF39" s="45">
        <v>25</v>
      </c>
      <c r="DG39" s="45">
        <v>3.8</v>
      </c>
      <c r="DH39" s="45">
        <v>19.7</v>
      </c>
      <c r="DI39" s="45">
        <v>6.1</v>
      </c>
      <c r="DJ39" s="45">
        <v>5</v>
      </c>
      <c r="DK39" s="22">
        <v>97.3</v>
      </c>
      <c r="DL39" s="20">
        <v>100</v>
      </c>
      <c r="DM39" s="13">
        <v>28.1</v>
      </c>
      <c r="DN39" s="14">
        <v>87.5</v>
      </c>
      <c r="DO39" s="45">
        <v>93.8</v>
      </c>
      <c r="DP39" s="45">
        <v>3.3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 s="33">
        <v>2929.09</v>
      </c>
      <c r="EX39" s="17">
        <v>11.7</v>
      </c>
      <c r="EZ39" s="17">
        <v>14.8</v>
      </c>
      <c r="FE39">
        <f t="shared" si="7"/>
        <v>100757</v>
      </c>
      <c r="FF39">
        <f t="shared" si="8"/>
        <v>46503</v>
      </c>
      <c r="FG39">
        <f t="shared" si="9"/>
        <v>7751</v>
      </c>
      <c r="FH39">
        <f t="shared" si="10"/>
        <v>0</v>
      </c>
      <c r="FI39">
        <f t="shared" si="11"/>
        <v>0</v>
      </c>
      <c r="FJ39">
        <f t="shared" si="12"/>
        <v>7751</v>
      </c>
      <c r="FK39" t="str">
        <f t="shared" si="13"/>
        <v>Mali</v>
      </c>
    </row>
    <row r="40" spans="1:167" s="17" customFormat="1" ht="17.25" thickBot="1" x14ac:dyDescent="0.3">
      <c r="A40" s="17" t="s">
        <v>108</v>
      </c>
      <c r="B40" s="17" t="s">
        <v>110</v>
      </c>
      <c r="C40" s="55">
        <v>213911.210337194</v>
      </c>
      <c r="D40" s="1" t="s">
        <v>166</v>
      </c>
      <c r="E40" s="3">
        <v>1.5</v>
      </c>
      <c r="F40" s="3">
        <v>21.2</v>
      </c>
      <c r="G40" s="3">
        <v>77.2</v>
      </c>
      <c r="I40" s="3">
        <v>97.4</v>
      </c>
      <c r="J40" s="3">
        <v>2.6</v>
      </c>
      <c r="K40" s="3">
        <v>0</v>
      </c>
      <c r="L40" s="3">
        <v>0</v>
      </c>
      <c r="M40" s="3">
        <v>0</v>
      </c>
      <c r="O40" s="30">
        <v>81.997849209354669</v>
      </c>
      <c r="P40" s="30">
        <v>13.133500291205443</v>
      </c>
      <c r="Q40" s="30">
        <v>4.4763522526056452</v>
      </c>
      <c r="R40" s="40">
        <v>0.39229824683433306</v>
      </c>
      <c r="S40" s="31">
        <v>0</v>
      </c>
      <c r="U40" s="3">
        <v>38.200000000000003</v>
      </c>
      <c r="V40" s="3">
        <v>55</v>
      </c>
      <c r="W40" s="3">
        <v>4.7</v>
      </c>
      <c r="X40" s="3">
        <v>2.1</v>
      </c>
      <c r="Z40" s="3">
        <v>22.7</v>
      </c>
      <c r="AA40" s="3">
        <v>68.2</v>
      </c>
      <c r="AB40" s="3">
        <v>9.1</v>
      </c>
      <c r="AD40" s="3">
        <v>82.3</v>
      </c>
      <c r="AE40" s="3">
        <v>17.7</v>
      </c>
      <c r="AF40" s="4">
        <v>9.5</v>
      </c>
      <c r="AG40" s="4">
        <v>9.5</v>
      </c>
      <c r="AH40" s="4">
        <v>0</v>
      </c>
      <c r="AI40" s="4">
        <v>8.5</v>
      </c>
      <c r="AJ40" s="4">
        <v>1.4</v>
      </c>
      <c r="AK40" s="4">
        <v>0</v>
      </c>
      <c r="AL40" s="4">
        <v>0.6</v>
      </c>
      <c r="AM40" s="4">
        <v>0</v>
      </c>
      <c r="AN40" s="17">
        <v>1</v>
      </c>
      <c r="AO40" s="17">
        <v>3</v>
      </c>
      <c r="AP40" s="53">
        <v>2.6</v>
      </c>
      <c r="AQ40" s="15">
        <v>24.4</v>
      </c>
      <c r="AR40" s="16">
        <v>19.2</v>
      </c>
      <c r="AS40" s="45">
        <v>57.1</v>
      </c>
      <c r="AT40" s="45">
        <v>42.3</v>
      </c>
      <c r="AU40" s="45">
        <v>89.7</v>
      </c>
      <c r="AV40" s="51">
        <v>7.2</v>
      </c>
      <c r="AW40" s="5">
        <v>60</v>
      </c>
      <c r="AX40" s="5">
        <v>81.8</v>
      </c>
      <c r="AY40" s="5">
        <v>57.8</v>
      </c>
      <c r="AZ40" s="5">
        <v>77.8</v>
      </c>
      <c r="BA40" s="5">
        <v>73.3</v>
      </c>
      <c r="BB40" s="5">
        <v>97.8</v>
      </c>
      <c r="BC40" s="5">
        <v>86.7</v>
      </c>
      <c r="BD40" s="1">
        <v>4.3</v>
      </c>
      <c r="BE40" s="1">
        <v>-2.6</v>
      </c>
      <c r="BF40" s="18">
        <v>75</v>
      </c>
      <c r="BG40" s="49">
        <v>11.1</v>
      </c>
      <c r="BH40" s="49">
        <v>5</v>
      </c>
      <c r="BI40" s="3">
        <v>61.3</v>
      </c>
      <c r="BJ40" s="3">
        <v>27.1</v>
      </c>
      <c r="BK40" s="3">
        <v>8.9</v>
      </c>
      <c r="BL40" s="3">
        <v>2</v>
      </c>
      <c r="BM40" s="3">
        <v>0.7</v>
      </c>
      <c r="BN40" s="45">
        <v>-19</v>
      </c>
      <c r="BO40" s="45">
        <v>22</v>
      </c>
      <c r="BP40" s="45">
        <v>0</v>
      </c>
      <c r="BQ40" s="45">
        <v>0</v>
      </c>
      <c r="BR40" s="45">
        <v>-35.9</v>
      </c>
      <c r="BS40" s="45">
        <v>0</v>
      </c>
      <c r="BT40" s="45">
        <v>0</v>
      </c>
      <c r="BU40" s="45">
        <v>0</v>
      </c>
      <c r="BV40" s="45">
        <v>50</v>
      </c>
      <c r="BW40" s="45">
        <v>33.299999999999997</v>
      </c>
      <c r="BX40" s="45">
        <v>21.8</v>
      </c>
      <c r="BY40" s="45">
        <v>36.4</v>
      </c>
      <c r="BZ40" s="45">
        <v>16.5</v>
      </c>
      <c r="CA40" s="45">
        <v>0</v>
      </c>
      <c r="CB40" s="45">
        <v>85.3</v>
      </c>
      <c r="CC40" s="45">
        <v>112.7</v>
      </c>
      <c r="CD40" s="46">
        <v>78.400000000000006</v>
      </c>
      <c r="CE40">
        <v>0.5</v>
      </c>
      <c r="CF40">
        <v>73</v>
      </c>
      <c r="CG40" s="45">
        <v>26.5</v>
      </c>
      <c r="CH40" s="45">
        <v>70.400000000000006</v>
      </c>
      <c r="CI40" s="45">
        <v>27.5</v>
      </c>
      <c r="CJ40" s="45">
        <v>1.3</v>
      </c>
      <c r="CK40" s="45">
        <v>0.2</v>
      </c>
      <c r="CL40" s="45">
        <v>0</v>
      </c>
      <c r="CM40" s="45">
        <v>0</v>
      </c>
      <c r="CN40" s="45">
        <v>0.1</v>
      </c>
      <c r="CO40" s="45">
        <v>64.3</v>
      </c>
      <c r="CP40" s="45">
        <v>35.700000000000003</v>
      </c>
      <c r="CQ40" s="12">
        <v>52.3</v>
      </c>
      <c r="CR40" s="11">
        <v>20.100000000000001</v>
      </c>
      <c r="CS40" s="6">
        <v>4</v>
      </c>
      <c r="CT40" s="3">
        <v>80.599999999999994</v>
      </c>
      <c r="CU40" s="3">
        <v>9.6</v>
      </c>
      <c r="CV40" s="28">
        <v>0</v>
      </c>
      <c r="CW40" s="3">
        <v>0.3</v>
      </c>
      <c r="CX40" s="3">
        <v>9.5</v>
      </c>
      <c r="CY40" s="28">
        <v>0</v>
      </c>
      <c r="CZ40" s="18">
        <v>0.2</v>
      </c>
      <c r="DA40" s="18">
        <v>33.5</v>
      </c>
      <c r="DB40" s="18">
        <v>63</v>
      </c>
      <c r="DC40" s="3">
        <v>36.1</v>
      </c>
      <c r="DD40" s="45">
        <v>1.6</v>
      </c>
      <c r="DE40" s="45">
        <v>98.8</v>
      </c>
      <c r="DF40" s="45">
        <v>40.200000000000003</v>
      </c>
      <c r="DG40" s="45">
        <v>0</v>
      </c>
      <c r="DH40" s="45">
        <v>2.6</v>
      </c>
      <c r="DI40" s="45">
        <v>1.8</v>
      </c>
      <c r="DJ40" s="45">
        <v>4.2</v>
      </c>
      <c r="DK40" s="22">
        <v>97.6</v>
      </c>
      <c r="DL40" s="20">
        <v>98.4</v>
      </c>
      <c r="DM40" s="15">
        <v>48.9</v>
      </c>
      <c r="DN40" s="16">
        <v>97.8</v>
      </c>
      <c r="DO40" s="45">
        <v>88.9</v>
      </c>
      <c r="DP40" s="45">
        <v>5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 s="33">
        <v>2022.05</v>
      </c>
      <c r="EX40" s="17">
        <v>9.1999999999999993</v>
      </c>
      <c r="EZ40" s="17">
        <v>14.8</v>
      </c>
      <c r="FE40">
        <f t="shared" si="7"/>
        <v>136903</v>
      </c>
      <c r="FF40">
        <f t="shared" si="8"/>
        <v>57756</v>
      </c>
      <c r="FG40">
        <f t="shared" si="9"/>
        <v>19252</v>
      </c>
      <c r="FH40">
        <f t="shared" si="10"/>
        <v>0</v>
      </c>
      <c r="FI40">
        <f t="shared" si="11"/>
        <v>0</v>
      </c>
      <c r="FJ40">
        <f t="shared" si="12"/>
        <v>19252</v>
      </c>
      <c r="FK40" t="str">
        <f t="shared" si="13"/>
        <v>Mali</v>
      </c>
    </row>
    <row r="41" spans="1:167" s="17" customFormat="1" ht="17.25" thickBot="1" x14ac:dyDescent="0.3">
      <c r="A41" s="17" t="s">
        <v>108</v>
      </c>
      <c r="B41" s="17" t="s">
        <v>111</v>
      </c>
      <c r="C41" s="55">
        <v>156950.77227345493</v>
      </c>
      <c r="D41" s="1" t="s">
        <v>167</v>
      </c>
      <c r="E41" s="3">
        <v>4.4000000000000004</v>
      </c>
      <c r="F41" s="3">
        <v>23.7</v>
      </c>
      <c r="G41" s="3">
        <v>71.900000000000006</v>
      </c>
      <c r="I41" s="3">
        <v>84.8</v>
      </c>
      <c r="J41" s="3">
        <v>9</v>
      </c>
      <c r="K41" s="3">
        <v>3.8</v>
      </c>
      <c r="L41" s="3">
        <v>2.5</v>
      </c>
      <c r="M41" s="3">
        <v>0</v>
      </c>
      <c r="O41" s="30">
        <v>80.690692147257252</v>
      </c>
      <c r="P41" s="30">
        <v>16.374836300140664</v>
      </c>
      <c r="Q41" s="30">
        <v>2.9344715526022225</v>
      </c>
      <c r="R41" s="31">
        <v>0</v>
      </c>
      <c r="S41" s="31">
        <v>0</v>
      </c>
      <c r="U41" s="3">
        <v>45.2</v>
      </c>
      <c r="V41" s="3">
        <v>22.9</v>
      </c>
      <c r="W41" s="3">
        <v>22.5</v>
      </c>
      <c r="X41" s="3">
        <v>9.4</v>
      </c>
      <c r="Z41" s="3">
        <v>66.3</v>
      </c>
      <c r="AA41" s="3">
        <v>25.4</v>
      </c>
      <c r="AB41" s="3">
        <v>8.3000000000000007</v>
      </c>
      <c r="AD41" s="3">
        <v>44.5</v>
      </c>
      <c r="AE41" s="3">
        <v>55.5</v>
      </c>
      <c r="AF41" s="4">
        <v>0.2</v>
      </c>
      <c r="AG41" s="4">
        <v>0.2</v>
      </c>
      <c r="AH41" s="4">
        <v>0.4</v>
      </c>
      <c r="AI41" s="4">
        <v>0.3</v>
      </c>
      <c r="AJ41" s="4">
        <v>3.9</v>
      </c>
      <c r="AK41" s="4">
        <v>8.4</v>
      </c>
      <c r="AL41" s="4">
        <v>0.9</v>
      </c>
      <c r="AM41" s="4">
        <v>3</v>
      </c>
      <c r="AN41" s="17">
        <v>2</v>
      </c>
      <c r="AO41" s="17">
        <v>0</v>
      </c>
      <c r="AP41" s="53">
        <v>3.9</v>
      </c>
      <c r="AQ41" s="15">
        <v>16.399999999999999</v>
      </c>
      <c r="AR41" s="16">
        <v>23.9</v>
      </c>
      <c r="AS41" s="45">
        <v>29.5</v>
      </c>
      <c r="AT41" s="45">
        <v>47.2</v>
      </c>
      <c r="AU41" s="45">
        <v>36.1</v>
      </c>
      <c r="AV41" s="51">
        <v>25.7</v>
      </c>
      <c r="AW41" s="5">
        <v>85.7</v>
      </c>
      <c r="AX41" s="5">
        <v>93.5</v>
      </c>
      <c r="AY41" s="5">
        <v>87.3</v>
      </c>
      <c r="AZ41" s="5">
        <v>89.1</v>
      </c>
      <c r="BA41" s="5">
        <v>81.8</v>
      </c>
      <c r="BB41" s="5">
        <v>100</v>
      </c>
      <c r="BC41" s="5">
        <v>83.6</v>
      </c>
      <c r="BD41" s="1">
        <v>7.3</v>
      </c>
      <c r="BE41" s="1">
        <v>-4.9000000000000004</v>
      </c>
      <c r="BF41" s="18">
        <v>70.900000000000006</v>
      </c>
      <c r="BG41" s="49">
        <v>11.1</v>
      </c>
      <c r="BH41" s="49">
        <v>5</v>
      </c>
      <c r="BI41" s="3">
        <v>57</v>
      </c>
      <c r="BJ41" s="3">
        <v>22.7</v>
      </c>
      <c r="BK41" s="3">
        <v>6.2</v>
      </c>
      <c r="BL41" s="3">
        <v>8.6</v>
      </c>
      <c r="BM41" s="3">
        <v>5.6</v>
      </c>
      <c r="BN41" s="45">
        <v>-19.7</v>
      </c>
      <c r="BO41" s="45">
        <v>-11.1</v>
      </c>
      <c r="BP41" s="45">
        <v>0</v>
      </c>
      <c r="BQ41" s="45">
        <v>0</v>
      </c>
      <c r="BR41" s="45">
        <v>0</v>
      </c>
      <c r="BS41" s="45">
        <v>0</v>
      </c>
      <c r="BT41" s="45">
        <v>0</v>
      </c>
      <c r="BU41" s="45">
        <v>0</v>
      </c>
      <c r="BV41" s="45">
        <v>22.1</v>
      </c>
      <c r="BW41" s="45">
        <v>-16.7</v>
      </c>
      <c r="BX41" s="45">
        <v>-2.2000000000000002</v>
      </c>
      <c r="BY41" s="45">
        <v>50</v>
      </c>
      <c r="BZ41" s="45">
        <v>5</v>
      </c>
      <c r="CA41" s="45">
        <v>0</v>
      </c>
      <c r="CB41" s="45">
        <v>52</v>
      </c>
      <c r="CC41" s="45">
        <v>50</v>
      </c>
      <c r="CD41" s="46">
        <v>80.400000000000006</v>
      </c>
      <c r="CE41">
        <v>3.5</v>
      </c>
      <c r="CF41">
        <v>75</v>
      </c>
      <c r="CG41" s="45">
        <v>21.5</v>
      </c>
      <c r="CH41" s="45">
        <v>23.3</v>
      </c>
      <c r="CI41" s="45">
        <v>10.8</v>
      </c>
      <c r="CJ41" s="45">
        <v>3.9</v>
      </c>
      <c r="CK41" s="45">
        <v>8.5</v>
      </c>
      <c r="CL41" s="45">
        <v>6.9</v>
      </c>
      <c r="CM41" s="45">
        <v>44.5</v>
      </c>
      <c r="CN41" s="45">
        <v>0</v>
      </c>
      <c r="CO41" s="45">
        <v>52</v>
      </c>
      <c r="CP41" s="45">
        <v>48</v>
      </c>
      <c r="CQ41" s="12">
        <v>56.4</v>
      </c>
      <c r="CR41" s="11">
        <v>10.9</v>
      </c>
      <c r="CS41" s="6">
        <v>3</v>
      </c>
      <c r="CT41" s="3">
        <v>87.2</v>
      </c>
      <c r="CU41" s="3">
        <v>11.5</v>
      </c>
      <c r="CV41" s="28">
        <v>0</v>
      </c>
      <c r="CW41" s="3">
        <v>0.3</v>
      </c>
      <c r="CX41" s="3">
        <v>1</v>
      </c>
      <c r="CY41" s="28">
        <v>0</v>
      </c>
      <c r="CZ41" s="18">
        <v>14.9</v>
      </c>
      <c r="DA41" s="18">
        <v>16.5</v>
      </c>
      <c r="DB41" s="18">
        <v>57.3</v>
      </c>
      <c r="DC41" s="3">
        <v>49.3</v>
      </c>
      <c r="DD41" s="45">
        <v>13.2</v>
      </c>
      <c r="DE41" s="45">
        <v>88.2</v>
      </c>
      <c r="DF41" s="45">
        <v>51.1</v>
      </c>
      <c r="DG41" s="45">
        <v>1.5</v>
      </c>
      <c r="DH41" s="45">
        <v>14.3</v>
      </c>
      <c r="DI41" s="45">
        <v>4.0999999999999996</v>
      </c>
      <c r="DJ41" s="45">
        <v>6.5</v>
      </c>
      <c r="DK41" s="22">
        <v>47.6</v>
      </c>
      <c r="DL41" s="20">
        <v>62.3</v>
      </c>
      <c r="DM41" s="15">
        <v>3.6</v>
      </c>
      <c r="DN41" s="16">
        <v>29.1</v>
      </c>
      <c r="DO41" s="45">
        <v>65.5</v>
      </c>
      <c r="DP41" s="45">
        <v>36.1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 s="33">
        <v>1046.06</v>
      </c>
      <c r="EX41" s="17">
        <v>15.1</v>
      </c>
      <c r="EZ41" s="17">
        <v>14.8</v>
      </c>
      <c r="FE41">
        <f t="shared" si="7"/>
        <v>54933</v>
      </c>
      <c r="FF41">
        <f t="shared" si="8"/>
        <v>54933</v>
      </c>
      <c r="FG41">
        <f t="shared" si="9"/>
        <v>40807</v>
      </c>
      <c r="FH41">
        <f t="shared" si="10"/>
        <v>6278</v>
      </c>
      <c r="FI41">
        <f t="shared" si="11"/>
        <v>0</v>
      </c>
      <c r="FJ41">
        <f t="shared" si="12"/>
        <v>47085</v>
      </c>
      <c r="FK41" t="str">
        <f t="shared" si="13"/>
        <v>Mali</v>
      </c>
    </row>
    <row r="42" spans="1:167" s="17" customFormat="1" ht="17.25" thickBot="1" x14ac:dyDescent="0.3">
      <c r="A42" s="17" t="s">
        <v>108</v>
      </c>
      <c r="B42" s="17" t="s">
        <v>112</v>
      </c>
      <c r="C42" s="55">
        <v>247996.15780172989</v>
      </c>
      <c r="D42" s="2" t="s">
        <v>168</v>
      </c>
      <c r="E42" s="3">
        <v>2.2999999999999998</v>
      </c>
      <c r="F42" s="3">
        <v>3.6</v>
      </c>
      <c r="G42" s="3">
        <v>94.1</v>
      </c>
      <c r="I42" s="3">
        <v>92.4</v>
      </c>
      <c r="J42" s="3">
        <v>7.3</v>
      </c>
      <c r="K42" s="3">
        <v>0.3</v>
      </c>
      <c r="L42" s="3">
        <v>0</v>
      </c>
      <c r="M42" s="3">
        <v>0</v>
      </c>
      <c r="O42" s="30">
        <v>92.699691994960048</v>
      </c>
      <c r="P42" s="30">
        <v>5.4354917544131531</v>
      </c>
      <c r="Q42" s="30">
        <v>1.8648162506267232</v>
      </c>
      <c r="R42" s="31">
        <v>0</v>
      </c>
      <c r="S42" s="31">
        <v>0</v>
      </c>
      <c r="U42" s="3">
        <v>69.8</v>
      </c>
      <c r="V42" s="3">
        <v>26</v>
      </c>
      <c r="W42" s="3">
        <v>2.7</v>
      </c>
      <c r="X42" s="3">
        <v>1.6</v>
      </c>
      <c r="Z42" s="3">
        <v>83.8</v>
      </c>
      <c r="AA42" s="3">
        <v>15.3</v>
      </c>
      <c r="AB42" s="3">
        <v>0.9</v>
      </c>
      <c r="AD42" s="3">
        <v>70.8</v>
      </c>
      <c r="AE42" s="3">
        <v>29.2</v>
      </c>
      <c r="AF42" s="4">
        <v>2</v>
      </c>
      <c r="AG42" s="4">
        <v>2</v>
      </c>
      <c r="AH42" s="4">
        <v>0.7</v>
      </c>
      <c r="AI42" s="4">
        <v>16.3</v>
      </c>
      <c r="AJ42" s="4">
        <v>2.1</v>
      </c>
      <c r="AK42" s="4">
        <v>0</v>
      </c>
      <c r="AL42" s="4">
        <v>0</v>
      </c>
      <c r="AM42" s="4">
        <v>0</v>
      </c>
      <c r="AN42" s="17">
        <v>3</v>
      </c>
      <c r="AO42" s="17">
        <v>0</v>
      </c>
      <c r="AP42" s="53">
        <v>1</v>
      </c>
      <c r="AQ42" s="15">
        <v>40</v>
      </c>
      <c r="AR42" s="16">
        <v>45.7</v>
      </c>
      <c r="AS42" s="45">
        <v>28.3</v>
      </c>
      <c r="AT42" s="45">
        <v>42.2</v>
      </c>
      <c r="AU42" s="45">
        <v>40.700000000000003</v>
      </c>
      <c r="AV42" s="51">
        <v>4.8</v>
      </c>
      <c r="AW42" s="5">
        <v>90</v>
      </c>
      <c r="AX42" s="5">
        <v>100</v>
      </c>
      <c r="AY42" s="5">
        <v>97.5</v>
      </c>
      <c r="AZ42" s="5">
        <v>95</v>
      </c>
      <c r="BA42" s="5">
        <v>77.5</v>
      </c>
      <c r="BB42" s="5">
        <v>100</v>
      </c>
      <c r="BC42" s="5">
        <v>97.5</v>
      </c>
      <c r="BD42" s="2">
        <v>10.7</v>
      </c>
      <c r="BE42" s="2">
        <v>6.3</v>
      </c>
      <c r="BF42" s="18">
        <v>81.599999999999994</v>
      </c>
      <c r="BG42" s="49">
        <v>11.1</v>
      </c>
      <c r="BH42" s="49">
        <v>5</v>
      </c>
      <c r="BI42" s="3">
        <v>81.8</v>
      </c>
      <c r="BJ42" s="3">
        <v>9.6999999999999993</v>
      </c>
      <c r="BK42" s="3">
        <v>3.8</v>
      </c>
      <c r="BL42" s="3">
        <v>4.3</v>
      </c>
      <c r="BM42" s="3">
        <v>0.4</v>
      </c>
      <c r="BN42" s="45">
        <v>-21.9</v>
      </c>
      <c r="BO42" s="45">
        <v>-14.9</v>
      </c>
      <c r="BP42" s="45">
        <v>0</v>
      </c>
      <c r="BQ42" s="45">
        <v>0</v>
      </c>
      <c r="BR42" s="45">
        <v>0</v>
      </c>
      <c r="BS42" s="45">
        <v>0</v>
      </c>
      <c r="BT42" s="45">
        <v>0</v>
      </c>
      <c r="BU42" s="45">
        <v>0</v>
      </c>
      <c r="BV42" s="45">
        <v>34</v>
      </c>
      <c r="BW42" s="45">
        <v>-11.1</v>
      </c>
      <c r="BX42" s="45">
        <v>-5.5</v>
      </c>
      <c r="BY42" s="45">
        <v>75</v>
      </c>
      <c r="BZ42" s="45">
        <v>0</v>
      </c>
      <c r="CA42" s="45">
        <v>0</v>
      </c>
      <c r="CB42" s="45">
        <v>71.5</v>
      </c>
      <c r="CC42" s="45">
        <v>75</v>
      </c>
      <c r="CD42" s="46">
        <v>85.5</v>
      </c>
      <c r="CE42">
        <v>2</v>
      </c>
      <c r="CF42">
        <v>85.7</v>
      </c>
      <c r="CG42" s="45">
        <v>12.3</v>
      </c>
      <c r="CH42" s="45">
        <v>41.7</v>
      </c>
      <c r="CI42" s="45">
        <v>24.5</v>
      </c>
      <c r="CJ42" s="45">
        <v>8.6999999999999993</v>
      </c>
      <c r="CK42" s="45">
        <v>0.6</v>
      </c>
      <c r="CL42" s="45">
        <v>1.3</v>
      </c>
      <c r="CM42" s="45">
        <v>16.5</v>
      </c>
      <c r="CN42" s="45">
        <v>4.3</v>
      </c>
      <c r="CO42" s="45">
        <v>75.5</v>
      </c>
      <c r="CP42" s="45">
        <v>24.5</v>
      </c>
      <c r="CQ42" s="12">
        <v>57.7</v>
      </c>
      <c r="CR42" s="11">
        <v>18.8</v>
      </c>
      <c r="CS42" s="6">
        <v>4</v>
      </c>
      <c r="CT42" s="3">
        <v>88.3</v>
      </c>
      <c r="CU42" s="3">
        <v>4</v>
      </c>
      <c r="CV42" s="28">
        <v>0</v>
      </c>
      <c r="CW42" s="28">
        <v>0</v>
      </c>
      <c r="CX42" s="3">
        <v>7.1</v>
      </c>
      <c r="CY42" s="28">
        <v>0</v>
      </c>
      <c r="CZ42" s="18">
        <v>0</v>
      </c>
      <c r="DA42" s="18">
        <v>73.7</v>
      </c>
      <c r="DB42" s="18">
        <v>25.2</v>
      </c>
      <c r="DC42" s="3">
        <v>14.5</v>
      </c>
      <c r="DD42" s="45">
        <v>0.8</v>
      </c>
      <c r="DE42" s="45">
        <v>98</v>
      </c>
      <c r="DF42" s="45">
        <v>46</v>
      </c>
      <c r="DG42" s="45">
        <v>3.7</v>
      </c>
      <c r="DH42" s="45">
        <v>9.8000000000000007</v>
      </c>
      <c r="DI42" s="45">
        <v>4.4000000000000004</v>
      </c>
      <c r="DJ42" s="45">
        <v>3.6</v>
      </c>
      <c r="DK42" s="22">
        <v>98.2</v>
      </c>
      <c r="DL42" s="20">
        <v>100</v>
      </c>
      <c r="DM42" s="15">
        <v>7.5</v>
      </c>
      <c r="DN42" s="16">
        <v>52.5</v>
      </c>
      <c r="DO42" s="45">
        <v>100</v>
      </c>
      <c r="DP42" s="45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/>
      <c r="EP42"/>
      <c r="EQ42"/>
      <c r="ER42"/>
      <c r="ES42"/>
      <c r="ET42"/>
      <c r="EU42"/>
      <c r="EV42"/>
      <c r="EW42" s="33">
        <v>2147.83</v>
      </c>
      <c r="EX42" s="17">
        <v>8.4</v>
      </c>
      <c r="EZ42" s="17">
        <v>14.8</v>
      </c>
      <c r="FE42">
        <f t="shared" si="7"/>
        <v>173597</v>
      </c>
      <c r="FF42">
        <f t="shared" si="8"/>
        <v>61999</v>
      </c>
      <c r="FG42">
        <f t="shared" si="9"/>
        <v>12400</v>
      </c>
      <c r="FH42">
        <f t="shared" si="10"/>
        <v>0</v>
      </c>
      <c r="FI42">
        <f t="shared" si="11"/>
        <v>0</v>
      </c>
      <c r="FJ42">
        <f t="shared" si="12"/>
        <v>12400</v>
      </c>
      <c r="FK42" t="str">
        <f t="shared" si="13"/>
        <v>Mali</v>
      </c>
    </row>
    <row r="43" spans="1:167" s="17" customFormat="1" ht="17.25" thickBot="1" x14ac:dyDescent="0.3">
      <c r="A43" s="17" t="s">
        <v>113</v>
      </c>
      <c r="B43" s="17" t="s">
        <v>113</v>
      </c>
      <c r="C43" s="55">
        <v>338594.86131620355</v>
      </c>
      <c r="D43" s="2" t="s">
        <v>169</v>
      </c>
      <c r="E43" s="3">
        <v>5.7</v>
      </c>
      <c r="F43" s="3">
        <v>15.3</v>
      </c>
      <c r="G43" s="3">
        <v>79.099999999999994</v>
      </c>
      <c r="I43" s="3">
        <v>74</v>
      </c>
      <c r="J43" s="3">
        <v>23.7</v>
      </c>
      <c r="K43" s="3">
        <v>2.4</v>
      </c>
      <c r="L43" s="3">
        <v>0</v>
      </c>
      <c r="M43" s="3">
        <v>0</v>
      </c>
      <c r="O43" s="30">
        <v>76.099075311945157</v>
      </c>
      <c r="P43" s="30">
        <v>18.304293582251152</v>
      </c>
      <c r="Q43" s="30">
        <v>5.5966311058036897</v>
      </c>
      <c r="R43" s="31">
        <v>0</v>
      </c>
      <c r="S43" s="31">
        <v>0</v>
      </c>
      <c r="U43" s="3">
        <v>52.9</v>
      </c>
      <c r="V43" s="3">
        <v>36.799999999999997</v>
      </c>
      <c r="W43" s="3">
        <v>7.5</v>
      </c>
      <c r="X43" s="3">
        <v>2.7</v>
      </c>
      <c r="Z43" s="3">
        <v>66.3</v>
      </c>
      <c r="AA43" s="3">
        <v>25.9</v>
      </c>
      <c r="AB43" s="3">
        <v>7.8</v>
      </c>
      <c r="AD43" s="3">
        <v>78.599999999999994</v>
      </c>
      <c r="AE43" s="3">
        <v>21.4</v>
      </c>
      <c r="AF43" s="4">
        <v>14.4</v>
      </c>
      <c r="AG43" s="4">
        <v>14.4</v>
      </c>
      <c r="AH43" s="4">
        <v>14.6</v>
      </c>
      <c r="AI43" s="4">
        <v>1.6</v>
      </c>
      <c r="AJ43" s="4">
        <v>3.6</v>
      </c>
      <c r="AK43" s="4">
        <v>1.4</v>
      </c>
      <c r="AL43" s="4">
        <v>1.4</v>
      </c>
      <c r="AM43" s="4">
        <v>0.7</v>
      </c>
      <c r="AN43" s="27">
        <v>23</v>
      </c>
      <c r="AO43" s="27">
        <v>59</v>
      </c>
      <c r="AP43" s="53">
        <v>10.1</v>
      </c>
      <c r="AQ43" s="15">
        <v>12</v>
      </c>
      <c r="AR43" s="16">
        <v>19.600000000000001</v>
      </c>
      <c r="AS43" s="45">
        <v>26.6</v>
      </c>
      <c r="AT43" s="45">
        <v>38.4</v>
      </c>
      <c r="AU43" s="45">
        <v>29.9</v>
      </c>
      <c r="AV43" s="48">
        <v>25</v>
      </c>
      <c r="AW43" s="5">
        <v>43.8</v>
      </c>
      <c r="AX43" s="5">
        <v>72.7</v>
      </c>
      <c r="AY43" s="5">
        <v>55.1</v>
      </c>
      <c r="AZ43" s="5">
        <v>68</v>
      </c>
      <c r="BA43" s="5">
        <v>76</v>
      </c>
      <c r="BB43" s="5">
        <v>100</v>
      </c>
      <c r="BC43" s="5">
        <v>92</v>
      </c>
      <c r="BD43" s="2">
        <v>4.2</v>
      </c>
      <c r="BE43" s="2">
        <v>-3.2</v>
      </c>
      <c r="BF43" s="18">
        <v>42.9</v>
      </c>
      <c r="BG43" s="49">
        <v>-12.7</v>
      </c>
      <c r="BH43" s="49">
        <v>83</v>
      </c>
      <c r="BI43" s="3">
        <v>59.6</v>
      </c>
      <c r="BJ43" s="3">
        <v>21.2</v>
      </c>
      <c r="BK43" s="3">
        <v>10.9</v>
      </c>
      <c r="BL43" s="3">
        <v>4.7</v>
      </c>
      <c r="BM43" s="3">
        <v>3.7</v>
      </c>
      <c r="BN43" s="45">
        <v>2</v>
      </c>
      <c r="BO43" s="45">
        <v>-14.3</v>
      </c>
      <c r="BP43" s="45">
        <v>2.1</v>
      </c>
      <c r="BQ43" s="45">
        <v>0</v>
      </c>
      <c r="BR43" s="45">
        <v>0</v>
      </c>
      <c r="BS43" s="45">
        <v>-20</v>
      </c>
      <c r="BT43" s="45">
        <v>0</v>
      </c>
      <c r="BU43" s="45">
        <v>0</v>
      </c>
      <c r="BV43" s="45">
        <v>-0.8</v>
      </c>
      <c r="BW43" s="45">
        <v>7.1</v>
      </c>
      <c r="BX43" s="45">
        <v>0</v>
      </c>
      <c r="BY43" s="45">
        <v>4.3</v>
      </c>
      <c r="BZ43" s="45">
        <v>6.3</v>
      </c>
      <c r="CA43" s="45">
        <v>0</v>
      </c>
      <c r="CB43" s="45">
        <v>-2.8</v>
      </c>
      <c r="CC43" s="45">
        <v>4.3</v>
      </c>
      <c r="CD43" s="46">
        <v>79</v>
      </c>
      <c r="CE43">
        <v>5.3</v>
      </c>
      <c r="CF43">
        <v>65.8</v>
      </c>
      <c r="CG43" s="45">
        <v>28.9</v>
      </c>
      <c r="CH43" s="45">
        <v>33.200000000000003</v>
      </c>
      <c r="CI43" s="45">
        <v>32.9</v>
      </c>
      <c r="CJ43" s="45">
        <v>8.1</v>
      </c>
      <c r="CK43" s="45">
        <v>2.5</v>
      </c>
      <c r="CL43" s="45">
        <v>4.0999999999999996</v>
      </c>
      <c r="CM43" s="45">
        <v>11.9</v>
      </c>
      <c r="CN43" s="45">
        <v>2.2000000000000002</v>
      </c>
      <c r="CO43" s="45">
        <v>82.9</v>
      </c>
      <c r="CP43" s="45">
        <v>17.100000000000001</v>
      </c>
      <c r="CQ43" s="12">
        <v>92</v>
      </c>
      <c r="CR43" s="11">
        <v>16.7</v>
      </c>
      <c r="CS43" s="6">
        <v>3</v>
      </c>
      <c r="CT43" s="3">
        <v>61.3</v>
      </c>
      <c r="CU43" s="3">
        <v>22.7</v>
      </c>
      <c r="CV43" s="28">
        <v>0</v>
      </c>
      <c r="CW43" s="3">
        <v>1.1000000000000001</v>
      </c>
      <c r="CX43" s="3">
        <v>13</v>
      </c>
      <c r="CY43" s="3">
        <v>1.9</v>
      </c>
      <c r="CZ43" s="18">
        <v>13.3</v>
      </c>
      <c r="DA43" s="18">
        <v>44.4</v>
      </c>
      <c r="DB43" s="18">
        <v>28.8</v>
      </c>
      <c r="DC43" s="3">
        <v>41.3</v>
      </c>
      <c r="DD43" s="45">
        <v>2.4</v>
      </c>
      <c r="DE43" s="45">
        <v>95.5</v>
      </c>
      <c r="DF43" s="45">
        <v>69</v>
      </c>
      <c r="DG43" s="45">
        <v>6.7</v>
      </c>
      <c r="DH43" s="45">
        <v>38.5</v>
      </c>
      <c r="DI43" s="45">
        <v>2</v>
      </c>
      <c r="DJ43" s="45">
        <v>4.3</v>
      </c>
      <c r="DK43" s="22">
        <v>66.900000000000006</v>
      </c>
      <c r="DL43" s="20">
        <v>90.4</v>
      </c>
      <c r="DM43" s="15">
        <v>56</v>
      </c>
      <c r="DN43" s="16">
        <v>68</v>
      </c>
      <c r="DO43" s="45">
        <v>88</v>
      </c>
      <c r="DP43" s="45">
        <v>15.9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 s="41">
        <v>456.24</v>
      </c>
      <c r="EX43" s="17">
        <v>8.1999999999999993</v>
      </c>
      <c r="EZ43" s="17">
        <v>14.5</v>
      </c>
      <c r="FE43">
        <f t="shared" si="7"/>
        <v>138824</v>
      </c>
      <c r="FF43">
        <f t="shared" si="8"/>
        <v>118508</v>
      </c>
      <c r="FG43">
        <f t="shared" si="9"/>
        <v>74491</v>
      </c>
      <c r="FH43">
        <f t="shared" si="10"/>
        <v>6772</v>
      </c>
      <c r="FI43">
        <f t="shared" si="11"/>
        <v>0</v>
      </c>
      <c r="FJ43">
        <f t="shared" si="12"/>
        <v>81263</v>
      </c>
      <c r="FK43" t="str">
        <f t="shared" si="13"/>
        <v>Mali</v>
      </c>
    </row>
    <row r="44" spans="1:167" s="17" customFormat="1" ht="17.25" thickBot="1" x14ac:dyDescent="0.3">
      <c r="A44" s="17" t="s">
        <v>113</v>
      </c>
      <c r="B44" s="17" t="s">
        <v>114</v>
      </c>
      <c r="C44" s="55">
        <v>186522.25242764939</v>
      </c>
      <c r="D44" s="2" t="s">
        <v>170</v>
      </c>
      <c r="E44" s="3">
        <v>31.9</v>
      </c>
      <c r="F44" s="3">
        <v>17.399999999999999</v>
      </c>
      <c r="G44" s="3">
        <v>50.7</v>
      </c>
      <c r="I44" s="3">
        <v>56</v>
      </c>
      <c r="J44" s="3">
        <v>17.100000000000001</v>
      </c>
      <c r="K44" s="3">
        <v>12.8</v>
      </c>
      <c r="L44" s="3">
        <v>7.2</v>
      </c>
      <c r="M44" s="3">
        <v>7.1</v>
      </c>
      <c r="O44" s="30">
        <v>81.419371293757578</v>
      </c>
      <c r="P44" s="30">
        <v>12.631511828094125</v>
      </c>
      <c r="Q44" s="30">
        <v>5.9491168781483186</v>
      </c>
      <c r="R44" s="31">
        <v>0</v>
      </c>
      <c r="S44" s="31">
        <v>0</v>
      </c>
      <c r="U44" s="3">
        <v>58.8</v>
      </c>
      <c r="V44" s="3">
        <v>23.6</v>
      </c>
      <c r="W44" s="3">
        <v>5.6</v>
      </c>
      <c r="X44" s="3">
        <v>12</v>
      </c>
      <c r="Z44" s="3">
        <v>42.1</v>
      </c>
      <c r="AA44" s="3">
        <v>43.6</v>
      </c>
      <c r="AB44" s="3">
        <v>14.4</v>
      </c>
      <c r="AD44" s="3">
        <v>58.4</v>
      </c>
      <c r="AE44" s="3">
        <v>41.6</v>
      </c>
      <c r="AF44" s="4">
        <v>6.1</v>
      </c>
      <c r="AG44" s="4">
        <v>6.1</v>
      </c>
      <c r="AH44" s="4">
        <v>0.2</v>
      </c>
      <c r="AI44" s="4">
        <v>4.5999999999999996</v>
      </c>
      <c r="AJ44" s="4">
        <v>6.4</v>
      </c>
      <c r="AK44" s="4">
        <v>3.6</v>
      </c>
      <c r="AL44" s="4">
        <v>2.6</v>
      </c>
      <c r="AM44" s="4">
        <v>1.9</v>
      </c>
      <c r="AN44" s="27">
        <v>2</v>
      </c>
      <c r="AO44" s="27">
        <v>0</v>
      </c>
      <c r="AP44" s="53">
        <v>7.1</v>
      </c>
      <c r="AQ44" s="15">
        <v>41.8</v>
      </c>
      <c r="AR44" s="16">
        <v>67.7</v>
      </c>
      <c r="AS44" s="45">
        <v>37.1</v>
      </c>
      <c r="AT44" s="45">
        <v>19.3</v>
      </c>
      <c r="AU44" s="45">
        <v>38.799999999999997</v>
      </c>
      <c r="AV44" s="48">
        <v>6.9</v>
      </c>
      <c r="AW44" s="5">
        <v>30.4</v>
      </c>
      <c r="AX44" s="5">
        <v>59.5</v>
      </c>
      <c r="AY44" s="5">
        <v>39.299999999999997</v>
      </c>
      <c r="AZ44" s="5">
        <v>69.599999999999994</v>
      </c>
      <c r="BA44" s="5">
        <v>41.1</v>
      </c>
      <c r="BB44" s="5">
        <v>98.2</v>
      </c>
      <c r="BC44" s="5">
        <v>28.6</v>
      </c>
      <c r="BD44" s="2">
        <v>3.5</v>
      </c>
      <c r="BE44" s="2">
        <v>-5.0999999999999996</v>
      </c>
      <c r="BF44" s="18">
        <v>37.5</v>
      </c>
      <c r="BG44" s="49">
        <v>-12.7</v>
      </c>
      <c r="BH44" s="49">
        <v>83</v>
      </c>
      <c r="BI44" s="3">
        <v>81.599999999999994</v>
      </c>
      <c r="BJ44" s="3">
        <v>16.3</v>
      </c>
      <c r="BK44" s="3">
        <v>1.8</v>
      </c>
      <c r="BL44" s="3">
        <v>0.2</v>
      </c>
      <c r="BM44" s="3">
        <v>0</v>
      </c>
      <c r="BN44" s="45">
        <v>4.2</v>
      </c>
      <c r="BO44" s="45">
        <v>-14.3</v>
      </c>
      <c r="BP44" s="45">
        <v>-10.6</v>
      </c>
      <c r="BQ44" s="45">
        <v>0</v>
      </c>
      <c r="BR44" s="45">
        <v>11.1</v>
      </c>
      <c r="BS44" s="45">
        <v>-16.7</v>
      </c>
      <c r="BT44" s="45">
        <v>0</v>
      </c>
      <c r="BU44" s="45">
        <v>0</v>
      </c>
      <c r="BV44" s="45">
        <v>-14.7</v>
      </c>
      <c r="BW44" s="45">
        <v>8.6</v>
      </c>
      <c r="BX44" s="45">
        <v>-5.4</v>
      </c>
      <c r="BY44" s="45">
        <v>-4.4000000000000004</v>
      </c>
      <c r="BZ44" s="45">
        <v>0</v>
      </c>
      <c r="CA44" s="45">
        <v>-12</v>
      </c>
      <c r="CB44" s="45">
        <v>-18.100000000000001</v>
      </c>
      <c r="CC44" s="45">
        <v>-14</v>
      </c>
      <c r="CD44" s="46">
        <v>88.2</v>
      </c>
      <c r="CE44">
        <v>1.1000000000000001</v>
      </c>
      <c r="CF44">
        <v>78.3</v>
      </c>
      <c r="CG44" s="45">
        <v>20.6</v>
      </c>
      <c r="CH44" s="45">
        <v>43.9</v>
      </c>
      <c r="CI44" s="45">
        <v>17.899999999999999</v>
      </c>
      <c r="CJ44" s="45">
        <v>3.8</v>
      </c>
      <c r="CK44" s="45">
        <v>8</v>
      </c>
      <c r="CL44" s="45">
        <v>2.4</v>
      </c>
      <c r="CM44" s="45">
        <v>22.6</v>
      </c>
      <c r="CN44" s="45">
        <v>0.2</v>
      </c>
      <c r="CO44" s="45">
        <v>63.7</v>
      </c>
      <c r="CP44" s="45">
        <v>36.299999999999997</v>
      </c>
      <c r="CQ44" s="12">
        <v>41</v>
      </c>
      <c r="CR44" s="11">
        <v>13.2</v>
      </c>
      <c r="CS44" s="6">
        <v>3</v>
      </c>
      <c r="CT44" s="3">
        <v>76.599999999999994</v>
      </c>
      <c r="CU44" s="3">
        <v>3.2</v>
      </c>
      <c r="CV44" s="28">
        <v>0</v>
      </c>
      <c r="CW44" s="28">
        <v>0</v>
      </c>
      <c r="CX44" s="3">
        <v>20.2</v>
      </c>
      <c r="CY44" s="28">
        <v>0</v>
      </c>
      <c r="CZ44" s="18">
        <v>0</v>
      </c>
      <c r="DA44" s="18">
        <v>37</v>
      </c>
      <c r="DB44" s="18">
        <v>41.9</v>
      </c>
      <c r="DC44" s="3">
        <v>1.7</v>
      </c>
      <c r="DD44" s="45">
        <v>0.7</v>
      </c>
      <c r="DE44" s="45">
        <v>89.2</v>
      </c>
      <c r="DF44" s="45">
        <v>47.8</v>
      </c>
      <c r="DG44" s="45">
        <v>0.2</v>
      </c>
      <c r="DH44" s="45">
        <v>22.4</v>
      </c>
      <c r="DI44" s="45">
        <v>3.5</v>
      </c>
      <c r="DJ44" s="45">
        <v>5.7</v>
      </c>
      <c r="DK44" s="22">
        <v>100</v>
      </c>
      <c r="DL44" s="20">
        <v>93.1</v>
      </c>
      <c r="DM44" s="15">
        <v>33.9</v>
      </c>
      <c r="DN44" s="16">
        <v>73.2</v>
      </c>
      <c r="DO44" s="45">
        <v>98.2</v>
      </c>
      <c r="DP44" s="45">
        <v>70.900000000000006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 s="42">
        <v>1063.3900000000001</v>
      </c>
      <c r="EX44" s="17">
        <v>9.8000000000000007</v>
      </c>
      <c r="EZ44" s="17">
        <v>14.5</v>
      </c>
      <c r="FE44">
        <f t="shared" si="7"/>
        <v>76474</v>
      </c>
      <c r="FF44">
        <f t="shared" si="8"/>
        <v>63418</v>
      </c>
      <c r="FG44">
        <f t="shared" si="9"/>
        <v>39170</v>
      </c>
      <c r="FH44">
        <f t="shared" si="10"/>
        <v>7461</v>
      </c>
      <c r="FI44">
        <f t="shared" si="11"/>
        <v>0</v>
      </c>
      <c r="FJ44">
        <f t="shared" si="12"/>
        <v>46631</v>
      </c>
      <c r="FK44" t="str">
        <f t="shared" si="13"/>
        <v>Mali</v>
      </c>
    </row>
    <row r="45" spans="1:167" s="17" customFormat="1" ht="17.25" thickBot="1" x14ac:dyDescent="0.3">
      <c r="A45" s="17" t="s">
        <v>113</v>
      </c>
      <c r="B45" s="17" t="s">
        <v>115</v>
      </c>
      <c r="C45" s="55">
        <v>164480.75672763243</v>
      </c>
      <c r="D45" s="2" t="s">
        <v>171</v>
      </c>
      <c r="E45" s="3">
        <v>10.6</v>
      </c>
      <c r="F45" s="3">
        <v>19.399999999999999</v>
      </c>
      <c r="G45" s="3">
        <v>69.900000000000006</v>
      </c>
      <c r="I45" s="3">
        <v>87.8</v>
      </c>
      <c r="J45" s="3">
        <v>10.9</v>
      </c>
      <c r="K45" s="3">
        <v>1.3</v>
      </c>
      <c r="L45" s="3">
        <v>0</v>
      </c>
      <c r="M45" s="3">
        <v>0</v>
      </c>
      <c r="O45" s="30">
        <v>38.896801673511717</v>
      </c>
      <c r="P45" s="30">
        <v>31.848533854094846</v>
      </c>
      <c r="Q45" s="30">
        <v>28.351431209152494</v>
      </c>
      <c r="R45" s="40">
        <v>0.9032332632409259</v>
      </c>
      <c r="S45" s="31">
        <v>0</v>
      </c>
      <c r="U45" s="3">
        <v>25.1</v>
      </c>
      <c r="V45" s="3">
        <v>53.1</v>
      </c>
      <c r="W45" s="3">
        <v>5.8</v>
      </c>
      <c r="X45" s="3">
        <v>16</v>
      </c>
      <c r="Z45" s="3">
        <v>19.7</v>
      </c>
      <c r="AA45" s="3">
        <v>75.2</v>
      </c>
      <c r="AB45" s="3">
        <v>5.0999999999999996</v>
      </c>
      <c r="AD45" s="3">
        <v>14.6</v>
      </c>
      <c r="AE45" s="3">
        <v>85.4</v>
      </c>
      <c r="AF45" s="4">
        <v>12</v>
      </c>
      <c r="AG45" s="4">
        <v>12</v>
      </c>
      <c r="AH45" s="4">
        <v>4.2</v>
      </c>
      <c r="AI45" s="4">
        <v>1.9</v>
      </c>
      <c r="AJ45" s="4">
        <v>2.6</v>
      </c>
      <c r="AK45" s="4">
        <v>0.1</v>
      </c>
      <c r="AL45" s="4">
        <v>0</v>
      </c>
      <c r="AM45" s="4">
        <v>0</v>
      </c>
      <c r="AN45" s="27">
        <v>9</v>
      </c>
      <c r="AO45" s="27">
        <v>47</v>
      </c>
      <c r="AP45" s="53">
        <v>6.4</v>
      </c>
      <c r="AQ45" s="13">
        <v>0</v>
      </c>
      <c r="AR45" s="14">
        <v>2.4</v>
      </c>
      <c r="AS45" s="45">
        <v>70.5</v>
      </c>
      <c r="AT45" s="45">
        <v>57</v>
      </c>
      <c r="AU45" s="45">
        <v>85.5</v>
      </c>
      <c r="AV45" s="48">
        <v>11.9</v>
      </c>
      <c r="AW45" s="5">
        <v>37.5</v>
      </c>
      <c r="AX45" s="5">
        <v>83.3</v>
      </c>
      <c r="AY45" s="5">
        <v>62.8</v>
      </c>
      <c r="AZ45" s="5">
        <v>93</v>
      </c>
      <c r="BA45" s="5">
        <v>60.5</v>
      </c>
      <c r="BB45" s="5">
        <v>95.3</v>
      </c>
      <c r="BC45" s="5">
        <v>51.2</v>
      </c>
      <c r="BD45" s="2">
        <v>3.1</v>
      </c>
      <c r="BE45" s="2">
        <v>-3.1</v>
      </c>
      <c r="BF45" s="18">
        <v>34.1</v>
      </c>
      <c r="BG45" s="49">
        <v>-12.7</v>
      </c>
      <c r="BH45" s="49">
        <v>83</v>
      </c>
      <c r="BI45" s="3">
        <v>82.2</v>
      </c>
      <c r="BJ45" s="3">
        <v>10.8</v>
      </c>
      <c r="BK45" s="3">
        <v>4.5</v>
      </c>
      <c r="BL45" s="3">
        <v>1.4</v>
      </c>
      <c r="BM45" s="3">
        <v>1.1000000000000001</v>
      </c>
      <c r="BN45" s="45">
        <v>0</v>
      </c>
      <c r="BO45" s="45">
        <v>-100</v>
      </c>
      <c r="BP45" s="45">
        <v>0</v>
      </c>
      <c r="BQ45" s="45">
        <v>0</v>
      </c>
      <c r="BR45" s="45">
        <v>0</v>
      </c>
      <c r="BS45" s="45">
        <v>0</v>
      </c>
      <c r="BT45" s="45">
        <v>6.7</v>
      </c>
      <c r="BU45" s="45">
        <v>0</v>
      </c>
      <c r="BV45" s="45">
        <v>-1.7</v>
      </c>
      <c r="BW45" s="45">
        <v>-4.5</v>
      </c>
      <c r="BX45" s="45">
        <v>3.9</v>
      </c>
      <c r="BY45" s="45">
        <v>22.2</v>
      </c>
      <c r="BZ45" s="45">
        <v>0</v>
      </c>
      <c r="CA45" s="45">
        <v>0</v>
      </c>
      <c r="CB45" s="45">
        <v>-1.7</v>
      </c>
      <c r="CC45" s="45">
        <v>22.2</v>
      </c>
      <c r="CD45" s="46">
        <v>94.1</v>
      </c>
      <c r="CE45">
        <v>3.1</v>
      </c>
      <c r="CF45">
        <v>52.8</v>
      </c>
      <c r="CG45" s="45">
        <v>44.2</v>
      </c>
      <c r="CH45" s="45">
        <v>31.1</v>
      </c>
      <c r="CI45" s="45">
        <v>38</v>
      </c>
      <c r="CJ45" s="45">
        <v>11.7</v>
      </c>
      <c r="CK45" s="45">
        <v>0.8</v>
      </c>
      <c r="CL45" s="45">
        <v>5.5</v>
      </c>
      <c r="CM45" s="45">
        <v>10.4</v>
      </c>
      <c r="CN45" s="45">
        <v>0.2</v>
      </c>
      <c r="CO45" s="45">
        <v>79.8</v>
      </c>
      <c r="CP45" s="45">
        <v>20.2</v>
      </c>
      <c r="CQ45" s="12">
        <v>50.5</v>
      </c>
      <c r="CR45" s="11">
        <v>11.1</v>
      </c>
      <c r="CS45" s="6">
        <v>3</v>
      </c>
      <c r="CT45" s="3">
        <v>75.3</v>
      </c>
      <c r="CU45" s="3">
        <v>7.1</v>
      </c>
      <c r="CV45" s="28">
        <v>0</v>
      </c>
      <c r="CW45" s="3">
        <v>0.3</v>
      </c>
      <c r="CX45" s="3">
        <v>17.3</v>
      </c>
      <c r="CY45" s="28">
        <v>0</v>
      </c>
      <c r="CZ45" s="18">
        <v>0</v>
      </c>
      <c r="DA45" s="18">
        <v>18</v>
      </c>
      <c r="DB45" s="18">
        <v>43</v>
      </c>
      <c r="DC45" s="3">
        <v>23.6</v>
      </c>
      <c r="DD45" s="45">
        <v>6.8</v>
      </c>
      <c r="DE45" s="45">
        <v>98.7</v>
      </c>
      <c r="DF45" s="45">
        <v>40.200000000000003</v>
      </c>
      <c r="DG45" s="45">
        <v>3</v>
      </c>
      <c r="DH45" s="45">
        <v>12</v>
      </c>
      <c r="DI45" s="45">
        <v>3.6</v>
      </c>
      <c r="DJ45" s="45">
        <v>4.7</v>
      </c>
      <c r="DK45" s="22">
        <v>94.5</v>
      </c>
      <c r="DL45" s="20">
        <v>98.9</v>
      </c>
      <c r="DM45" s="13">
        <v>69.8</v>
      </c>
      <c r="DN45" s="14">
        <v>67.400000000000006</v>
      </c>
      <c r="DO45" s="45">
        <v>100</v>
      </c>
      <c r="DP45" s="45">
        <v>46.5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 s="41">
        <v>391.06</v>
      </c>
      <c r="EX45" s="17">
        <v>11.2</v>
      </c>
      <c r="EZ45" s="17">
        <v>14.5</v>
      </c>
      <c r="FE45">
        <f t="shared" si="7"/>
        <v>55923</v>
      </c>
      <c r="FF45">
        <f t="shared" si="8"/>
        <v>57568</v>
      </c>
      <c r="FG45">
        <f t="shared" si="9"/>
        <v>41120</v>
      </c>
      <c r="FH45">
        <f t="shared" si="10"/>
        <v>9869</v>
      </c>
      <c r="FI45">
        <f t="shared" si="11"/>
        <v>0</v>
      </c>
      <c r="FJ45">
        <f t="shared" si="12"/>
        <v>50989</v>
      </c>
      <c r="FK45" t="str">
        <f t="shared" si="13"/>
        <v>Mali</v>
      </c>
    </row>
    <row r="46" spans="1:167" s="17" customFormat="1" ht="17.25" thickBot="1" x14ac:dyDescent="0.3">
      <c r="A46" s="17" t="s">
        <v>113</v>
      </c>
      <c r="B46" s="17" t="s">
        <v>116</v>
      </c>
      <c r="C46" s="55">
        <v>76976.315644207221</v>
      </c>
      <c r="D46" s="2" t="s">
        <v>172</v>
      </c>
      <c r="E46" s="3">
        <v>22</v>
      </c>
      <c r="F46" s="3">
        <v>17.899999999999999</v>
      </c>
      <c r="G46" s="3">
        <v>60</v>
      </c>
      <c r="I46" s="3">
        <v>64.400000000000006</v>
      </c>
      <c r="J46" s="3">
        <v>21.5</v>
      </c>
      <c r="K46" s="3">
        <v>6.2</v>
      </c>
      <c r="L46" s="3">
        <v>2</v>
      </c>
      <c r="M46" s="3">
        <v>5.9</v>
      </c>
      <c r="O46" s="30">
        <v>68.676627534685238</v>
      </c>
      <c r="P46" s="30">
        <v>3.8954108858057688</v>
      </c>
      <c r="Q46" s="30">
        <v>27.041088580576368</v>
      </c>
      <c r="R46" s="40">
        <v>0.38687299893276472</v>
      </c>
      <c r="S46" s="31">
        <v>0</v>
      </c>
      <c r="U46" s="3">
        <v>42.1</v>
      </c>
      <c r="V46" s="3">
        <v>43</v>
      </c>
      <c r="W46" s="3">
        <v>5.8</v>
      </c>
      <c r="X46" s="3">
        <v>9.1</v>
      </c>
      <c r="Z46" s="3">
        <v>51.9</v>
      </c>
      <c r="AA46" s="3">
        <v>20.6</v>
      </c>
      <c r="AB46" s="3">
        <v>27.5</v>
      </c>
      <c r="AD46" s="3">
        <v>38.5</v>
      </c>
      <c r="AE46" s="3">
        <v>61.5</v>
      </c>
      <c r="AF46" s="4">
        <v>2.6</v>
      </c>
      <c r="AG46" s="4">
        <v>2.6</v>
      </c>
      <c r="AH46" s="4">
        <v>3.1</v>
      </c>
      <c r="AI46" s="4">
        <v>1</v>
      </c>
      <c r="AJ46" s="4">
        <v>11.3</v>
      </c>
      <c r="AK46" s="4">
        <v>20.5</v>
      </c>
      <c r="AL46" s="4">
        <v>1.9</v>
      </c>
      <c r="AM46" s="4">
        <v>2.9</v>
      </c>
      <c r="AN46" s="27">
        <v>18</v>
      </c>
      <c r="AO46" s="27">
        <v>160</v>
      </c>
      <c r="AP46" s="53">
        <v>19.8</v>
      </c>
      <c r="AQ46" s="15">
        <v>16.7</v>
      </c>
      <c r="AR46" s="16">
        <v>36.4</v>
      </c>
      <c r="AS46" s="45">
        <v>40.700000000000003</v>
      </c>
      <c r="AT46" s="45">
        <v>54.7</v>
      </c>
      <c r="AU46" s="45">
        <v>45.2</v>
      </c>
      <c r="AV46" s="48">
        <v>58.7</v>
      </c>
      <c r="AW46" s="5">
        <v>33.299999999999997</v>
      </c>
      <c r="AX46" s="5">
        <v>100</v>
      </c>
      <c r="AY46" s="5">
        <v>54.2</v>
      </c>
      <c r="AZ46" s="5">
        <v>66.7</v>
      </c>
      <c r="BA46" s="5">
        <v>20.8</v>
      </c>
      <c r="BB46" s="5">
        <v>100</v>
      </c>
      <c r="BC46" s="5">
        <v>29.2</v>
      </c>
      <c r="BD46" s="2">
        <v>6.9</v>
      </c>
      <c r="BE46" s="2">
        <v>-0.8</v>
      </c>
      <c r="BF46" s="18">
        <v>14.3</v>
      </c>
      <c r="BG46" s="49">
        <v>-12.7</v>
      </c>
      <c r="BH46" s="49">
        <v>83</v>
      </c>
      <c r="BI46" s="3">
        <v>81.599999999999994</v>
      </c>
      <c r="BJ46" s="3">
        <v>7.3</v>
      </c>
      <c r="BK46" s="3">
        <v>4.2</v>
      </c>
      <c r="BL46" s="3">
        <v>2.9</v>
      </c>
      <c r="BM46" s="3">
        <v>4</v>
      </c>
      <c r="BN46" s="45">
        <v>7.1</v>
      </c>
      <c r="BO46" s="45">
        <v>0</v>
      </c>
      <c r="BP46" s="45">
        <v>0</v>
      </c>
      <c r="BQ46" s="45">
        <v>0</v>
      </c>
      <c r="BR46" s="45">
        <v>0</v>
      </c>
      <c r="BS46" s="45">
        <v>0</v>
      </c>
      <c r="BT46" s="45">
        <v>0</v>
      </c>
      <c r="BU46" s="45">
        <v>0</v>
      </c>
      <c r="BV46" s="45">
        <v>-5.9</v>
      </c>
      <c r="BW46" s="45">
        <v>10.5</v>
      </c>
      <c r="BX46" s="45">
        <v>-11.1</v>
      </c>
      <c r="BY46" s="45">
        <v>16.100000000000001</v>
      </c>
      <c r="BZ46" s="45">
        <v>-12.5</v>
      </c>
      <c r="CA46" s="45">
        <v>0</v>
      </c>
      <c r="CB46" s="45">
        <v>-12.1</v>
      </c>
      <c r="CC46" s="45">
        <v>16.100000000000001</v>
      </c>
      <c r="CD46" s="46">
        <v>84.6</v>
      </c>
      <c r="CE46">
        <v>2.8</v>
      </c>
      <c r="CF46">
        <v>45.4</v>
      </c>
      <c r="CG46" s="45">
        <v>51.8</v>
      </c>
      <c r="CH46" s="45">
        <v>43.4</v>
      </c>
      <c r="CI46" s="45">
        <v>12.4</v>
      </c>
      <c r="CJ46" s="45">
        <v>1</v>
      </c>
      <c r="CK46" s="45">
        <v>7.8</v>
      </c>
      <c r="CL46" s="45">
        <v>7.5</v>
      </c>
      <c r="CM46" s="45">
        <v>18.100000000000001</v>
      </c>
      <c r="CN46" s="45">
        <v>1.4</v>
      </c>
      <c r="CO46" s="45">
        <v>45.2</v>
      </c>
      <c r="CP46" s="45">
        <v>54.8</v>
      </c>
      <c r="CQ46" s="12">
        <v>45.3</v>
      </c>
      <c r="CR46" s="11">
        <v>14.5</v>
      </c>
      <c r="CS46" s="6">
        <v>3</v>
      </c>
      <c r="CT46" s="3">
        <v>82.2</v>
      </c>
      <c r="CU46" s="3">
        <v>13.1</v>
      </c>
      <c r="CV46" s="28">
        <v>0</v>
      </c>
      <c r="CW46" s="3">
        <v>2.9</v>
      </c>
      <c r="CX46" s="3">
        <v>0.4</v>
      </c>
      <c r="CY46" s="3">
        <v>1</v>
      </c>
      <c r="CZ46" s="18">
        <v>2.8</v>
      </c>
      <c r="DA46" s="18">
        <v>12.7</v>
      </c>
      <c r="DB46" s="18">
        <v>77.900000000000006</v>
      </c>
      <c r="DC46" s="3">
        <v>30.1</v>
      </c>
      <c r="DD46" s="45">
        <v>3.2</v>
      </c>
      <c r="DE46" s="45">
        <v>97.1</v>
      </c>
      <c r="DF46" s="45">
        <v>48.2</v>
      </c>
      <c r="DG46" s="45">
        <v>27.1</v>
      </c>
      <c r="DH46" s="45">
        <v>29.5</v>
      </c>
      <c r="DI46" s="45">
        <v>14.4</v>
      </c>
      <c r="DJ46" s="45">
        <v>4.0999999999999996</v>
      </c>
      <c r="DK46" s="22">
        <v>100</v>
      </c>
      <c r="DL46" s="20">
        <v>97.5</v>
      </c>
      <c r="DM46" s="15">
        <v>87.5</v>
      </c>
      <c r="DN46" s="16">
        <v>100</v>
      </c>
      <c r="DO46" s="45">
        <v>95.8</v>
      </c>
      <c r="DP46" s="45">
        <v>30.4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 s="41">
        <v>371.87</v>
      </c>
      <c r="EX46" s="17">
        <v>10</v>
      </c>
      <c r="EZ46" s="17">
        <v>14.5</v>
      </c>
      <c r="FE46">
        <f t="shared" si="7"/>
        <v>14625</v>
      </c>
      <c r="FF46">
        <f t="shared" si="8"/>
        <v>30791</v>
      </c>
      <c r="FG46">
        <f t="shared" si="9"/>
        <v>26942</v>
      </c>
      <c r="FH46">
        <f t="shared" si="10"/>
        <v>4619</v>
      </c>
      <c r="FI46">
        <f t="shared" si="11"/>
        <v>0</v>
      </c>
      <c r="FJ46">
        <f t="shared" si="12"/>
        <v>31560</v>
      </c>
      <c r="FK46" t="str">
        <f t="shared" si="13"/>
        <v>Mali</v>
      </c>
    </row>
    <row r="47" spans="1:167" s="17" customFormat="1" ht="16.5" thickBot="1" x14ac:dyDescent="0.3">
      <c r="A47" s="17" t="s">
        <v>117</v>
      </c>
      <c r="B47" s="17" t="s">
        <v>117</v>
      </c>
      <c r="C47" s="55">
        <v>47305.886942651661</v>
      </c>
      <c r="D47" s="1" t="s">
        <v>173</v>
      </c>
      <c r="E47" s="3">
        <v>0</v>
      </c>
      <c r="F47" s="3">
        <v>1</v>
      </c>
      <c r="G47" s="3">
        <v>99</v>
      </c>
      <c r="I47" s="3">
        <v>93.7</v>
      </c>
      <c r="J47" s="3">
        <v>3.2</v>
      </c>
      <c r="K47" s="3">
        <v>2</v>
      </c>
      <c r="L47" s="3">
        <v>1.1000000000000001</v>
      </c>
      <c r="M47" s="3">
        <v>0</v>
      </c>
      <c r="O47" s="30">
        <v>98.390026034284361</v>
      </c>
      <c r="P47" s="34">
        <v>0.71224002177217216</v>
      </c>
      <c r="Q47" s="34">
        <v>0.89773394394345363</v>
      </c>
      <c r="R47" s="31">
        <v>0</v>
      </c>
      <c r="S47" s="31">
        <v>0</v>
      </c>
      <c r="U47" s="3">
        <v>76</v>
      </c>
      <c r="V47" s="3">
        <v>15.4</v>
      </c>
      <c r="W47" s="3">
        <v>4.7</v>
      </c>
      <c r="X47" s="3">
        <v>3.8</v>
      </c>
      <c r="Z47" s="3">
        <v>95.1</v>
      </c>
      <c r="AA47" s="3">
        <v>4.9000000000000004</v>
      </c>
      <c r="AB47" s="3">
        <v>0</v>
      </c>
      <c r="AD47" s="3">
        <v>69.099999999999994</v>
      </c>
      <c r="AE47" s="3">
        <v>30.9</v>
      </c>
      <c r="AF47" s="4">
        <v>0</v>
      </c>
      <c r="AG47" s="4">
        <v>0</v>
      </c>
      <c r="AH47" s="4">
        <v>1.3</v>
      </c>
      <c r="AI47" s="4">
        <v>9.6</v>
      </c>
      <c r="AJ47" s="4">
        <v>7.5</v>
      </c>
      <c r="AK47" s="4">
        <v>7.4</v>
      </c>
      <c r="AL47" s="4">
        <v>4.0999999999999996</v>
      </c>
      <c r="AM47" s="4">
        <v>0.9</v>
      </c>
      <c r="AN47" s="27">
        <v>2</v>
      </c>
      <c r="AO47" s="27">
        <v>3</v>
      </c>
      <c r="AP47" s="53">
        <v>0.4</v>
      </c>
      <c r="AQ47" s="15">
        <v>5.0999999999999996</v>
      </c>
      <c r="AR47" s="16">
        <v>5.9</v>
      </c>
      <c r="AS47" s="45">
        <v>12.6</v>
      </c>
      <c r="AT47" s="45">
        <v>60.7</v>
      </c>
      <c r="AU47" s="45">
        <v>16.3</v>
      </c>
      <c r="AV47" s="48">
        <v>0</v>
      </c>
      <c r="AW47" s="5">
        <v>100</v>
      </c>
      <c r="AX47" s="5">
        <v>100</v>
      </c>
      <c r="AY47" s="5">
        <v>97.4</v>
      </c>
      <c r="AZ47" s="5">
        <v>87.2</v>
      </c>
      <c r="BA47" s="5">
        <v>94.9</v>
      </c>
      <c r="BB47" s="5">
        <v>97.4</v>
      </c>
      <c r="BC47" s="5">
        <v>94.9</v>
      </c>
      <c r="BD47" s="1">
        <v>6.4</v>
      </c>
      <c r="BE47" s="1">
        <v>4.2</v>
      </c>
      <c r="BF47" s="18">
        <v>60</v>
      </c>
      <c r="BG47" s="48">
        <v>0</v>
      </c>
      <c r="BH47" s="48">
        <v>0</v>
      </c>
      <c r="BI47" s="3">
        <v>41.8</v>
      </c>
      <c r="BJ47" s="3">
        <v>20.2</v>
      </c>
      <c r="BK47" s="3">
        <v>14.9</v>
      </c>
      <c r="BL47" s="3">
        <v>14.6</v>
      </c>
      <c r="BM47" s="3">
        <v>8.5</v>
      </c>
      <c r="BN47" s="45">
        <v>0</v>
      </c>
      <c r="BO47" s="45">
        <v>0</v>
      </c>
      <c r="BP47" s="45">
        <v>0</v>
      </c>
      <c r="BQ47" s="45">
        <v>0</v>
      </c>
      <c r="BR47" s="45">
        <v>0</v>
      </c>
      <c r="BS47" s="45">
        <v>0</v>
      </c>
      <c r="BT47" s="45">
        <v>0</v>
      </c>
      <c r="BU47" s="45">
        <v>0</v>
      </c>
      <c r="BV47" s="45">
        <v>0</v>
      </c>
      <c r="BW47" s="45">
        <v>0</v>
      </c>
      <c r="BX47" s="45">
        <v>0</v>
      </c>
      <c r="BY47" s="45">
        <v>0</v>
      </c>
      <c r="BZ47" s="45">
        <v>0</v>
      </c>
      <c r="CA47" s="45">
        <v>0</v>
      </c>
      <c r="CB47" s="45">
        <v>0</v>
      </c>
      <c r="CC47" s="45">
        <v>0</v>
      </c>
      <c r="CD47" s="46">
        <v>77.7</v>
      </c>
      <c r="CE47">
        <v>5.3</v>
      </c>
      <c r="CF47">
        <v>69.2</v>
      </c>
      <c r="CG47" s="45">
        <v>25.5</v>
      </c>
      <c r="CH47" s="45">
        <v>33.9</v>
      </c>
      <c r="CI47" s="45">
        <v>21.5</v>
      </c>
      <c r="CJ47" s="45">
        <v>0.6</v>
      </c>
      <c r="CK47" s="45">
        <v>16.5</v>
      </c>
      <c r="CL47" s="45">
        <v>4.8</v>
      </c>
      <c r="CM47" s="45">
        <v>10.3</v>
      </c>
      <c r="CN47" s="45">
        <v>0</v>
      </c>
      <c r="CO47" s="45">
        <v>70</v>
      </c>
      <c r="CP47" s="45">
        <v>30</v>
      </c>
      <c r="CQ47" s="12">
        <v>56.8</v>
      </c>
      <c r="CR47" s="11">
        <v>16.600000000000001</v>
      </c>
      <c r="CS47" s="6">
        <v>3</v>
      </c>
      <c r="CT47" s="3">
        <v>44.2</v>
      </c>
      <c r="CU47" s="3">
        <v>41.6</v>
      </c>
      <c r="CV47" s="3">
        <v>11.2</v>
      </c>
      <c r="CW47" s="3">
        <v>0.3</v>
      </c>
      <c r="CX47" s="3">
        <v>0.8</v>
      </c>
      <c r="CY47" s="3">
        <v>1.7</v>
      </c>
      <c r="CZ47" s="18">
        <v>1.9</v>
      </c>
      <c r="DA47" s="18">
        <v>16.899999999999999</v>
      </c>
      <c r="DB47" s="18">
        <v>46.9</v>
      </c>
      <c r="DC47" s="3">
        <v>53.1</v>
      </c>
      <c r="DD47" s="45">
        <v>2.8</v>
      </c>
      <c r="DE47" s="45">
        <v>95.5</v>
      </c>
      <c r="DF47" s="45">
        <v>45.4</v>
      </c>
      <c r="DG47" s="45">
        <v>3.4</v>
      </c>
      <c r="DH47" s="45">
        <v>16</v>
      </c>
      <c r="DI47" s="45">
        <v>12.3</v>
      </c>
      <c r="DJ47" s="45">
        <v>4.8</v>
      </c>
      <c r="DK47" s="22">
        <v>71.400000000000006</v>
      </c>
      <c r="DL47" s="20">
        <v>85.7</v>
      </c>
      <c r="DM47" s="15">
        <v>17.899999999999999</v>
      </c>
      <c r="DN47" s="16">
        <v>28.2</v>
      </c>
      <c r="DO47" s="45">
        <v>89.7</v>
      </c>
      <c r="DP47" s="45">
        <v>31.4</v>
      </c>
      <c r="DQ47">
        <v>0</v>
      </c>
      <c r="DR47">
        <v>0</v>
      </c>
      <c r="DS47">
        <v>0</v>
      </c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 s="21"/>
      <c r="EX47" s="17">
        <v>9.9</v>
      </c>
      <c r="EZ47" s="17">
        <v>6.8500000000000005</v>
      </c>
      <c r="FE47">
        <f t="shared" si="7"/>
        <v>36899</v>
      </c>
      <c r="FF47">
        <f t="shared" si="8"/>
        <v>9461</v>
      </c>
      <c r="FG47">
        <f t="shared" si="9"/>
        <v>946</v>
      </c>
      <c r="FH47">
        <f t="shared" si="10"/>
        <v>0</v>
      </c>
      <c r="FI47">
        <f t="shared" si="11"/>
        <v>0</v>
      </c>
      <c r="FJ47">
        <f t="shared" si="12"/>
        <v>946</v>
      </c>
      <c r="FK47" t="str">
        <f t="shared" si="13"/>
        <v>Mali</v>
      </c>
    </row>
    <row r="48" spans="1:167" s="17" customFormat="1" ht="16.5" thickBot="1" x14ac:dyDescent="0.3">
      <c r="A48" s="17" t="s">
        <v>117</v>
      </c>
      <c r="B48" s="17" t="s">
        <v>118</v>
      </c>
      <c r="C48" s="55">
        <v>14553.917766137019</v>
      </c>
      <c r="D48" s="1" t="s">
        <v>174</v>
      </c>
      <c r="E48" s="3">
        <v>55.5</v>
      </c>
      <c r="F48" s="3">
        <v>13.8</v>
      </c>
      <c r="G48" s="3">
        <v>30.7</v>
      </c>
      <c r="I48" s="3">
        <v>20.7</v>
      </c>
      <c r="J48" s="3">
        <v>12.7</v>
      </c>
      <c r="K48" s="3">
        <v>19.8</v>
      </c>
      <c r="L48" s="3">
        <v>18.399999999999999</v>
      </c>
      <c r="M48" s="3">
        <v>28.5</v>
      </c>
      <c r="O48" s="30">
        <v>91.203397829164686</v>
      </c>
      <c r="P48" s="30">
        <v>3.7092968381311904</v>
      </c>
      <c r="Q48" s="30">
        <v>5.0873053327041005</v>
      </c>
      <c r="R48" s="31">
        <v>0</v>
      </c>
      <c r="S48" s="31">
        <v>0</v>
      </c>
      <c r="U48" s="3">
        <v>52.3</v>
      </c>
      <c r="V48" s="3">
        <v>13.3</v>
      </c>
      <c r="W48" s="3">
        <v>15</v>
      </c>
      <c r="X48" s="3">
        <v>19.399999999999999</v>
      </c>
      <c r="Z48" s="3">
        <v>81.7</v>
      </c>
      <c r="AA48" s="3">
        <v>16.3</v>
      </c>
      <c r="AB48" s="3">
        <v>2</v>
      </c>
      <c r="AD48" s="3">
        <v>97.2</v>
      </c>
      <c r="AE48" s="3">
        <v>2.8</v>
      </c>
      <c r="AF48" s="4">
        <v>0</v>
      </c>
      <c r="AG48" s="4">
        <v>0</v>
      </c>
      <c r="AH48" s="4">
        <v>0</v>
      </c>
      <c r="AI48" s="4">
        <v>0</v>
      </c>
      <c r="AJ48" s="4">
        <v>25.7</v>
      </c>
      <c r="AK48" s="4">
        <v>0</v>
      </c>
      <c r="AL48" s="4">
        <v>15.8</v>
      </c>
      <c r="AM48" s="4">
        <v>0</v>
      </c>
      <c r="AN48" s="27">
        <v>0</v>
      </c>
      <c r="AO48" s="27">
        <v>0</v>
      </c>
      <c r="AP48" s="53">
        <v>0.5</v>
      </c>
      <c r="AQ48" s="13">
        <v>37.5</v>
      </c>
      <c r="AR48" s="14">
        <v>0</v>
      </c>
      <c r="AS48" s="45">
        <v>0.6</v>
      </c>
      <c r="AT48" s="45">
        <v>58.5</v>
      </c>
      <c r="AU48" s="45">
        <v>5.3</v>
      </c>
      <c r="AV48" s="48">
        <v>0</v>
      </c>
      <c r="AW48" s="5">
        <v>0</v>
      </c>
      <c r="AX48" s="5">
        <v>0</v>
      </c>
      <c r="AY48" s="5">
        <v>100</v>
      </c>
      <c r="AZ48" s="5">
        <v>75</v>
      </c>
      <c r="BA48" s="5">
        <v>100</v>
      </c>
      <c r="BB48" s="5">
        <v>100</v>
      </c>
      <c r="BC48" s="5">
        <v>100</v>
      </c>
      <c r="BD48" s="1">
        <v>6.3</v>
      </c>
      <c r="BE48" s="1">
        <v>-2.4</v>
      </c>
      <c r="BF48" s="18">
        <v>100</v>
      </c>
      <c r="BG48" s="48">
        <v>0</v>
      </c>
      <c r="BH48" s="48">
        <v>0</v>
      </c>
      <c r="BI48" s="3">
        <v>96.3</v>
      </c>
      <c r="BJ48" s="3">
        <v>1</v>
      </c>
      <c r="BK48" s="3">
        <v>1.3</v>
      </c>
      <c r="BL48" s="3">
        <v>1.3</v>
      </c>
      <c r="BM48" s="3">
        <v>0</v>
      </c>
      <c r="BN48" s="45">
        <v>0</v>
      </c>
      <c r="BO48" s="45">
        <v>0</v>
      </c>
      <c r="BP48" s="45">
        <v>0</v>
      </c>
      <c r="BQ48" s="45">
        <v>0</v>
      </c>
      <c r="BR48" s="45">
        <v>20.6</v>
      </c>
      <c r="BS48" s="45">
        <v>0</v>
      </c>
      <c r="BT48" s="45">
        <v>-3.1</v>
      </c>
      <c r="BU48" s="45">
        <v>0</v>
      </c>
      <c r="BV48" s="45">
        <v>0</v>
      </c>
      <c r="BW48" s="45">
        <v>0</v>
      </c>
      <c r="BX48" s="45">
        <v>0</v>
      </c>
      <c r="BY48" s="45">
        <v>0</v>
      </c>
      <c r="BZ48" s="45">
        <v>0</v>
      </c>
      <c r="CA48" s="45">
        <v>0</v>
      </c>
      <c r="CB48" s="45">
        <v>0</v>
      </c>
      <c r="CC48" s="45">
        <v>0</v>
      </c>
      <c r="CD48" s="46">
        <v>99.1</v>
      </c>
      <c r="CE48">
        <v>3.2</v>
      </c>
      <c r="CF48">
        <v>91.7</v>
      </c>
      <c r="CG48" s="45">
        <v>5</v>
      </c>
      <c r="CH48" s="45">
        <v>54.1</v>
      </c>
      <c r="CI48" s="45">
        <v>10.199999999999999</v>
      </c>
      <c r="CJ48" s="45">
        <v>0.8</v>
      </c>
      <c r="CK48" s="45">
        <v>5.4</v>
      </c>
      <c r="CL48" s="45">
        <v>21.3</v>
      </c>
      <c r="CM48" s="45">
        <v>6.5</v>
      </c>
      <c r="CN48" s="45">
        <v>0</v>
      </c>
      <c r="CO48" s="45">
        <v>6.1</v>
      </c>
      <c r="CP48" s="45">
        <v>93.9</v>
      </c>
      <c r="CQ48" s="12">
        <v>8.3000000000000007</v>
      </c>
      <c r="CR48" s="11">
        <v>23.4</v>
      </c>
      <c r="CS48" s="6">
        <v>3</v>
      </c>
      <c r="CT48" s="3">
        <v>94.2</v>
      </c>
      <c r="CU48" s="3">
        <v>5.8</v>
      </c>
      <c r="CV48" s="28">
        <v>0</v>
      </c>
      <c r="CW48" s="28">
        <v>0</v>
      </c>
      <c r="CX48" s="28">
        <v>0</v>
      </c>
      <c r="CY48" s="28">
        <v>0</v>
      </c>
      <c r="CZ48" s="18">
        <v>0</v>
      </c>
      <c r="DA48" s="18">
        <v>0</v>
      </c>
      <c r="DB48" s="18">
        <v>98.7</v>
      </c>
      <c r="DC48" s="3">
        <v>25.3</v>
      </c>
      <c r="DD48" s="45">
        <v>3.2</v>
      </c>
      <c r="DE48" s="45">
        <v>80.7</v>
      </c>
      <c r="DF48" s="45">
        <v>74.599999999999994</v>
      </c>
      <c r="DG48" s="45">
        <v>23.4</v>
      </c>
      <c r="DH48" s="45">
        <v>49.4</v>
      </c>
      <c r="DI48" s="45">
        <v>9.1</v>
      </c>
      <c r="DJ48" s="45">
        <v>13.7</v>
      </c>
      <c r="DK48" s="22">
        <v>100</v>
      </c>
      <c r="DL48" s="20">
        <v>57.1</v>
      </c>
      <c r="DM48" s="13">
        <v>12.5</v>
      </c>
      <c r="DN48" s="14">
        <v>100</v>
      </c>
      <c r="DO48" s="45">
        <v>100</v>
      </c>
      <c r="DP48" s="45">
        <v>0</v>
      </c>
      <c r="DQ48">
        <v>0</v>
      </c>
      <c r="DR48">
        <v>0</v>
      </c>
      <c r="DS48">
        <v>0</v>
      </c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X48" s="17">
        <v>8.5</v>
      </c>
      <c r="EZ48" s="17">
        <v>6.8500000000000005</v>
      </c>
      <c r="FE48">
        <f t="shared" si="7"/>
        <v>10915</v>
      </c>
      <c r="FF48">
        <f t="shared" si="8"/>
        <v>2911</v>
      </c>
      <c r="FG48">
        <f t="shared" si="9"/>
        <v>728</v>
      </c>
      <c r="FH48">
        <f t="shared" si="10"/>
        <v>0</v>
      </c>
      <c r="FI48">
        <f t="shared" si="11"/>
        <v>0</v>
      </c>
      <c r="FJ48">
        <f t="shared" si="12"/>
        <v>728</v>
      </c>
      <c r="FK48" t="str">
        <f t="shared" si="13"/>
        <v>Mali</v>
      </c>
    </row>
    <row r="49" spans="1:167" s="17" customFormat="1" ht="16.5" thickBot="1" x14ac:dyDescent="0.3">
      <c r="A49" s="17" t="s">
        <v>117</v>
      </c>
      <c r="B49" s="17" t="s">
        <v>119</v>
      </c>
      <c r="C49" s="55">
        <v>22553.20104494135</v>
      </c>
      <c r="D49" s="1" t="s">
        <v>175</v>
      </c>
      <c r="E49" s="3">
        <v>4.5999999999999996</v>
      </c>
      <c r="F49" s="3">
        <v>14.3</v>
      </c>
      <c r="G49" s="3">
        <v>81.099999999999994</v>
      </c>
      <c r="I49" s="3">
        <v>94.4</v>
      </c>
      <c r="J49" s="3">
        <v>4.7</v>
      </c>
      <c r="K49" s="3">
        <v>0.7</v>
      </c>
      <c r="L49" s="3">
        <v>0</v>
      </c>
      <c r="M49" s="3">
        <v>0.2</v>
      </c>
      <c r="O49" s="30">
        <v>99.710371819960869</v>
      </c>
      <c r="P49" s="34">
        <v>0.28962818003913898</v>
      </c>
      <c r="Q49" s="30">
        <v>0</v>
      </c>
      <c r="R49" s="31">
        <v>0</v>
      </c>
      <c r="S49" s="31">
        <v>0</v>
      </c>
      <c r="U49" s="3">
        <v>43.1</v>
      </c>
      <c r="V49" s="3">
        <v>19.5</v>
      </c>
      <c r="W49" s="3">
        <v>20.399999999999999</v>
      </c>
      <c r="X49" s="3">
        <v>17</v>
      </c>
      <c r="Z49" s="3">
        <v>97</v>
      </c>
      <c r="AA49" s="3">
        <v>3</v>
      </c>
      <c r="AB49" s="3">
        <v>0</v>
      </c>
      <c r="AD49" s="3">
        <v>32.9</v>
      </c>
      <c r="AE49" s="3">
        <v>67.099999999999994</v>
      </c>
      <c r="AF49" s="4">
        <v>0</v>
      </c>
      <c r="AG49" s="4">
        <v>0</v>
      </c>
      <c r="AH49" s="4">
        <v>2.6</v>
      </c>
      <c r="AI49" s="4">
        <v>7</v>
      </c>
      <c r="AJ49" s="4">
        <v>12.2</v>
      </c>
      <c r="AK49" s="4">
        <v>0.1</v>
      </c>
      <c r="AL49" s="4">
        <v>0.4</v>
      </c>
      <c r="AM49" s="4">
        <v>2.1</v>
      </c>
      <c r="AN49" s="27">
        <v>3</v>
      </c>
      <c r="AO49" s="27">
        <v>7</v>
      </c>
      <c r="AP49" s="53">
        <v>2.9</v>
      </c>
      <c r="AQ49" s="15">
        <v>44.7</v>
      </c>
      <c r="AR49" s="16">
        <v>72.7</v>
      </c>
      <c r="AS49" s="45">
        <v>16.3</v>
      </c>
      <c r="AT49" s="45">
        <v>54</v>
      </c>
      <c r="AU49" s="45">
        <v>21.8</v>
      </c>
      <c r="AV49" s="48">
        <v>0</v>
      </c>
      <c r="AW49" s="5">
        <v>75</v>
      </c>
      <c r="AX49" s="5">
        <v>25</v>
      </c>
      <c r="AY49" s="5">
        <v>41.4</v>
      </c>
      <c r="AZ49" s="5">
        <v>37</v>
      </c>
      <c r="BA49" s="5">
        <v>42.1</v>
      </c>
      <c r="BB49" s="5">
        <v>97.4</v>
      </c>
      <c r="BC49" s="5">
        <v>76.3</v>
      </c>
      <c r="BD49" s="1">
        <v>5.3</v>
      </c>
      <c r="BE49" s="1">
        <v>-0.7</v>
      </c>
      <c r="BF49" s="18">
        <v>33.299999999999997</v>
      </c>
      <c r="BG49" s="48">
        <v>0</v>
      </c>
      <c r="BH49" s="48">
        <v>0</v>
      </c>
      <c r="BI49" s="3">
        <v>53.7</v>
      </c>
      <c r="BJ49" s="3">
        <v>12.6</v>
      </c>
      <c r="BK49" s="3">
        <v>5.8</v>
      </c>
      <c r="BL49" s="3">
        <v>6.4</v>
      </c>
      <c r="BM49" s="3">
        <v>21.4</v>
      </c>
      <c r="BN49" s="45">
        <v>0</v>
      </c>
      <c r="BO49" s="45">
        <v>0</v>
      </c>
      <c r="BP49" s="45">
        <v>0</v>
      </c>
      <c r="BQ49" s="45">
        <v>0</v>
      </c>
      <c r="BR49" s="45">
        <v>0</v>
      </c>
      <c r="BS49" s="45">
        <v>0</v>
      </c>
      <c r="BT49" s="45">
        <v>2.6</v>
      </c>
      <c r="BU49" s="45">
        <v>0</v>
      </c>
      <c r="BV49" s="45">
        <v>0</v>
      </c>
      <c r="BW49" s="45">
        <v>0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6">
        <v>88.6</v>
      </c>
      <c r="CE49">
        <v>16.5</v>
      </c>
      <c r="CF49">
        <v>59.9</v>
      </c>
      <c r="CG49" s="45">
        <v>23.5</v>
      </c>
      <c r="CH49" s="45">
        <v>54.7</v>
      </c>
      <c r="CI49" s="45">
        <v>16.899999999999999</v>
      </c>
      <c r="CJ49" s="45">
        <v>2.2999999999999998</v>
      </c>
      <c r="CK49" s="45">
        <v>4.2</v>
      </c>
      <c r="CL49" s="45">
        <v>11.5</v>
      </c>
      <c r="CM49" s="45">
        <v>8</v>
      </c>
      <c r="CN49" s="45">
        <v>2.2000000000000002</v>
      </c>
      <c r="CO49" s="45">
        <v>47</v>
      </c>
      <c r="CP49" s="45">
        <v>53</v>
      </c>
      <c r="CQ49" s="12">
        <v>39.5</v>
      </c>
      <c r="CR49" s="11">
        <v>17.3</v>
      </c>
      <c r="CS49" s="6">
        <v>4</v>
      </c>
      <c r="CT49" s="3">
        <v>42.8</v>
      </c>
      <c r="CU49" s="3">
        <v>41.5</v>
      </c>
      <c r="CV49" s="3">
        <v>6.3</v>
      </c>
      <c r="CW49" s="28">
        <v>0</v>
      </c>
      <c r="CX49" s="3">
        <v>8.4</v>
      </c>
      <c r="CY49" s="28">
        <v>0</v>
      </c>
      <c r="CZ49" s="18">
        <v>1.9</v>
      </c>
      <c r="DA49" s="18">
        <v>1.9</v>
      </c>
      <c r="DB49" s="18">
        <v>67.3</v>
      </c>
      <c r="DC49" s="3">
        <v>37.1</v>
      </c>
      <c r="DD49" s="45">
        <v>5.6</v>
      </c>
      <c r="DE49" s="45">
        <v>99.5</v>
      </c>
      <c r="DF49" s="45">
        <v>66.900000000000006</v>
      </c>
      <c r="DG49" s="45">
        <v>22.4</v>
      </c>
      <c r="DH49" s="45">
        <v>23.1</v>
      </c>
      <c r="DI49" s="45">
        <v>22.4</v>
      </c>
      <c r="DJ49" s="45">
        <v>26.5</v>
      </c>
      <c r="DK49" s="22">
        <v>44.3</v>
      </c>
      <c r="DL49" s="20">
        <v>75.7</v>
      </c>
      <c r="DM49" s="15">
        <v>34.200000000000003</v>
      </c>
      <c r="DN49" s="16">
        <v>26.3</v>
      </c>
      <c r="DO49" s="45">
        <v>89.5</v>
      </c>
      <c r="DP49" s="45">
        <v>26.5</v>
      </c>
      <c r="DQ49">
        <v>0</v>
      </c>
      <c r="DR49">
        <v>0</v>
      </c>
      <c r="DS49">
        <v>0</v>
      </c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X49" s="17">
        <v>9</v>
      </c>
      <c r="EZ49" s="17">
        <v>6.8500000000000005</v>
      </c>
      <c r="FE49">
        <f t="shared" si="7"/>
        <v>17140</v>
      </c>
      <c r="FF49">
        <f t="shared" si="8"/>
        <v>4285</v>
      </c>
      <c r="FG49">
        <f t="shared" si="9"/>
        <v>1128</v>
      </c>
      <c r="FH49">
        <f t="shared" si="10"/>
        <v>0</v>
      </c>
      <c r="FI49">
        <f t="shared" si="11"/>
        <v>0</v>
      </c>
      <c r="FJ49">
        <f t="shared" si="12"/>
        <v>1128</v>
      </c>
      <c r="FK49" t="str">
        <f t="shared" si="13"/>
        <v>Mali</v>
      </c>
    </row>
    <row r="50" spans="1:167" s="17" customFormat="1" ht="16.5" thickBot="1" x14ac:dyDescent="0.3">
      <c r="A50" s="17" t="s">
        <v>117</v>
      </c>
      <c r="B50" s="17" t="s">
        <v>120</v>
      </c>
      <c r="C50" s="55">
        <v>11339.503527578785</v>
      </c>
      <c r="D50" s="1" t="s">
        <v>176</v>
      </c>
      <c r="E50" s="3">
        <v>22.7</v>
      </c>
      <c r="F50" s="3">
        <v>5.3</v>
      </c>
      <c r="G50" s="3">
        <v>72</v>
      </c>
      <c r="I50" s="3">
        <v>77.900000000000006</v>
      </c>
      <c r="J50" s="3">
        <v>15.7</v>
      </c>
      <c r="K50" s="3">
        <v>5.8</v>
      </c>
      <c r="L50" s="3">
        <v>0.5</v>
      </c>
      <c r="M50" s="3">
        <v>0</v>
      </c>
      <c r="O50" s="30">
        <v>87.445217839649402</v>
      </c>
      <c r="P50" s="30">
        <v>11.162670791441094</v>
      </c>
      <c r="Q50" s="30">
        <v>1.3921113689095128</v>
      </c>
      <c r="R50" s="31">
        <v>0</v>
      </c>
      <c r="S50" s="31">
        <v>0</v>
      </c>
      <c r="U50" s="3">
        <v>52.6</v>
      </c>
      <c r="V50" s="3">
        <v>31.9</v>
      </c>
      <c r="W50" s="3">
        <v>13.6</v>
      </c>
      <c r="X50" s="3">
        <v>1.9</v>
      </c>
      <c r="Z50" s="3">
        <v>84.5</v>
      </c>
      <c r="AA50" s="3">
        <v>15</v>
      </c>
      <c r="AB50" s="3">
        <v>0.5</v>
      </c>
      <c r="AD50" s="3">
        <v>82.3</v>
      </c>
      <c r="AE50" s="3">
        <v>17.7</v>
      </c>
      <c r="AF50" s="4">
        <v>0</v>
      </c>
      <c r="AG50" s="4">
        <v>0</v>
      </c>
      <c r="AH50" s="4">
        <v>5.4</v>
      </c>
      <c r="AI50" s="4">
        <v>1.4</v>
      </c>
      <c r="AJ50" s="4">
        <v>6.9</v>
      </c>
      <c r="AK50" s="4">
        <v>6.8</v>
      </c>
      <c r="AL50" s="4">
        <v>0</v>
      </c>
      <c r="AM50" s="4">
        <v>1.5</v>
      </c>
      <c r="AN50" s="27">
        <v>0</v>
      </c>
      <c r="AO50" s="27">
        <v>0</v>
      </c>
      <c r="AP50" s="53">
        <v>0</v>
      </c>
      <c r="AQ50" s="15">
        <v>0</v>
      </c>
      <c r="AR50" s="16">
        <v>0</v>
      </c>
      <c r="AS50" s="45">
        <v>8.9</v>
      </c>
      <c r="AT50" s="45">
        <v>0</v>
      </c>
      <c r="AU50" s="45">
        <v>4.2</v>
      </c>
      <c r="AV50" s="48">
        <v>0</v>
      </c>
      <c r="AW50" s="5">
        <v>100</v>
      </c>
      <c r="AX50" s="5">
        <v>100</v>
      </c>
      <c r="AY50" s="5">
        <v>100</v>
      </c>
      <c r="AZ50" s="5">
        <v>95.8</v>
      </c>
      <c r="BA50" s="5">
        <v>95.8</v>
      </c>
      <c r="BB50" s="5">
        <v>100</v>
      </c>
      <c r="BC50" s="5">
        <v>100</v>
      </c>
      <c r="BD50" s="1">
        <v>4.7</v>
      </c>
      <c r="BE50" s="1">
        <v>-0.2</v>
      </c>
      <c r="BF50" s="18">
        <v>100</v>
      </c>
      <c r="BG50" s="48">
        <v>0</v>
      </c>
      <c r="BH50" s="48">
        <v>0</v>
      </c>
      <c r="BI50" s="3">
        <v>79.8</v>
      </c>
      <c r="BJ50" s="3">
        <v>17.8</v>
      </c>
      <c r="BK50" s="3">
        <v>2</v>
      </c>
      <c r="BL50" s="3">
        <v>0.5</v>
      </c>
      <c r="BM50" s="3">
        <v>0</v>
      </c>
      <c r="BN50" s="45">
        <v>0</v>
      </c>
      <c r="BO50" s="45">
        <v>0</v>
      </c>
      <c r="BP50" s="45">
        <v>0</v>
      </c>
      <c r="BQ50" s="45">
        <v>0</v>
      </c>
      <c r="BR50" s="45">
        <v>0</v>
      </c>
      <c r="BS50" s="45">
        <v>0</v>
      </c>
      <c r="BT50" s="45">
        <v>11.1</v>
      </c>
      <c r="BU50" s="45">
        <v>0</v>
      </c>
      <c r="BV50" s="45">
        <v>0</v>
      </c>
      <c r="BW50" s="45">
        <v>0</v>
      </c>
      <c r="BX50" s="45">
        <v>0</v>
      </c>
      <c r="BY50" s="45">
        <v>0</v>
      </c>
      <c r="BZ50" s="45">
        <v>0</v>
      </c>
      <c r="CA50" s="45">
        <v>0</v>
      </c>
      <c r="CB50" s="45">
        <v>0</v>
      </c>
      <c r="CC50" s="45">
        <v>0</v>
      </c>
      <c r="CD50" s="46">
        <v>89.2</v>
      </c>
      <c r="CE50">
        <v>8</v>
      </c>
      <c r="CF50">
        <v>66.599999999999994</v>
      </c>
      <c r="CG50" s="45">
        <v>25.3</v>
      </c>
      <c r="CH50" s="45">
        <v>47.1</v>
      </c>
      <c r="CI50" s="45">
        <v>15.6</v>
      </c>
      <c r="CJ50" s="45">
        <v>4.5</v>
      </c>
      <c r="CK50" s="45">
        <v>9.3000000000000007</v>
      </c>
      <c r="CL50" s="45">
        <v>8.9</v>
      </c>
      <c r="CM50" s="45">
        <v>7.7</v>
      </c>
      <c r="CN50" s="45">
        <v>5.4</v>
      </c>
      <c r="CO50" s="45">
        <v>23.9</v>
      </c>
      <c r="CP50" s="45">
        <v>76.099999999999994</v>
      </c>
      <c r="CQ50" s="12">
        <v>43.6</v>
      </c>
      <c r="CR50" s="11">
        <v>7.1</v>
      </c>
      <c r="CS50" s="6">
        <v>3</v>
      </c>
      <c r="CT50" s="3">
        <v>84</v>
      </c>
      <c r="CU50" s="3">
        <v>16</v>
      </c>
      <c r="CV50" s="28">
        <v>0</v>
      </c>
      <c r="CW50" s="28">
        <v>0</v>
      </c>
      <c r="CX50" s="28">
        <v>0</v>
      </c>
      <c r="CY50" s="28">
        <v>0</v>
      </c>
      <c r="CZ50" s="18">
        <v>1</v>
      </c>
      <c r="DA50" s="18">
        <v>6.2</v>
      </c>
      <c r="DB50" s="18">
        <v>92.8</v>
      </c>
      <c r="DC50" s="3">
        <v>13.7</v>
      </c>
      <c r="DD50" s="45">
        <v>3.3</v>
      </c>
      <c r="DE50" s="45">
        <v>95.6</v>
      </c>
      <c r="DF50" s="45">
        <v>39.799999999999997</v>
      </c>
      <c r="DG50" s="45">
        <v>8</v>
      </c>
      <c r="DH50" s="45">
        <v>2.9</v>
      </c>
      <c r="DI50" s="45">
        <v>1.7</v>
      </c>
      <c r="DJ50" s="45">
        <v>1.2</v>
      </c>
      <c r="DK50" s="22">
        <v>27.3</v>
      </c>
      <c r="DL50" s="20">
        <v>63.6</v>
      </c>
      <c r="DM50" s="15">
        <v>0</v>
      </c>
      <c r="DN50" s="16">
        <v>0</v>
      </c>
      <c r="DO50" s="45">
        <v>83.3</v>
      </c>
      <c r="DP50" s="45">
        <v>100</v>
      </c>
      <c r="DQ50">
        <v>0</v>
      </c>
      <c r="DR50">
        <v>0</v>
      </c>
      <c r="DS50">
        <v>0</v>
      </c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X50" s="17">
        <v>8.5</v>
      </c>
      <c r="EZ50" s="17">
        <v>6.8500000000000005</v>
      </c>
      <c r="FE50">
        <f t="shared" si="7"/>
        <v>8731</v>
      </c>
      <c r="FF50">
        <f t="shared" si="8"/>
        <v>2268</v>
      </c>
      <c r="FG50">
        <f t="shared" si="9"/>
        <v>340</v>
      </c>
      <c r="FH50">
        <f t="shared" si="10"/>
        <v>0</v>
      </c>
      <c r="FI50">
        <f t="shared" si="11"/>
        <v>0</v>
      </c>
      <c r="FJ50">
        <f t="shared" si="12"/>
        <v>340</v>
      </c>
      <c r="FK50" t="str">
        <f t="shared" si="13"/>
        <v>Mali</v>
      </c>
    </row>
    <row r="51" spans="1:167" s="17" customFormat="1" ht="16.5" thickBot="1" x14ac:dyDescent="0.3">
      <c r="A51" s="17" t="s">
        <v>121</v>
      </c>
      <c r="B51" s="17" t="s">
        <v>122</v>
      </c>
      <c r="C51" s="55">
        <v>473378.33187942521</v>
      </c>
      <c r="D51" s="17" t="s">
        <v>177</v>
      </c>
      <c r="E51" s="3">
        <v>3.4</v>
      </c>
      <c r="F51" s="3">
        <v>8</v>
      </c>
      <c r="G51" s="3">
        <v>88.5</v>
      </c>
      <c r="I51" s="3">
        <v>89.3</v>
      </c>
      <c r="J51" s="3">
        <v>9.5</v>
      </c>
      <c r="K51" s="3">
        <v>1.1000000000000001</v>
      </c>
      <c r="L51" s="3">
        <v>0</v>
      </c>
      <c r="M51" s="3">
        <v>0</v>
      </c>
      <c r="O51" s="30">
        <v>96.927463831032128</v>
      </c>
      <c r="P51" s="30">
        <v>2.9322571948745564</v>
      </c>
      <c r="Q51" s="34">
        <v>0.14027897409332216</v>
      </c>
      <c r="R51" s="31">
        <v>0</v>
      </c>
      <c r="S51" s="31">
        <v>0</v>
      </c>
      <c r="U51" s="3">
        <v>79.900000000000006</v>
      </c>
      <c r="V51" s="3">
        <v>16.100000000000001</v>
      </c>
      <c r="W51" s="3">
        <v>2.2000000000000002</v>
      </c>
      <c r="X51" s="3">
        <v>1.8</v>
      </c>
      <c r="Z51" s="3">
        <v>94.2</v>
      </c>
      <c r="AA51" s="3">
        <v>4.4000000000000004</v>
      </c>
      <c r="AB51" s="3">
        <v>1.4</v>
      </c>
      <c r="AD51" s="3">
        <v>83.6</v>
      </c>
      <c r="AE51" s="3">
        <v>16.399999999999999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27">
        <v>0</v>
      </c>
      <c r="AO51" s="27">
        <v>0</v>
      </c>
      <c r="AP51" s="53">
        <v>0</v>
      </c>
      <c r="AQ51" s="23">
        <v>0</v>
      </c>
      <c r="AR51" s="23">
        <v>0</v>
      </c>
      <c r="AS51" s="45">
        <v>23.4</v>
      </c>
      <c r="AT51" s="45">
        <v>38.5</v>
      </c>
      <c r="AU51" s="45">
        <v>21.3</v>
      </c>
      <c r="AV51" s="48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17">
        <v>0</v>
      </c>
      <c r="BE51" s="17">
        <v>0</v>
      </c>
      <c r="BF51" s="18">
        <v>0</v>
      </c>
      <c r="BG51" s="48">
        <v>0</v>
      </c>
      <c r="BH51" s="48">
        <v>0</v>
      </c>
      <c r="BI51" s="3">
        <v>4.0999999999999996</v>
      </c>
      <c r="BJ51" s="3">
        <v>10.7</v>
      </c>
      <c r="BK51" s="3">
        <v>18.899999999999999</v>
      </c>
      <c r="BL51" s="3">
        <v>22.4</v>
      </c>
      <c r="BM51" s="3">
        <v>43.9</v>
      </c>
      <c r="BN51" s="45">
        <v>-17.100000000000001</v>
      </c>
      <c r="BO51" s="45">
        <v>-2</v>
      </c>
      <c r="BP51" s="45">
        <v>-2.8</v>
      </c>
      <c r="BQ51" s="45">
        <v>0</v>
      </c>
      <c r="BR51" s="45">
        <v>-12.5</v>
      </c>
      <c r="BS51" s="45">
        <v>0</v>
      </c>
      <c r="BT51" s="45">
        <v>-6.7</v>
      </c>
      <c r="BU51" s="45">
        <v>0</v>
      </c>
      <c r="BV51" s="45">
        <v>0</v>
      </c>
      <c r="BW51" s="45">
        <v>0</v>
      </c>
      <c r="BX51" s="45">
        <v>0</v>
      </c>
      <c r="BY51" s="45">
        <v>0</v>
      </c>
      <c r="BZ51" s="45">
        <v>0</v>
      </c>
      <c r="CA51" s="45">
        <v>0</v>
      </c>
      <c r="CB51" s="45">
        <v>0</v>
      </c>
      <c r="CC51" s="45">
        <v>0</v>
      </c>
      <c r="CD51" s="46">
        <v>20.399999999999999</v>
      </c>
      <c r="CE51">
        <v>5.8</v>
      </c>
      <c r="CF51">
        <v>64.7</v>
      </c>
      <c r="CG51" s="45">
        <v>29.5</v>
      </c>
      <c r="CH51" s="45">
        <v>35.1</v>
      </c>
      <c r="CI51" s="45">
        <v>44.9</v>
      </c>
      <c r="CJ51" s="45">
        <v>1.2</v>
      </c>
      <c r="CK51" s="45">
        <v>6.6</v>
      </c>
      <c r="CL51" s="45">
        <v>0.6</v>
      </c>
      <c r="CM51" s="45">
        <v>0</v>
      </c>
      <c r="CN51" s="45">
        <v>0.6</v>
      </c>
      <c r="CO51" s="45">
        <v>92.5</v>
      </c>
      <c r="CP51" s="45">
        <v>7.5</v>
      </c>
      <c r="CQ51" s="12">
        <v>98.2</v>
      </c>
      <c r="CR51" s="11">
        <v>17</v>
      </c>
      <c r="CS51" s="6">
        <v>4</v>
      </c>
      <c r="CT51" s="3">
        <v>28.3</v>
      </c>
      <c r="CU51" s="3">
        <v>68.400000000000006</v>
      </c>
      <c r="CV51" s="3">
        <v>0.6</v>
      </c>
      <c r="CW51" s="3">
        <v>2.7</v>
      </c>
      <c r="CX51" s="28">
        <v>0</v>
      </c>
      <c r="CY51" s="28">
        <v>0</v>
      </c>
      <c r="CZ51" s="18">
        <v>1.8</v>
      </c>
      <c r="DA51" s="18">
        <v>80</v>
      </c>
      <c r="DB51" s="18">
        <v>0.8</v>
      </c>
      <c r="DC51" s="3">
        <v>70.3</v>
      </c>
      <c r="DD51" s="45">
        <v>7.5</v>
      </c>
      <c r="DE51" s="45">
        <v>86.7</v>
      </c>
      <c r="DF51" s="45">
        <v>37.1</v>
      </c>
      <c r="DG51" s="45">
        <v>7.4</v>
      </c>
      <c r="DH51" s="45">
        <v>21.2</v>
      </c>
      <c r="DI51" s="45">
        <v>9.4</v>
      </c>
      <c r="DJ51" s="45">
        <v>11.9</v>
      </c>
      <c r="DK51" s="22">
        <v>98.6</v>
      </c>
      <c r="DL51" s="20">
        <v>97</v>
      </c>
      <c r="DM51" s="13">
        <v>0</v>
      </c>
      <c r="DN51" s="14">
        <v>0</v>
      </c>
      <c r="DO51" s="45">
        <v>0</v>
      </c>
      <c r="DP51" s="45">
        <v>0</v>
      </c>
      <c r="EX51" s="17">
        <v>5.5</v>
      </c>
      <c r="EZ51" s="43">
        <v>10.15</v>
      </c>
      <c r="FA51" s="37">
        <v>6.9</v>
      </c>
      <c r="FE51">
        <f t="shared" si="7"/>
        <v>397638</v>
      </c>
      <c r="FF51">
        <f t="shared" si="8"/>
        <v>71007</v>
      </c>
      <c r="FG51">
        <f t="shared" si="9"/>
        <v>4734</v>
      </c>
      <c r="FH51">
        <f t="shared" si="10"/>
        <v>0</v>
      </c>
      <c r="FI51">
        <f t="shared" si="11"/>
        <v>0</v>
      </c>
      <c r="FJ51">
        <f t="shared" si="12"/>
        <v>4734</v>
      </c>
      <c r="FK51" t="str">
        <f t="shared" si="13"/>
        <v>Mali</v>
      </c>
    </row>
    <row r="52" spans="1:167" s="17" customFormat="1" ht="16.5" thickBot="1" x14ac:dyDescent="0.3">
      <c r="A52" s="17" t="s">
        <v>121</v>
      </c>
      <c r="B52" s="17" t="s">
        <v>123</v>
      </c>
      <c r="C52" s="55">
        <v>225263.43582086207</v>
      </c>
      <c r="D52" s="17" t="s">
        <v>178</v>
      </c>
      <c r="E52" s="3">
        <v>0</v>
      </c>
      <c r="F52" s="3">
        <v>4.0999999999999996</v>
      </c>
      <c r="G52" s="3">
        <v>95.9</v>
      </c>
      <c r="I52" s="3">
        <v>99.7</v>
      </c>
      <c r="J52" s="3">
        <v>0.3</v>
      </c>
      <c r="K52" s="3">
        <v>0</v>
      </c>
      <c r="L52" s="3">
        <v>0</v>
      </c>
      <c r="M52" s="3">
        <v>0</v>
      </c>
      <c r="O52" s="30">
        <v>95.990467644616885</v>
      </c>
      <c r="P52" s="30">
        <v>4.0095323553831577</v>
      </c>
      <c r="Q52" s="30">
        <v>0</v>
      </c>
      <c r="R52" s="31">
        <v>0</v>
      </c>
      <c r="S52" s="31">
        <v>0</v>
      </c>
      <c r="U52" s="3">
        <v>92.1</v>
      </c>
      <c r="V52" s="3">
        <v>6.4</v>
      </c>
      <c r="W52" s="3">
        <v>0.1</v>
      </c>
      <c r="X52" s="3">
        <v>1.4</v>
      </c>
      <c r="Z52" s="3">
        <v>95.5</v>
      </c>
      <c r="AA52" s="3">
        <v>4.4000000000000004</v>
      </c>
      <c r="AB52" s="3">
        <v>0.1</v>
      </c>
      <c r="AD52" s="3">
        <v>91</v>
      </c>
      <c r="AE52" s="3">
        <v>9</v>
      </c>
      <c r="AF52" s="4">
        <v>0</v>
      </c>
      <c r="AG52" s="4">
        <v>0</v>
      </c>
      <c r="AH52" s="4">
        <v>0</v>
      </c>
      <c r="AI52" s="4">
        <v>16.7</v>
      </c>
      <c r="AJ52" s="4">
        <v>0</v>
      </c>
      <c r="AK52" s="4">
        <v>0</v>
      </c>
      <c r="AL52" s="4">
        <v>0</v>
      </c>
      <c r="AM52" s="4">
        <v>0.8</v>
      </c>
      <c r="AN52" s="27">
        <v>0</v>
      </c>
      <c r="AO52" s="27">
        <v>0</v>
      </c>
      <c r="AP52" s="53">
        <v>0</v>
      </c>
      <c r="AQ52" s="23">
        <v>0</v>
      </c>
      <c r="AR52" s="23">
        <v>0</v>
      </c>
      <c r="AS52" s="45">
        <v>14.3</v>
      </c>
      <c r="AT52" s="45">
        <v>11</v>
      </c>
      <c r="AU52" s="45">
        <v>14.4</v>
      </c>
      <c r="AV52" s="48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17">
        <v>0</v>
      </c>
      <c r="BE52" s="17">
        <v>0</v>
      </c>
      <c r="BF52" s="18">
        <v>0</v>
      </c>
      <c r="BG52" s="48">
        <v>0</v>
      </c>
      <c r="BH52" s="48">
        <v>0</v>
      </c>
      <c r="BI52" s="3">
        <v>2.2000000000000002</v>
      </c>
      <c r="BJ52" s="3">
        <v>7.5</v>
      </c>
      <c r="BK52" s="3">
        <v>13.7</v>
      </c>
      <c r="BL52" s="3">
        <v>11.3</v>
      </c>
      <c r="BM52" s="3">
        <v>65.3</v>
      </c>
      <c r="BN52" s="45">
        <v>-19</v>
      </c>
      <c r="BO52" s="45">
        <v>-23.5</v>
      </c>
      <c r="BP52" s="45">
        <v>-1.1000000000000001</v>
      </c>
      <c r="BQ52" s="45">
        <v>0</v>
      </c>
      <c r="BR52" s="45">
        <v>-22.2</v>
      </c>
      <c r="BS52" s="45">
        <v>-22</v>
      </c>
      <c r="BT52" s="45">
        <v>-6.7</v>
      </c>
      <c r="BU52" s="45">
        <v>0</v>
      </c>
      <c r="BV52" s="45">
        <v>0</v>
      </c>
      <c r="BW52" s="45">
        <v>0</v>
      </c>
      <c r="BX52" s="45">
        <v>0</v>
      </c>
      <c r="BY52" s="45">
        <v>0</v>
      </c>
      <c r="BZ52" s="45">
        <v>0</v>
      </c>
      <c r="CA52" s="45">
        <v>0</v>
      </c>
      <c r="CB52" s="45">
        <v>0</v>
      </c>
      <c r="CC52" s="45">
        <v>0</v>
      </c>
      <c r="CD52" s="46">
        <v>9.3000000000000007</v>
      </c>
      <c r="CE52">
        <v>14.7</v>
      </c>
      <c r="CF52">
        <v>73.2</v>
      </c>
      <c r="CG52" s="45">
        <v>12.1</v>
      </c>
      <c r="CH52" s="45">
        <v>51</v>
      </c>
      <c r="CI52" s="45">
        <v>7.7</v>
      </c>
      <c r="CJ52" s="45">
        <v>1</v>
      </c>
      <c r="CK52" s="45">
        <v>28.5</v>
      </c>
      <c r="CL52" s="45">
        <v>0.8</v>
      </c>
      <c r="CM52" s="45">
        <v>0.7</v>
      </c>
      <c r="CN52" s="45">
        <v>0.1</v>
      </c>
      <c r="CO52" s="45">
        <v>98.5</v>
      </c>
      <c r="CP52" s="45">
        <v>1.5</v>
      </c>
      <c r="CQ52" s="12">
        <v>88.8</v>
      </c>
      <c r="CR52" s="11">
        <v>11.5</v>
      </c>
      <c r="CS52" s="6">
        <v>5</v>
      </c>
      <c r="CT52" s="3">
        <v>33.200000000000003</v>
      </c>
      <c r="CU52" s="3">
        <v>66</v>
      </c>
      <c r="CV52" s="28">
        <v>0</v>
      </c>
      <c r="CW52" s="3">
        <v>0</v>
      </c>
      <c r="CX52" s="28">
        <v>0</v>
      </c>
      <c r="CY52" s="28">
        <v>0</v>
      </c>
      <c r="CZ52" s="18">
        <v>5.3</v>
      </c>
      <c r="DA52" s="18">
        <v>85</v>
      </c>
      <c r="DB52" s="18">
        <v>0</v>
      </c>
      <c r="DC52" s="3">
        <v>36.700000000000003</v>
      </c>
      <c r="DD52" s="45">
        <v>15.3</v>
      </c>
      <c r="DE52" s="45">
        <v>96</v>
      </c>
      <c r="DF52" s="45">
        <v>39.9</v>
      </c>
      <c r="DG52" s="45">
        <v>9.1999999999999993</v>
      </c>
      <c r="DH52" s="45">
        <v>25.6</v>
      </c>
      <c r="DI52" s="45">
        <v>5.7</v>
      </c>
      <c r="DJ52" s="45">
        <v>2.6</v>
      </c>
      <c r="DK52" s="22">
        <v>73</v>
      </c>
      <c r="DL52" s="20">
        <v>100</v>
      </c>
      <c r="DM52" s="13">
        <v>0</v>
      </c>
      <c r="DN52" s="14">
        <v>0</v>
      </c>
      <c r="DO52" s="45">
        <v>89</v>
      </c>
      <c r="DP52" s="45">
        <v>16.2</v>
      </c>
      <c r="EX52" s="17">
        <v>4.5</v>
      </c>
      <c r="EZ52" s="43">
        <v>10.15</v>
      </c>
      <c r="FA52" s="37">
        <v>8.3000000000000007</v>
      </c>
      <c r="FE52">
        <f t="shared" si="7"/>
        <v>191474</v>
      </c>
      <c r="FF52">
        <f t="shared" si="8"/>
        <v>31537</v>
      </c>
      <c r="FG52">
        <f t="shared" si="9"/>
        <v>2253</v>
      </c>
      <c r="FH52">
        <f t="shared" si="10"/>
        <v>0</v>
      </c>
      <c r="FI52">
        <f t="shared" si="11"/>
        <v>0</v>
      </c>
      <c r="FJ52">
        <f t="shared" si="12"/>
        <v>2253</v>
      </c>
      <c r="FK52" t="str">
        <f t="shared" si="13"/>
        <v>Mali</v>
      </c>
    </row>
    <row r="53" spans="1:167" s="17" customFormat="1" ht="16.5" thickBot="1" x14ac:dyDescent="0.3">
      <c r="A53" s="17" t="s">
        <v>121</v>
      </c>
      <c r="B53" s="17" t="s">
        <v>124</v>
      </c>
      <c r="C53" s="55">
        <v>181875.91135370883</v>
      </c>
      <c r="D53" s="17" t="s">
        <v>179</v>
      </c>
      <c r="E53" s="3">
        <v>0</v>
      </c>
      <c r="F53" s="3">
        <v>0.5</v>
      </c>
      <c r="G53" s="3">
        <v>99.5</v>
      </c>
      <c r="I53" s="3">
        <v>99.4</v>
      </c>
      <c r="J53" s="3">
        <v>0.6</v>
      </c>
      <c r="K53" s="3">
        <v>0</v>
      </c>
      <c r="L53" s="3">
        <v>0</v>
      </c>
      <c r="M53" s="3">
        <v>0</v>
      </c>
      <c r="O53" s="30">
        <v>99.015317286652063</v>
      </c>
      <c r="P53" s="34">
        <v>0.67072590619351169</v>
      </c>
      <c r="Q53" s="34">
        <v>0.31395680715440971</v>
      </c>
      <c r="R53" s="31">
        <v>0</v>
      </c>
      <c r="S53" s="31">
        <v>0</v>
      </c>
      <c r="U53" s="3">
        <v>92.8</v>
      </c>
      <c r="V53" s="3">
        <v>4</v>
      </c>
      <c r="W53" s="3">
        <v>0.8</v>
      </c>
      <c r="X53" s="3">
        <v>2.4</v>
      </c>
      <c r="Z53" s="3">
        <v>98.4</v>
      </c>
      <c r="AA53" s="3">
        <v>1.2</v>
      </c>
      <c r="AB53" s="3">
        <v>0.4</v>
      </c>
      <c r="AD53" s="3">
        <v>97.2</v>
      </c>
      <c r="AE53" s="3">
        <v>2.8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5.5</v>
      </c>
      <c r="AL53" s="4">
        <v>0</v>
      </c>
      <c r="AM53" s="4">
        <v>0</v>
      </c>
      <c r="AN53" s="27">
        <v>0</v>
      </c>
      <c r="AO53" s="27">
        <v>0</v>
      </c>
      <c r="AP53" s="53">
        <v>0</v>
      </c>
      <c r="AQ53" s="23">
        <v>0</v>
      </c>
      <c r="AR53" s="23">
        <v>0</v>
      </c>
      <c r="AS53" s="45">
        <v>1.4</v>
      </c>
      <c r="AT53" s="45">
        <v>9.1</v>
      </c>
      <c r="AU53" s="45">
        <v>13.7</v>
      </c>
      <c r="AV53" s="14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17">
        <v>0</v>
      </c>
      <c r="BE53" s="17">
        <v>0</v>
      </c>
      <c r="BF53" s="14">
        <v>0</v>
      </c>
      <c r="BG53" s="14">
        <v>0</v>
      </c>
      <c r="BH53" s="14">
        <v>0</v>
      </c>
      <c r="BI53" s="3">
        <v>2.9</v>
      </c>
      <c r="BJ53" s="3">
        <v>5.5</v>
      </c>
      <c r="BK53" s="3">
        <v>9.8000000000000007</v>
      </c>
      <c r="BL53" s="3">
        <v>20.9</v>
      </c>
      <c r="BM53" s="3">
        <v>60.9</v>
      </c>
      <c r="BN53" s="45">
        <v>-7.4</v>
      </c>
      <c r="BO53" s="45">
        <v>-2.9</v>
      </c>
      <c r="BP53" s="45">
        <v>-1.4</v>
      </c>
      <c r="BQ53" s="45">
        <v>0</v>
      </c>
      <c r="BR53" s="45">
        <v>-18</v>
      </c>
      <c r="BS53" s="45">
        <v>0</v>
      </c>
      <c r="BT53" s="45">
        <v>0</v>
      </c>
      <c r="BU53" s="45">
        <v>0</v>
      </c>
      <c r="BV53" s="45">
        <v>0</v>
      </c>
      <c r="BW53" s="45">
        <v>0</v>
      </c>
      <c r="BX53" s="45">
        <v>0</v>
      </c>
      <c r="BY53" s="45">
        <v>0</v>
      </c>
      <c r="BZ53" s="45">
        <v>0</v>
      </c>
      <c r="CA53" s="45">
        <v>0</v>
      </c>
      <c r="CB53" s="45">
        <v>0</v>
      </c>
      <c r="CC53" s="45">
        <v>0</v>
      </c>
      <c r="CD53" s="46">
        <v>12</v>
      </c>
      <c r="CE53">
        <v>3.3</v>
      </c>
      <c r="CF53">
        <v>66.8</v>
      </c>
      <c r="CG53" s="45">
        <v>29.9</v>
      </c>
      <c r="CH53" s="45">
        <v>38.700000000000003</v>
      </c>
      <c r="CI53" s="45">
        <v>18.399999999999999</v>
      </c>
      <c r="CJ53" s="45">
        <v>2.8</v>
      </c>
      <c r="CK53" s="45">
        <v>12.3</v>
      </c>
      <c r="CL53" s="45">
        <v>4</v>
      </c>
      <c r="CM53" s="45">
        <v>0</v>
      </c>
      <c r="CN53" s="45">
        <v>1.8</v>
      </c>
      <c r="CO53" s="45">
        <v>94</v>
      </c>
      <c r="CP53" s="45">
        <v>6</v>
      </c>
      <c r="CQ53" s="12">
        <v>97.2</v>
      </c>
      <c r="CR53" s="11">
        <v>25.3</v>
      </c>
      <c r="CS53" s="6">
        <v>5</v>
      </c>
      <c r="CT53" s="3">
        <v>11.9</v>
      </c>
      <c r="CU53" s="3">
        <v>82.6</v>
      </c>
      <c r="CV53" s="28">
        <v>0</v>
      </c>
      <c r="CW53" s="3">
        <v>1.6</v>
      </c>
      <c r="CX53" s="28">
        <v>0</v>
      </c>
      <c r="CY53" s="3">
        <v>3.3</v>
      </c>
      <c r="CZ53" s="18">
        <v>9</v>
      </c>
      <c r="DA53" s="18">
        <v>77.2</v>
      </c>
      <c r="DB53" s="18">
        <v>0</v>
      </c>
      <c r="DC53" s="3">
        <v>78.900000000000006</v>
      </c>
      <c r="DD53" s="45">
        <v>20.8</v>
      </c>
      <c r="DE53" s="45">
        <v>93.9</v>
      </c>
      <c r="DF53" s="45">
        <v>42.1</v>
      </c>
      <c r="DG53" s="45">
        <v>1.3</v>
      </c>
      <c r="DH53" s="45">
        <v>24.9</v>
      </c>
      <c r="DI53" s="45">
        <v>4</v>
      </c>
      <c r="DJ53" s="45">
        <v>1.2</v>
      </c>
      <c r="DK53" s="22">
        <v>70.599999999999994</v>
      </c>
      <c r="DL53" s="20">
        <v>95.3</v>
      </c>
      <c r="DM53" s="13">
        <v>0</v>
      </c>
      <c r="DN53" s="14">
        <v>0</v>
      </c>
      <c r="DO53" s="45">
        <v>0</v>
      </c>
      <c r="DP53" s="45">
        <v>0</v>
      </c>
      <c r="EX53" s="17">
        <v>4.3</v>
      </c>
      <c r="EZ53" s="43">
        <v>10.15</v>
      </c>
      <c r="FA53" s="37">
        <v>8.6999999999999993</v>
      </c>
      <c r="FE53">
        <f t="shared" si="7"/>
        <v>161870</v>
      </c>
      <c r="FF53">
        <f t="shared" si="8"/>
        <v>18188</v>
      </c>
      <c r="FG53">
        <f t="shared" si="9"/>
        <v>1819</v>
      </c>
      <c r="FH53">
        <f t="shared" si="10"/>
        <v>0</v>
      </c>
      <c r="FI53">
        <f t="shared" si="11"/>
        <v>0</v>
      </c>
      <c r="FJ53">
        <f t="shared" si="12"/>
        <v>1819</v>
      </c>
      <c r="FK53" t="str">
        <f t="shared" si="13"/>
        <v>Mali</v>
      </c>
    </row>
    <row r="54" spans="1:167" s="17" customFormat="1" ht="16.5" thickBot="1" x14ac:dyDescent="0.3">
      <c r="A54" s="17" t="s">
        <v>121</v>
      </c>
      <c r="B54" s="17" t="s">
        <v>125</v>
      </c>
      <c r="C54" s="55">
        <v>430462.93333825201</v>
      </c>
      <c r="D54" s="17" t="s">
        <v>180</v>
      </c>
      <c r="E54" s="3">
        <v>0.3</v>
      </c>
      <c r="F54" s="3">
        <v>10.5</v>
      </c>
      <c r="G54" s="3">
        <v>89.2</v>
      </c>
      <c r="I54" s="3">
        <v>88.9</v>
      </c>
      <c r="J54" s="3">
        <v>9.5</v>
      </c>
      <c r="K54" s="3">
        <v>1.6</v>
      </c>
      <c r="L54" s="3">
        <v>0</v>
      </c>
      <c r="M54" s="3">
        <v>0</v>
      </c>
      <c r="O54" s="30">
        <v>98.497665695478133</v>
      </c>
      <c r="P54" s="34">
        <v>0.52136111720550338</v>
      </c>
      <c r="Q54" s="34">
        <v>0.98097318731635941</v>
      </c>
      <c r="R54" s="31">
        <v>0</v>
      </c>
      <c r="S54" s="31">
        <v>0</v>
      </c>
      <c r="U54" s="3">
        <v>87.4</v>
      </c>
      <c r="V54" s="3">
        <v>4.8</v>
      </c>
      <c r="W54" s="3">
        <v>4.9000000000000004</v>
      </c>
      <c r="X54" s="3">
        <v>2.9</v>
      </c>
      <c r="Z54" s="3">
        <v>97.1</v>
      </c>
      <c r="AA54" s="3">
        <v>2.9</v>
      </c>
      <c r="AB54" s="3">
        <v>0</v>
      </c>
      <c r="AD54" s="3">
        <v>92.9</v>
      </c>
      <c r="AE54" s="3">
        <v>7.1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27">
        <v>0</v>
      </c>
      <c r="AO54" s="27">
        <v>0</v>
      </c>
      <c r="AP54" s="53">
        <v>0</v>
      </c>
      <c r="AQ54" s="23">
        <v>0</v>
      </c>
      <c r="AR54" s="23">
        <v>0</v>
      </c>
      <c r="AS54" s="45">
        <v>3</v>
      </c>
      <c r="AT54" s="45">
        <v>18.600000000000001</v>
      </c>
      <c r="AU54" s="45">
        <v>3.8</v>
      </c>
      <c r="AV54" s="14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17">
        <v>0</v>
      </c>
      <c r="BE54" s="17">
        <v>0</v>
      </c>
      <c r="BF54" s="14">
        <v>0</v>
      </c>
      <c r="BG54" s="14">
        <v>0</v>
      </c>
      <c r="BH54" s="14">
        <v>0</v>
      </c>
      <c r="BI54" s="3">
        <v>4.9000000000000004</v>
      </c>
      <c r="BJ54" s="3">
        <v>9.8000000000000007</v>
      </c>
      <c r="BK54" s="3">
        <v>18</v>
      </c>
      <c r="BL54" s="3">
        <v>19.399999999999999</v>
      </c>
      <c r="BM54" s="3">
        <v>47.9</v>
      </c>
      <c r="BN54" s="45">
        <v>-9.5</v>
      </c>
      <c r="BO54" s="45">
        <v>-12.5</v>
      </c>
      <c r="BP54" s="45">
        <v>-1.1000000000000001</v>
      </c>
      <c r="BQ54" s="45">
        <v>0</v>
      </c>
      <c r="BR54" s="45">
        <v>0</v>
      </c>
      <c r="BS54" s="45">
        <v>0</v>
      </c>
      <c r="BT54" s="45">
        <v>0</v>
      </c>
      <c r="BU54" s="45">
        <v>0</v>
      </c>
      <c r="BV54" s="45">
        <v>0</v>
      </c>
      <c r="BW54" s="45">
        <v>0</v>
      </c>
      <c r="BX54" s="45">
        <v>0</v>
      </c>
      <c r="BY54" s="45">
        <v>0</v>
      </c>
      <c r="BZ54" s="45">
        <v>0</v>
      </c>
      <c r="CA54" s="45">
        <v>0</v>
      </c>
      <c r="CB54" s="45">
        <v>0</v>
      </c>
      <c r="CC54" s="45">
        <v>0</v>
      </c>
      <c r="CD54" s="46">
        <v>13.7</v>
      </c>
      <c r="CE54">
        <v>5.3</v>
      </c>
      <c r="CF54">
        <v>80.2</v>
      </c>
      <c r="CG54" s="45">
        <v>14.5</v>
      </c>
      <c r="CH54" s="45">
        <v>12.5</v>
      </c>
      <c r="CI54" s="45">
        <v>22.2</v>
      </c>
      <c r="CJ54" s="45">
        <v>4.9000000000000004</v>
      </c>
      <c r="CK54" s="45">
        <v>28.9</v>
      </c>
      <c r="CL54" s="45">
        <v>0.6</v>
      </c>
      <c r="CM54" s="45">
        <v>0.5</v>
      </c>
      <c r="CN54" s="45">
        <v>1.1000000000000001</v>
      </c>
      <c r="CO54" s="45">
        <v>92.4</v>
      </c>
      <c r="CP54" s="45">
        <v>7.6</v>
      </c>
      <c r="CQ54" s="12">
        <v>79.599999999999994</v>
      </c>
      <c r="CR54" s="11">
        <v>9.3000000000000007</v>
      </c>
      <c r="CS54" s="6">
        <v>4</v>
      </c>
      <c r="CT54" s="3">
        <v>25.9</v>
      </c>
      <c r="CU54" s="3">
        <v>72.599999999999994</v>
      </c>
      <c r="CV54" s="3">
        <v>0.6</v>
      </c>
      <c r="CW54" s="3">
        <v>0.9</v>
      </c>
      <c r="CX54" s="28">
        <v>0</v>
      </c>
      <c r="CY54" s="28">
        <v>0</v>
      </c>
      <c r="CZ54" s="18">
        <v>17.3</v>
      </c>
      <c r="DA54" s="18">
        <v>63.7</v>
      </c>
      <c r="DB54" s="18">
        <v>0</v>
      </c>
      <c r="DC54" s="3">
        <v>89.8</v>
      </c>
      <c r="DD54" s="45">
        <v>5.8</v>
      </c>
      <c r="DE54" s="45">
        <v>94.3</v>
      </c>
      <c r="DF54" s="45">
        <v>52.7</v>
      </c>
      <c r="DG54" s="45">
        <v>5.0999999999999996</v>
      </c>
      <c r="DH54" s="45">
        <v>21.6</v>
      </c>
      <c r="DI54" s="45">
        <v>4.5999999999999996</v>
      </c>
      <c r="DJ54" s="45">
        <v>6.9</v>
      </c>
      <c r="DK54" s="22">
        <v>80.900000000000006</v>
      </c>
      <c r="DL54" s="20">
        <v>97.3</v>
      </c>
      <c r="DM54" s="13">
        <v>0</v>
      </c>
      <c r="DN54" s="14">
        <v>0</v>
      </c>
      <c r="DO54" s="45">
        <v>0</v>
      </c>
      <c r="DP54" s="45">
        <v>0</v>
      </c>
      <c r="EX54" s="17">
        <v>3.8</v>
      </c>
      <c r="EZ54" s="43">
        <v>10.15</v>
      </c>
      <c r="FA54" s="44">
        <v>8.5</v>
      </c>
      <c r="FE54">
        <f t="shared" si="7"/>
        <v>370198</v>
      </c>
      <c r="FF54">
        <f t="shared" si="8"/>
        <v>55960</v>
      </c>
      <c r="FG54">
        <f t="shared" si="9"/>
        <v>4305</v>
      </c>
      <c r="FH54">
        <f t="shared" si="10"/>
        <v>0</v>
      </c>
      <c r="FI54">
        <f t="shared" si="11"/>
        <v>0</v>
      </c>
      <c r="FJ54">
        <f t="shared" si="12"/>
        <v>4305</v>
      </c>
      <c r="FK54" t="str">
        <f t="shared" si="13"/>
        <v>Mali</v>
      </c>
    </row>
    <row r="55" spans="1:167" s="17" customFormat="1" ht="16.5" thickBot="1" x14ac:dyDescent="0.3">
      <c r="A55" s="17" t="s">
        <v>121</v>
      </c>
      <c r="B55" s="17" t="s">
        <v>126</v>
      </c>
      <c r="C55" s="55">
        <v>584172.4339102935</v>
      </c>
      <c r="D55" s="17" t="s">
        <v>181</v>
      </c>
      <c r="E55" s="3">
        <v>9.1999999999999993</v>
      </c>
      <c r="F55" s="3">
        <v>6.4</v>
      </c>
      <c r="G55" s="3">
        <v>84.3</v>
      </c>
      <c r="I55" s="3">
        <v>96.4</v>
      </c>
      <c r="J55" s="3">
        <v>3.4</v>
      </c>
      <c r="K55" s="3">
        <v>0.2</v>
      </c>
      <c r="L55" s="3">
        <v>0</v>
      </c>
      <c r="M55" s="3">
        <v>0</v>
      </c>
      <c r="O55" s="30">
        <v>100</v>
      </c>
      <c r="P55" s="30">
        <v>0</v>
      </c>
      <c r="Q55" s="30">
        <v>0</v>
      </c>
      <c r="R55" s="31">
        <v>0</v>
      </c>
      <c r="S55" s="31">
        <v>0</v>
      </c>
      <c r="U55" s="3">
        <v>87.7</v>
      </c>
      <c r="V55" s="3">
        <v>4.8</v>
      </c>
      <c r="W55" s="3">
        <v>5.8</v>
      </c>
      <c r="X55" s="3">
        <v>1.7</v>
      </c>
      <c r="Z55" s="3">
        <v>97.2</v>
      </c>
      <c r="AA55" s="3">
        <v>2.2999999999999998</v>
      </c>
      <c r="AB55" s="3">
        <v>0.5</v>
      </c>
      <c r="AD55" s="3">
        <v>94.5</v>
      </c>
      <c r="AE55" s="3">
        <v>5.5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4.5</v>
      </c>
      <c r="AN55" s="27">
        <v>0</v>
      </c>
      <c r="AO55" s="27">
        <v>0</v>
      </c>
      <c r="AP55" s="53">
        <v>0.1</v>
      </c>
      <c r="AQ55" s="23">
        <v>0</v>
      </c>
      <c r="AR55" s="23">
        <v>0</v>
      </c>
      <c r="AS55" s="45">
        <v>4.5</v>
      </c>
      <c r="AT55" s="45">
        <v>15</v>
      </c>
      <c r="AU55" s="45">
        <v>9.1</v>
      </c>
      <c r="AV55" s="14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17">
        <v>0</v>
      </c>
      <c r="BE55" s="17">
        <v>0</v>
      </c>
      <c r="BF55" s="14">
        <v>0</v>
      </c>
      <c r="BG55" s="14">
        <v>0</v>
      </c>
      <c r="BH55" s="14">
        <v>0</v>
      </c>
      <c r="BI55" s="3">
        <v>2.7</v>
      </c>
      <c r="BJ55" s="3">
        <v>14.7</v>
      </c>
      <c r="BK55" s="3">
        <v>18.7</v>
      </c>
      <c r="BL55" s="3">
        <v>21.5</v>
      </c>
      <c r="BM55" s="3">
        <v>42.5</v>
      </c>
      <c r="BN55" s="45">
        <v>-9.5</v>
      </c>
      <c r="BO55" s="45">
        <v>0</v>
      </c>
      <c r="BP55" s="45">
        <v>-4.9000000000000004</v>
      </c>
      <c r="BQ55" s="45">
        <v>0</v>
      </c>
      <c r="BR55" s="45">
        <v>-8.6999999999999993</v>
      </c>
      <c r="BS55" s="45">
        <v>0</v>
      </c>
      <c r="BT55" s="45">
        <v>-9.8000000000000007</v>
      </c>
      <c r="BU55" s="45">
        <v>0</v>
      </c>
      <c r="BV55" s="45">
        <v>0</v>
      </c>
      <c r="BW55" s="45">
        <v>0</v>
      </c>
      <c r="BX55" s="45">
        <v>0</v>
      </c>
      <c r="BY55" s="45">
        <v>0</v>
      </c>
      <c r="BZ55" s="45">
        <v>0</v>
      </c>
      <c r="CA55" s="45">
        <v>0</v>
      </c>
      <c r="CB55" s="45">
        <v>0</v>
      </c>
      <c r="CC55" s="45">
        <v>0</v>
      </c>
      <c r="CD55" s="46">
        <v>11.4</v>
      </c>
      <c r="CE55">
        <v>1.7</v>
      </c>
      <c r="CF55">
        <v>76.8</v>
      </c>
      <c r="CG55" s="45">
        <v>21.5</v>
      </c>
      <c r="CH55" s="45">
        <v>24.4</v>
      </c>
      <c r="CI55" s="45">
        <v>35.6</v>
      </c>
      <c r="CJ55" s="45">
        <v>5</v>
      </c>
      <c r="CK55" s="45">
        <v>2.9</v>
      </c>
      <c r="CL55" s="45">
        <v>0.9</v>
      </c>
      <c r="CM55" s="45">
        <v>0</v>
      </c>
      <c r="CN55" s="45">
        <v>2.4</v>
      </c>
      <c r="CO55" s="45">
        <v>92.9</v>
      </c>
      <c r="CP55" s="45">
        <v>7.1</v>
      </c>
      <c r="CQ55" s="12">
        <v>97.5</v>
      </c>
      <c r="CR55" s="11">
        <v>19.3</v>
      </c>
      <c r="CS55" s="6">
        <v>4</v>
      </c>
      <c r="CT55" s="3">
        <v>20.2</v>
      </c>
      <c r="CU55" s="3">
        <v>75.5</v>
      </c>
      <c r="CV55" s="3">
        <v>0.4</v>
      </c>
      <c r="CW55" s="3">
        <v>2.5</v>
      </c>
      <c r="CX55" s="28">
        <v>0</v>
      </c>
      <c r="CY55" s="28">
        <v>0</v>
      </c>
      <c r="CZ55" s="18">
        <v>15.1</v>
      </c>
      <c r="DA55" s="18">
        <v>66.8</v>
      </c>
      <c r="DB55" s="18">
        <v>0</v>
      </c>
      <c r="DC55" s="3">
        <v>66.7</v>
      </c>
      <c r="DD55" s="45">
        <v>15</v>
      </c>
      <c r="DE55" s="45">
        <v>95</v>
      </c>
      <c r="DF55" s="45">
        <v>55.2</v>
      </c>
      <c r="DG55" s="45">
        <v>4.8</v>
      </c>
      <c r="DH55" s="45">
        <v>46.5</v>
      </c>
      <c r="DI55" s="45">
        <v>1.3</v>
      </c>
      <c r="DJ55" s="45">
        <v>4.7</v>
      </c>
      <c r="DK55" s="22">
        <v>94.8</v>
      </c>
      <c r="DL55" s="20">
        <v>93.1</v>
      </c>
      <c r="DM55" s="13">
        <v>0</v>
      </c>
      <c r="DN55" s="14">
        <v>0</v>
      </c>
      <c r="DO55" s="45">
        <v>0</v>
      </c>
      <c r="DP55" s="45">
        <v>0</v>
      </c>
      <c r="EX55" s="17">
        <v>4.5</v>
      </c>
      <c r="EZ55" s="43">
        <v>10.15</v>
      </c>
      <c r="FA55" s="44">
        <v>5.4</v>
      </c>
      <c r="FE55">
        <f t="shared" si="7"/>
        <v>496547</v>
      </c>
      <c r="FF55">
        <f t="shared" si="8"/>
        <v>81784</v>
      </c>
      <c r="FG55">
        <f t="shared" si="9"/>
        <v>5842</v>
      </c>
      <c r="FH55">
        <f t="shared" si="10"/>
        <v>0</v>
      </c>
      <c r="FI55">
        <f t="shared" si="11"/>
        <v>0</v>
      </c>
      <c r="FJ55">
        <f t="shared" si="12"/>
        <v>5842</v>
      </c>
      <c r="FK55" t="str">
        <f t="shared" si="13"/>
        <v>Mali</v>
      </c>
    </row>
    <row r="56" spans="1:167" s="17" customFormat="1" ht="16.5" thickBot="1" x14ac:dyDescent="0.3">
      <c r="A56" s="17" t="s">
        <v>121</v>
      </c>
      <c r="B56" s="17" t="s">
        <v>127</v>
      </c>
      <c r="C56" s="55">
        <v>663891.03786707902</v>
      </c>
      <c r="D56" s="17" t="s">
        <v>182</v>
      </c>
      <c r="E56" s="3">
        <v>0.2</v>
      </c>
      <c r="F56" s="3">
        <v>6.5</v>
      </c>
      <c r="G56" s="3">
        <v>93.3</v>
      </c>
      <c r="I56" s="3">
        <v>89.5</v>
      </c>
      <c r="J56" s="3">
        <v>9.8000000000000007</v>
      </c>
      <c r="K56" s="3">
        <v>0.5</v>
      </c>
      <c r="L56" s="3">
        <v>0</v>
      </c>
      <c r="M56" s="3">
        <v>0.3</v>
      </c>
      <c r="O56" s="30">
        <v>97.7776599732492</v>
      </c>
      <c r="P56" s="30">
        <v>1.5873461412414156</v>
      </c>
      <c r="Q56" s="34">
        <v>0.63499388550938352</v>
      </c>
      <c r="R56" s="31">
        <v>0</v>
      </c>
      <c r="S56" s="31">
        <v>0</v>
      </c>
      <c r="U56" s="3">
        <v>82.4</v>
      </c>
      <c r="V56" s="3">
        <v>10.3</v>
      </c>
      <c r="W56" s="3">
        <v>4.9000000000000004</v>
      </c>
      <c r="X56" s="3">
        <v>2.4</v>
      </c>
      <c r="Z56" s="3">
        <v>94.4</v>
      </c>
      <c r="AA56" s="3">
        <v>5.4</v>
      </c>
      <c r="AB56" s="3">
        <v>0.2</v>
      </c>
      <c r="AD56" s="3">
        <v>85.5</v>
      </c>
      <c r="AE56" s="3">
        <v>14.5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0.9</v>
      </c>
      <c r="AL56" s="4">
        <v>0</v>
      </c>
      <c r="AM56" s="4">
        <v>0</v>
      </c>
      <c r="AN56" s="27">
        <v>0</v>
      </c>
      <c r="AO56" s="27">
        <v>0</v>
      </c>
      <c r="AP56" s="53">
        <v>0.2</v>
      </c>
      <c r="AQ56" s="23">
        <v>0</v>
      </c>
      <c r="AR56" s="23">
        <v>0</v>
      </c>
      <c r="AS56" s="45">
        <v>9</v>
      </c>
      <c r="AT56" s="45">
        <v>19.8</v>
      </c>
      <c r="AU56" s="45">
        <v>11.9</v>
      </c>
      <c r="AV56" s="14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17">
        <v>0</v>
      </c>
      <c r="BE56" s="17">
        <v>0</v>
      </c>
      <c r="BF56" s="14">
        <v>0</v>
      </c>
      <c r="BG56" s="14">
        <v>0</v>
      </c>
      <c r="BH56" s="14">
        <v>0</v>
      </c>
      <c r="BI56" s="3">
        <v>6.1</v>
      </c>
      <c r="BJ56" s="3">
        <v>18.5</v>
      </c>
      <c r="BK56" s="3">
        <v>22.7</v>
      </c>
      <c r="BL56" s="3">
        <v>26.8</v>
      </c>
      <c r="BM56" s="3">
        <v>25.9</v>
      </c>
      <c r="BN56" s="45">
        <v>-6.5</v>
      </c>
      <c r="BO56" s="45">
        <v>-2.4</v>
      </c>
      <c r="BP56" s="45">
        <v>-2.8</v>
      </c>
      <c r="BQ56" s="45">
        <v>0</v>
      </c>
      <c r="BR56" s="45">
        <v>0</v>
      </c>
      <c r="BS56" s="45">
        <v>0</v>
      </c>
      <c r="BT56" s="45">
        <v>-6.7</v>
      </c>
      <c r="BU56" s="45">
        <v>0</v>
      </c>
      <c r="BV56" s="45">
        <v>0</v>
      </c>
      <c r="BW56" s="45">
        <v>0</v>
      </c>
      <c r="BX56" s="45">
        <v>0</v>
      </c>
      <c r="BY56" s="45">
        <v>0</v>
      </c>
      <c r="BZ56" s="45">
        <v>0</v>
      </c>
      <c r="CA56" s="45">
        <v>0</v>
      </c>
      <c r="CB56" s="45">
        <v>0</v>
      </c>
      <c r="CC56" s="45">
        <v>0</v>
      </c>
      <c r="CD56" s="46">
        <v>27.1</v>
      </c>
      <c r="CE56">
        <v>3.9</v>
      </c>
      <c r="CF56">
        <v>77.599999999999994</v>
      </c>
      <c r="CG56" s="45">
        <v>18.399999999999999</v>
      </c>
      <c r="CH56" s="45">
        <v>39.6</v>
      </c>
      <c r="CI56" s="45">
        <v>39.4</v>
      </c>
      <c r="CJ56" s="45">
        <v>4.9000000000000004</v>
      </c>
      <c r="CK56" s="45">
        <v>7.3</v>
      </c>
      <c r="CL56" s="45">
        <v>0.6</v>
      </c>
      <c r="CM56" s="45">
        <v>0.5</v>
      </c>
      <c r="CN56" s="45">
        <v>1.2</v>
      </c>
      <c r="CO56" s="45">
        <v>97.2</v>
      </c>
      <c r="CP56" s="45">
        <v>2.8</v>
      </c>
      <c r="CQ56" s="12">
        <v>95.9</v>
      </c>
      <c r="CR56" s="11">
        <v>18.5</v>
      </c>
      <c r="CS56" s="6">
        <v>5</v>
      </c>
      <c r="CT56" s="3">
        <v>15.6</v>
      </c>
      <c r="CU56" s="3">
        <v>82.1</v>
      </c>
      <c r="CV56" s="28">
        <v>0</v>
      </c>
      <c r="CW56" s="3">
        <v>2.2999999999999998</v>
      </c>
      <c r="CX56" s="28">
        <v>0</v>
      </c>
      <c r="CY56" s="28">
        <v>0</v>
      </c>
      <c r="CZ56" s="18">
        <v>15</v>
      </c>
      <c r="DA56" s="18">
        <v>63.3</v>
      </c>
      <c r="DB56" s="18">
        <v>0.3</v>
      </c>
      <c r="DC56" s="3">
        <v>60.2</v>
      </c>
      <c r="DD56" s="45">
        <v>11</v>
      </c>
      <c r="DE56" s="45">
        <v>97.3</v>
      </c>
      <c r="DF56" s="45">
        <v>52</v>
      </c>
      <c r="DG56" s="45">
        <v>3.1</v>
      </c>
      <c r="DH56" s="45">
        <v>22.7</v>
      </c>
      <c r="DI56" s="45">
        <v>2.7</v>
      </c>
      <c r="DJ56" s="45">
        <v>3.2</v>
      </c>
      <c r="DK56" s="22">
        <v>75.400000000000006</v>
      </c>
      <c r="DL56" s="20">
        <v>97.8</v>
      </c>
      <c r="DM56" s="13">
        <v>0</v>
      </c>
      <c r="DN56" s="14">
        <v>0</v>
      </c>
      <c r="DO56" s="45">
        <v>0</v>
      </c>
      <c r="DP56" s="45">
        <v>0</v>
      </c>
      <c r="EX56" s="17">
        <v>6.8</v>
      </c>
      <c r="EZ56" s="43">
        <v>10.15</v>
      </c>
      <c r="FA56" s="37">
        <v>7.5</v>
      </c>
      <c r="FE56">
        <f t="shared" si="7"/>
        <v>564307</v>
      </c>
      <c r="FF56">
        <f t="shared" si="8"/>
        <v>92945</v>
      </c>
      <c r="FG56">
        <f t="shared" si="9"/>
        <v>6639</v>
      </c>
      <c r="FH56">
        <f t="shared" si="10"/>
        <v>0</v>
      </c>
      <c r="FI56">
        <f t="shared" si="11"/>
        <v>0</v>
      </c>
      <c r="FJ56">
        <f t="shared" si="12"/>
        <v>6639</v>
      </c>
      <c r="FK56" t="str">
        <f t="shared" si="13"/>
        <v>Mali</v>
      </c>
    </row>
    <row r="57" spans="1:167" s="17" customFormat="1" ht="15.75" thickBot="1" x14ac:dyDescent="0.3">
      <c r="C57" s="17" t="s">
        <v>71</v>
      </c>
      <c r="D57" s="17" t="s">
        <v>71</v>
      </c>
      <c r="AN57"/>
      <c r="AO57"/>
      <c r="AP57" s="47"/>
      <c r="AQ57"/>
      <c r="AR57"/>
      <c r="AV57" s="52"/>
      <c r="BF57"/>
      <c r="BG57" s="47"/>
      <c r="BH57" s="4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R57" s="6"/>
      <c r="CY57" s="18">
        <v>7.4287119857187829</v>
      </c>
      <c r="CZ57" s="18">
        <v>66.55294294834998</v>
      </c>
      <c r="DA57" s="18">
        <v>9.044616413944885</v>
      </c>
      <c r="DK57" s="19"/>
    </row>
    <row r="58" spans="1:167" s="17" customFormat="1" ht="15.75" thickBot="1" x14ac:dyDescent="0.3">
      <c r="C58" s="17" t="s">
        <v>71</v>
      </c>
      <c r="D58" s="17" t="s">
        <v>71</v>
      </c>
      <c r="AN58"/>
      <c r="AO58"/>
      <c r="AP58" s="47"/>
      <c r="AQ58"/>
      <c r="AR58"/>
      <c r="AV58" s="52"/>
      <c r="BF58"/>
      <c r="BG58" s="47"/>
      <c r="BH58" s="47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R58" s="6"/>
      <c r="DK58" s="19"/>
    </row>
    <row r="59" spans="1:167" s="17" customFormat="1" ht="15.75" thickBot="1" x14ac:dyDescent="0.3">
      <c r="C59" s="17" t="s">
        <v>71</v>
      </c>
      <c r="D59" s="17" t="s">
        <v>71</v>
      </c>
      <c r="AN59"/>
      <c r="AO59"/>
      <c r="AP59" s="47"/>
      <c r="AQ59"/>
      <c r="AR59"/>
      <c r="AV59" s="52"/>
      <c r="BF59"/>
      <c r="BG59" s="47"/>
      <c r="BH59" s="47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R59" s="6"/>
      <c r="DK59" s="19"/>
    </row>
    <row r="60" spans="1:167" s="17" customFormat="1" ht="15.75" thickBot="1" x14ac:dyDescent="0.3">
      <c r="C60" s="17" t="s">
        <v>71</v>
      </c>
      <c r="D60" s="17" t="s">
        <v>71</v>
      </c>
      <c r="AN60"/>
      <c r="AO60"/>
      <c r="AP60" s="47"/>
      <c r="AQ60"/>
      <c r="AR60"/>
      <c r="AV60" s="52"/>
      <c r="BF60"/>
      <c r="BG60" s="47"/>
      <c r="BH60" s="47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R60" s="6"/>
      <c r="DK60" s="19"/>
    </row>
    <row r="61" spans="1:167" s="17" customFormat="1" ht="15.75" thickBot="1" x14ac:dyDescent="0.3">
      <c r="C61" s="17" t="s">
        <v>71</v>
      </c>
      <c r="D61" s="17" t="s">
        <v>71</v>
      </c>
      <c r="AN61"/>
      <c r="AO61"/>
      <c r="AP61" s="47"/>
      <c r="AQ61"/>
      <c r="AR61"/>
      <c r="AV61" s="52"/>
      <c r="BF61"/>
      <c r="BG61" s="47"/>
      <c r="BH61" s="47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R61" s="6"/>
      <c r="DK61" s="19"/>
    </row>
    <row r="62" spans="1:167" s="17" customFormat="1" ht="15.75" thickBot="1" x14ac:dyDescent="0.3">
      <c r="C62" s="17" t="s">
        <v>71</v>
      </c>
      <c r="D62" s="17" t="s">
        <v>71</v>
      </c>
      <c r="AN62"/>
      <c r="AO62"/>
      <c r="AP62" s="47"/>
      <c r="AQ62"/>
      <c r="AR62"/>
      <c r="AV62" s="52"/>
      <c r="BF62"/>
      <c r="BG62" s="47"/>
      <c r="BH62" s="47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R62" s="6"/>
      <c r="DK62" s="19"/>
    </row>
    <row r="63" spans="1:167" s="17" customFormat="1" ht="15.75" thickBot="1" x14ac:dyDescent="0.3">
      <c r="C63" s="17" t="s">
        <v>71</v>
      </c>
      <c r="D63" s="17" t="s">
        <v>71</v>
      </c>
      <c r="AN63"/>
      <c r="AO63"/>
      <c r="AP63" s="47"/>
      <c r="AQ63"/>
      <c r="AR63"/>
      <c r="AV63" s="52"/>
      <c r="BF63"/>
      <c r="BG63" s="47"/>
      <c r="BH63" s="47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R63" s="6"/>
      <c r="DK63" s="19"/>
    </row>
    <row r="64" spans="1:167" s="17" customFormat="1" ht="15.75" thickBot="1" x14ac:dyDescent="0.3">
      <c r="C64" s="17" t="s">
        <v>71</v>
      </c>
      <c r="D64" s="17" t="s">
        <v>71</v>
      </c>
      <c r="AN64"/>
      <c r="AO64"/>
      <c r="AP64" s="47"/>
      <c r="AQ64"/>
      <c r="AR64"/>
      <c r="AV64" s="52"/>
      <c r="BF64"/>
      <c r="BG64" s="47"/>
      <c r="BH64" s="47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R64" s="6"/>
      <c r="DK64" s="19"/>
    </row>
    <row r="65" spans="3:115" s="17" customFormat="1" ht="15.75" thickBot="1" x14ac:dyDescent="0.3">
      <c r="C65" s="17" t="s">
        <v>71</v>
      </c>
      <c r="D65" s="17" t="s">
        <v>71</v>
      </c>
      <c r="AN65"/>
      <c r="AO65"/>
      <c r="AP65" s="47"/>
      <c r="AQ65"/>
      <c r="AR65"/>
      <c r="AV65" s="52"/>
      <c r="BF65"/>
      <c r="BG65" s="47"/>
      <c r="BH65" s="47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R65" s="6"/>
      <c r="DK65" s="19"/>
    </row>
    <row r="66" spans="3:115" s="17" customFormat="1" ht="15.75" thickBot="1" x14ac:dyDescent="0.3">
      <c r="C66" s="17" t="s">
        <v>71</v>
      </c>
      <c r="D66" s="17" t="s">
        <v>71</v>
      </c>
      <c r="AN66"/>
      <c r="AO66"/>
      <c r="AP66" s="47"/>
      <c r="AQ66"/>
      <c r="AR66"/>
      <c r="AV66" s="52"/>
      <c r="BF66"/>
      <c r="BG66" s="47"/>
      <c r="BH66" s="47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DK66" s="19"/>
    </row>
    <row r="67" spans="3:115" s="17" customFormat="1" x14ac:dyDescent="0.25">
      <c r="C67" s="17" t="s">
        <v>71</v>
      </c>
      <c r="D67" s="17" t="s">
        <v>71</v>
      </c>
      <c r="AN67"/>
      <c r="AO67"/>
      <c r="AP67" s="47"/>
      <c r="AQ67"/>
      <c r="AR67"/>
      <c r="AV67" s="52"/>
      <c r="BF67"/>
      <c r="BG67" s="47"/>
      <c r="BH67" s="4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</sheetData>
  <conditionalFormatting sqref="AV2:AV1048576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8"/>
  <sheetViews>
    <sheetView topLeftCell="A154" workbookViewId="0">
      <selection activeCell="C2" sqref="C2:C168"/>
    </sheetView>
  </sheetViews>
  <sheetFormatPr baseColWidth="10" defaultRowHeight="15" x14ac:dyDescent="0.25"/>
  <cols>
    <col min="2" max="2" width="34" customWidth="1"/>
    <col min="4" max="4" width="11.42578125" customWidth="1"/>
    <col min="6" max="6" width="34.85546875" customWidth="1"/>
    <col min="7" max="7" width="11.42578125" customWidth="1"/>
  </cols>
  <sheetData>
    <row r="1" spans="2:7" x14ac:dyDescent="0.25">
      <c r="B1" t="s">
        <v>396</v>
      </c>
      <c r="C1" t="s">
        <v>770</v>
      </c>
      <c r="F1" t="s">
        <v>396</v>
      </c>
      <c r="G1" t="s">
        <v>771</v>
      </c>
    </row>
    <row r="2" spans="2:7" x14ac:dyDescent="0.25">
      <c r="B2" t="s">
        <v>0</v>
      </c>
      <c r="C2" t="str">
        <f>VLOOKUP(B2,MALI,2,0)</f>
        <v>V001</v>
      </c>
      <c r="F2" s="56" t="s">
        <v>29</v>
      </c>
      <c r="G2" s="56" t="s">
        <v>301</v>
      </c>
    </row>
    <row r="3" spans="2:7" x14ac:dyDescent="0.25">
      <c r="B3" t="s">
        <v>1</v>
      </c>
      <c r="C3" t="str">
        <f>VLOOKUP(B3,MALI,2,0)</f>
        <v>V002</v>
      </c>
      <c r="F3" s="56" t="s">
        <v>30</v>
      </c>
      <c r="G3" s="56" t="s">
        <v>302</v>
      </c>
    </row>
    <row r="4" spans="2:7" x14ac:dyDescent="0.25">
      <c r="B4" t="s">
        <v>2</v>
      </c>
      <c r="C4" t="str">
        <f>VLOOKUP(B4,MALI,2,0)</f>
        <v>V003</v>
      </c>
      <c r="F4" s="56" t="s">
        <v>184</v>
      </c>
      <c r="G4" s="56" t="s">
        <v>304</v>
      </c>
    </row>
    <row r="5" spans="2:7" x14ac:dyDescent="0.25">
      <c r="B5" t="s">
        <v>3</v>
      </c>
      <c r="C5" t="str">
        <f>VLOOKUP(B5,MALI,2,0)</f>
        <v>V004</v>
      </c>
      <c r="F5" s="56" t="s">
        <v>185</v>
      </c>
      <c r="G5" s="56" t="s">
        <v>305</v>
      </c>
    </row>
    <row r="6" spans="2:7" x14ac:dyDescent="0.25">
      <c r="B6" t="s">
        <v>4</v>
      </c>
      <c r="C6" t="str">
        <f>VLOOKUP(B6,MALI,2,0)</f>
        <v>V005</v>
      </c>
      <c r="F6" s="56" t="s">
        <v>190</v>
      </c>
      <c r="G6" s="56" t="s">
        <v>310</v>
      </c>
    </row>
    <row r="7" spans="2:7" x14ac:dyDescent="0.25">
      <c r="B7" t="s">
        <v>5</v>
      </c>
      <c r="C7" t="str">
        <f>VLOOKUP(B7,MALI,2,0)</f>
        <v>V006</v>
      </c>
      <c r="F7" t="s">
        <v>189</v>
      </c>
      <c r="G7" t="s">
        <v>309</v>
      </c>
    </row>
    <row r="8" spans="2:7" x14ac:dyDescent="0.25">
      <c r="B8" t="s">
        <v>6</v>
      </c>
      <c r="C8" t="str">
        <f>VLOOKUP(B8,MALI,2,0)</f>
        <v>V007</v>
      </c>
      <c r="F8" t="s">
        <v>187</v>
      </c>
      <c r="G8" t="s">
        <v>307</v>
      </c>
    </row>
    <row r="9" spans="2:7" x14ac:dyDescent="0.25">
      <c r="B9" t="s">
        <v>7</v>
      </c>
      <c r="C9" t="str">
        <f>VLOOKUP(B9,MALI,2,0)</f>
        <v>V008</v>
      </c>
      <c r="F9" t="s">
        <v>188</v>
      </c>
      <c r="G9" t="s">
        <v>308</v>
      </c>
    </row>
    <row r="10" spans="2:7" x14ac:dyDescent="0.25">
      <c r="B10" t="s">
        <v>8</v>
      </c>
      <c r="C10" t="str">
        <f>VLOOKUP(B10,MALI,2,0)</f>
        <v>V009</v>
      </c>
      <c r="F10" t="s">
        <v>186</v>
      </c>
      <c r="G10" t="s">
        <v>306</v>
      </c>
    </row>
    <row r="11" spans="2:7" x14ac:dyDescent="0.25">
      <c r="B11" t="s">
        <v>9</v>
      </c>
      <c r="C11" t="str">
        <f>VLOOKUP(B11,MALI,2,0)</f>
        <v>V010</v>
      </c>
      <c r="F11" t="s">
        <v>183</v>
      </c>
      <c r="G11" t="s">
        <v>303</v>
      </c>
    </row>
    <row r="12" spans="2:7" x14ac:dyDescent="0.25">
      <c r="B12" t="s">
        <v>10</v>
      </c>
      <c r="C12" t="str">
        <f>VLOOKUP(B12,MALI,2,0)</f>
        <v>V011</v>
      </c>
      <c r="F12" t="s">
        <v>218</v>
      </c>
      <c r="G12" t="s">
        <v>312</v>
      </c>
    </row>
    <row r="13" spans="2:7" x14ac:dyDescent="0.25">
      <c r="B13" t="s">
        <v>11</v>
      </c>
      <c r="C13" t="str">
        <f>VLOOKUP(B13,MALI,2,0)</f>
        <v>V012</v>
      </c>
      <c r="F13" t="s">
        <v>217</v>
      </c>
      <c r="G13" t="s">
        <v>311</v>
      </c>
    </row>
    <row r="14" spans="2:7" x14ac:dyDescent="0.25">
      <c r="B14" t="s">
        <v>12</v>
      </c>
      <c r="C14" t="str">
        <f>VLOOKUP(B14,MALI,2,0)</f>
        <v>V013</v>
      </c>
      <c r="F14" t="s">
        <v>219</v>
      </c>
      <c r="G14" t="s">
        <v>314</v>
      </c>
    </row>
    <row r="15" spans="2:7" x14ac:dyDescent="0.25">
      <c r="B15" t="s">
        <v>13</v>
      </c>
      <c r="C15" t="str">
        <f>VLOOKUP(B15,MALI,2,0)</f>
        <v>V014</v>
      </c>
      <c r="F15" t="s">
        <v>220</v>
      </c>
      <c r="G15" t="s">
        <v>315</v>
      </c>
    </row>
    <row r="16" spans="2:7" x14ac:dyDescent="0.25">
      <c r="B16" t="s">
        <v>14</v>
      </c>
      <c r="C16" t="str">
        <f>VLOOKUP(B16,MALI,2,0)</f>
        <v>V015</v>
      </c>
      <c r="F16" t="s">
        <v>266</v>
      </c>
      <c r="G16" t="s">
        <v>316</v>
      </c>
    </row>
    <row r="17" spans="2:7" x14ac:dyDescent="0.25">
      <c r="B17" t="s">
        <v>15</v>
      </c>
      <c r="C17" t="str">
        <f>VLOOKUP(B17,MALI,2,0)</f>
        <v>V016</v>
      </c>
      <c r="F17" t="s">
        <v>246</v>
      </c>
      <c r="G17" t="s">
        <v>317</v>
      </c>
    </row>
    <row r="18" spans="2:7" x14ac:dyDescent="0.25">
      <c r="B18" t="s">
        <v>16</v>
      </c>
      <c r="C18" t="str">
        <f>VLOOKUP(B18,MALI,2,0)</f>
        <v>V017</v>
      </c>
      <c r="F18" s="56" t="s">
        <v>247</v>
      </c>
      <c r="G18" s="56" t="s">
        <v>318</v>
      </c>
    </row>
    <row r="19" spans="2:7" x14ac:dyDescent="0.25">
      <c r="B19" t="s">
        <v>17</v>
      </c>
      <c r="C19" t="str">
        <f>VLOOKUP(B19,MALI,2,0)</f>
        <v>V018</v>
      </c>
      <c r="F19" t="s">
        <v>248</v>
      </c>
      <c r="G19" t="s">
        <v>319</v>
      </c>
    </row>
    <row r="20" spans="2:7" x14ac:dyDescent="0.25">
      <c r="B20" t="s">
        <v>18</v>
      </c>
      <c r="C20" t="str">
        <f>VLOOKUP(B20,MALI,2,0)</f>
        <v>V019</v>
      </c>
      <c r="F20" t="s">
        <v>191</v>
      </c>
      <c r="G20" t="s">
        <v>320</v>
      </c>
    </row>
    <row r="21" spans="2:7" x14ac:dyDescent="0.25">
      <c r="B21" t="s">
        <v>19</v>
      </c>
      <c r="C21" t="str">
        <f>VLOOKUP(B21,MALI,2,0)</f>
        <v>V020</v>
      </c>
      <c r="F21" t="s">
        <v>192</v>
      </c>
      <c r="G21" t="s">
        <v>321</v>
      </c>
    </row>
    <row r="22" spans="2:7" x14ac:dyDescent="0.25">
      <c r="B22" t="s">
        <v>20</v>
      </c>
      <c r="C22" t="str">
        <f>VLOOKUP(B22,MALI,2,0)</f>
        <v>V021</v>
      </c>
      <c r="F22" t="s">
        <v>193</v>
      </c>
      <c r="G22" t="s">
        <v>322</v>
      </c>
    </row>
    <row r="23" spans="2:7" x14ac:dyDescent="0.25">
      <c r="B23" t="s">
        <v>21</v>
      </c>
      <c r="C23" t="str">
        <f>VLOOKUP(B23,MALI,2,0)</f>
        <v>V022</v>
      </c>
      <c r="F23" t="s">
        <v>194</v>
      </c>
      <c r="G23" t="s">
        <v>323</v>
      </c>
    </row>
    <row r="24" spans="2:7" x14ac:dyDescent="0.25">
      <c r="B24" t="s">
        <v>22</v>
      </c>
      <c r="C24" t="str">
        <f>VLOOKUP(B24,MALI,2,0)</f>
        <v>V023</v>
      </c>
      <c r="F24" t="s">
        <v>195</v>
      </c>
      <c r="G24" t="s">
        <v>324</v>
      </c>
    </row>
    <row r="25" spans="2:7" x14ac:dyDescent="0.25">
      <c r="B25" t="s">
        <v>23</v>
      </c>
      <c r="C25" t="str">
        <f>VLOOKUP(B25,MALI,2,0)</f>
        <v>V024</v>
      </c>
      <c r="F25" t="s">
        <v>196</v>
      </c>
      <c r="G25" t="s">
        <v>325</v>
      </c>
    </row>
    <row r="26" spans="2:7" x14ac:dyDescent="0.25">
      <c r="B26" t="s">
        <v>24</v>
      </c>
      <c r="C26" t="str">
        <f>VLOOKUP(B26,MALI,2,0)</f>
        <v>V025</v>
      </c>
      <c r="F26" t="s">
        <v>197</v>
      </c>
      <c r="G26" t="s">
        <v>326</v>
      </c>
    </row>
    <row r="27" spans="2:7" x14ac:dyDescent="0.25">
      <c r="B27" t="s">
        <v>25</v>
      </c>
      <c r="C27" t="str">
        <f>VLOOKUP(B27,MALI,2,0)</f>
        <v>V026</v>
      </c>
      <c r="F27" t="s">
        <v>213</v>
      </c>
      <c r="G27" t="s">
        <v>328</v>
      </c>
    </row>
    <row r="28" spans="2:7" x14ac:dyDescent="0.25">
      <c r="B28" t="s">
        <v>26</v>
      </c>
      <c r="C28" t="str">
        <f>VLOOKUP(B28,MALI,2,0)</f>
        <v>V027</v>
      </c>
      <c r="F28" t="s">
        <v>212</v>
      </c>
      <c r="G28" t="s">
        <v>327</v>
      </c>
    </row>
    <row r="29" spans="2:7" x14ac:dyDescent="0.25">
      <c r="B29" t="s">
        <v>27</v>
      </c>
      <c r="C29" t="str">
        <f>VLOOKUP(B29,MALI,2,0)</f>
        <v>V028</v>
      </c>
      <c r="F29" t="s">
        <v>216</v>
      </c>
      <c r="G29" t="s">
        <v>329</v>
      </c>
    </row>
    <row r="30" spans="2:7" x14ac:dyDescent="0.25">
      <c r="B30" t="s">
        <v>28</v>
      </c>
      <c r="C30" t="str">
        <f>VLOOKUP(B30,MALI,2,0)</f>
        <v>V029</v>
      </c>
      <c r="F30" t="s">
        <v>244</v>
      </c>
      <c r="G30" t="s">
        <v>330</v>
      </c>
    </row>
    <row r="31" spans="2:7" x14ac:dyDescent="0.25">
      <c r="B31" t="s">
        <v>29</v>
      </c>
      <c r="C31" t="str">
        <f>VLOOKUP(B31,MALI,2,0)</f>
        <v>V030</v>
      </c>
      <c r="F31" t="s">
        <v>245</v>
      </c>
      <c r="G31" t="s">
        <v>331</v>
      </c>
    </row>
    <row r="32" spans="2:7" x14ac:dyDescent="0.25">
      <c r="B32" t="s">
        <v>30</v>
      </c>
      <c r="C32" t="str">
        <f>VLOOKUP(B32,MALI,2,0)</f>
        <v>V031</v>
      </c>
      <c r="F32" s="56" t="s">
        <v>240</v>
      </c>
      <c r="G32" s="56" t="s">
        <v>334</v>
      </c>
    </row>
    <row r="33" spans="2:7" x14ac:dyDescent="0.25">
      <c r="B33" t="s">
        <v>183</v>
      </c>
      <c r="C33" t="str">
        <f>VLOOKUP(B33,MALI,2,0)</f>
        <v>V040</v>
      </c>
      <c r="F33" s="56" t="s">
        <v>239</v>
      </c>
      <c r="G33" s="56" t="s">
        <v>335</v>
      </c>
    </row>
    <row r="34" spans="2:7" x14ac:dyDescent="0.25">
      <c r="B34" t="s">
        <v>184</v>
      </c>
      <c r="C34" t="str">
        <f>VLOOKUP(B34,MALI,2,0)</f>
        <v>V041</v>
      </c>
      <c r="F34" s="56" t="s">
        <v>241</v>
      </c>
      <c r="G34" s="56" t="s">
        <v>333</v>
      </c>
    </row>
    <row r="35" spans="2:7" x14ac:dyDescent="0.25">
      <c r="B35" t="s">
        <v>185</v>
      </c>
      <c r="C35" t="str">
        <f>VLOOKUP(B35,MALI,2,0)</f>
        <v>V042</v>
      </c>
      <c r="F35" t="s">
        <v>238</v>
      </c>
      <c r="G35" t="s">
        <v>336</v>
      </c>
    </row>
    <row r="36" spans="2:7" x14ac:dyDescent="0.25">
      <c r="B36" t="s">
        <v>186</v>
      </c>
      <c r="C36" t="str">
        <f>VLOOKUP(B36,MALI,2,0)</f>
        <v>V043</v>
      </c>
      <c r="F36" s="56" t="s">
        <v>242</v>
      </c>
      <c r="G36" s="56" t="s">
        <v>332</v>
      </c>
    </row>
    <row r="37" spans="2:7" x14ac:dyDescent="0.25">
      <c r="B37" t="s">
        <v>187</v>
      </c>
      <c r="C37" t="str">
        <f>VLOOKUP(B37,MALI,2,0)</f>
        <v>V044</v>
      </c>
      <c r="F37" s="56" t="s">
        <v>224</v>
      </c>
      <c r="G37" s="56" t="s">
        <v>340</v>
      </c>
    </row>
    <row r="38" spans="2:7" x14ac:dyDescent="0.25">
      <c r="B38" t="s">
        <v>188</v>
      </c>
      <c r="C38" t="str">
        <f>VLOOKUP(B38,MALI,2,0)</f>
        <v>V045</v>
      </c>
      <c r="F38" s="56" t="s">
        <v>221</v>
      </c>
      <c r="G38" s="56" t="s">
        <v>337</v>
      </c>
    </row>
    <row r="39" spans="2:7" x14ac:dyDescent="0.25">
      <c r="B39" t="s">
        <v>189</v>
      </c>
      <c r="C39" t="str">
        <f>VLOOKUP(B39,MALI,2,0)</f>
        <v>V046</v>
      </c>
      <c r="F39" s="56" t="s">
        <v>223</v>
      </c>
      <c r="G39" s="56" t="s">
        <v>339</v>
      </c>
    </row>
    <row r="40" spans="2:7" x14ac:dyDescent="0.25">
      <c r="B40" t="s">
        <v>190</v>
      </c>
      <c r="C40" t="str">
        <f>VLOOKUP(B40,MALI,2,0)</f>
        <v>V047</v>
      </c>
      <c r="F40" s="56" t="s">
        <v>222</v>
      </c>
      <c r="G40" s="56" t="s">
        <v>338</v>
      </c>
    </row>
    <row r="41" spans="2:7" x14ac:dyDescent="0.25">
      <c r="B41" t="s">
        <v>184</v>
      </c>
      <c r="C41" t="str">
        <f>VLOOKUP(B41,MALI,2,0)</f>
        <v>V041</v>
      </c>
      <c r="F41" t="s">
        <v>228</v>
      </c>
      <c r="G41" t="s">
        <v>344</v>
      </c>
    </row>
    <row r="42" spans="2:7" x14ac:dyDescent="0.25">
      <c r="B42" t="s">
        <v>185</v>
      </c>
      <c r="C42" t="str">
        <f>VLOOKUP(B42,MALI,2,0)</f>
        <v>V042</v>
      </c>
      <c r="F42" t="s">
        <v>225</v>
      </c>
      <c r="G42" t="s">
        <v>341</v>
      </c>
    </row>
    <row r="43" spans="2:7" x14ac:dyDescent="0.25">
      <c r="B43" t="s">
        <v>186</v>
      </c>
      <c r="C43" t="str">
        <f>VLOOKUP(B43,MALI,2,0)</f>
        <v>V043</v>
      </c>
      <c r="F43" t="s">
        <v>227</v>
      </c>
      <c r="G43" t="s">
        <v>343</v>
      </c>
    </row>
    <row r="44" spans="2:7" x14ac:dyDescent="0.25">
      <c r="B44" t="s">
        <v>187</v>
      </c>
      <c r="C44" t="str">
        <f>VLOOKUP(B44,MALI,2,0)</f>
        <v>V044</v>
      </c>
      <c r="F44" t="s">
        <v>226</v>
      </c>
      <c r="G44" t="s">
        <v>342</v>
      </c>
    </row>
    <row r="45" spans="2:7" x14ac:dyDescent="0.25">
      <c r="B45" t="s">
        <v>188</v>
      </c>
      <c r="C45" t="str">
        <f>VLOOKUP(B45,MALI,2,0)</f>
        <v>V045</v>
      </c>
      <c r="F45" t="s">
        <v>231</v>
      </c>
      <c r="G45" t="s">
        <v>347</v>
      </c>
    </row>
    <row r="46" spans="2:7" x14ac:dyDescent="0.25">
      <c r="B46" t="s">
        <v>189</v>
      </c>
      <c r="C46" t="str">
        <f>VLOOKUP(B46,MALI,2,0)</f>
        <v>V046</v>
      </c>
      <c r="F46" t="s">
        <v>229</v>
      </c>
      <c r="G46" t="s">
        <v>345</v>
      </c>
    </row>
    <row r="47" spans="2:7" x14ac:dyDescent="0.25">
      <c r="B47" t="s">
        <v>190</v>
      </c>
      <c r="C47" t="str">
        <f>VLOOKUP(B47,MALI,2,0)</f>
        <v>V047</v>
      </c>
      <c r="F47" t="s">
        <v>230</v>
      </c>
      <c r="G47" t="s">
        <v>346</v>
      </c>
    </row>
    <row r="48" spans="2:7" x14ac:dyDescent="0.25">
      <c r="B48" t="s">
        <v>217</v>
      </c>
      <c r="C48" t="str">
        <f>VLOOKUP(B48,MALI,2,0)</f>
        <v>V055</v>
      </c>
      <c r="F48" t="s">
        <v>234</v>
      </c>
      <c r="G48" t="s">
        <v>350</v>
      </c>
    </row>
    <row r="49" spans="2:7" x14ac:dyDescent="0.25">
      <c r="B49" t="s">
        <v>218</v>
      </c>
      <c r="C49" t="str">
        <f>VLOOKUP(B49,MALI,2,0)</f>
        <v>V056</v>
      </c>
      <c r="F49" t="s">
        <v>232</v>
      </c>
      <c r="G49" t="s">
        <v>348</v>
      </c>
    </row>
    <row r="50" spans="2:7" x14ac:dyDescent="0.25">
      <c r="B50" t="s">
        <v>271</v>
      </c>
      <c r="C50" t="str">
        <f>VLOOKUP(B50,MALI,2,0)</f>
        <v>V062</v>
      </c>
      <c r="F50" t="s">
        <v>233</v>
      </c>
      <c r="G50" t="s">
        <v>349</v>
      </c>
    </row>
    <row r="51" spans="2:7" x14ac:dyDescent="0.25">
      <c r="B51" t="s">
        <v>219</v>
      </c>
      <c r="C51" t="str">
        <f>VLOOKUP(B51,MALI,2,0)</f>
        <v>V070</v>
      </c>
      <c r="F51" t="s">
        <v>235</v>
      </c>
      <c r="G51" t="s">
        <v>772</v>
      </c>
    </row>
    <row r="52" spans="2:7" x14ac:dyDescent="0.25">
      <c r="B52" t="s">
        <v>220</v>
      </c>
      <c r="C52" t="str">
        <f>VLOOKUP(B52,MALI,2,0)</f>
        <v>V071</v>
      </c>
      <c r="F52" t="s">
        <v>236</v>
      </c>
      <c r="G52" t="s">
        <v>773</v>
      </c>
    </row>
    <row r="53" spans="2:7" x14ac:dyDescent="0.25">
      <c r="B53" t="s">
        <v>266</v>
      </c>
      <c r="C53" t="str">
        <f>VLOOKUP(B53,MALI,2,0)</f>
        <v>V080</v>
      </c>
      <c r="F53" s="56" t="s">
        <v>237</v>
      </c>
      <c r="G53" s="56" t="s">
        <v>774</v>
      </c>
    </row>
    <row r="54" spans="2:7" x14ac:dyDescent="0.25">
      <c r="B54" t="s">
        <v>246</v>
      </c>
      <c r="C54" t="str">
        <f>VLOOKUP(B54,MALI,2,0)</f>
        <v>V081</v>
      </c>
      <c r="F54" t="s">
        <v>269</v>
      </c>
      <c r="G54" t="s">
        <v>775</v>
      </c>
    </row>
    <row r="55" spans="2:7" x14ac:dyDescent="0.25">
      <c r="B55" t="s">
        <v>247</v>
      </c>
      <c r="C55" t="str">
        <f>VLOOKUP(B55,MALI,2,0)</f>
        <v>V086</v>
      </c>
      <c r="F55" t="s">
        <v>270</v>
      </c>
      <c r="G55" t="s">
        <v>776</v>
      </c>
    </row>
    <row r="56" spans="2:7" x14ac:dyDescent="0.25">
      <c r="B56" t="s">
        <v>248</v>
      </c>
      <c r="C56" t="str">
        <f>VLOOKUP(B56,MALI,2,0)</f>
        <v>V088</v>
      </c>
      <c r="F56" t="s">
        <v>251</v>
      </c>
      <c r="G56" t="s">
        <v>777</v>
      </c>
    </row>
    <row r="57" spans="2:7" x14ac:dyDescent="0.25">
      <c r="B57" t="s">
        <v>191</v>
      </c>
      <c r="C57" t="str">
        <f>VLOOKUP(B57,MALI,2,0)</f>
        <v>V099</v>
      </c>
      <c r="F57" t="s">
        <v>249</v>
      </c>
      <c r="G57" t="s">
        <v>778</v>
      </c>
    </row>
    <row r="58" spans="2:7" x14ac:dyDescent="0.25">
      <c r="B58" t="s">
        <v>192</v>
      </c>
      <c r="C58" t="str">
        <f>VLOOKUP(B58,MALI,2,0)</f>
        <v>V111</v>
      </c>
      <c r="F58" t="s">
        <v>250</v>
      </c>
      <c r="G58" t="s">
        <v>779</v>
      </c>
    </row>
    <row r="59" spans="2:7" x14ac:dyDescent="0.25">
      <c r="B59" t="s">
        <v>193</v>
      </c>
      <c r="C59" t="str">
        <f>VLOOKUP(B59,MALI,2,0)</f>
        <v>V115</v>
      </c>
      <c r="F59" t="s">
        <v>255</v>
      </c>
      <c r="G59" t="s">
        <v>780</v>
      </c>
    </row>
    <row r="60" spans="2:7" x14ac:dyDescent="0.25">
      <c r="B60" t="s">
        <v>194</v>
      </c>
      <c r="C60" t="str">
        <f>VLOOKUP(B60,MALI,2,0)</f>
        <v>V122</v>
      </c>
      <c r="F60" t="s">
        <v>256</v>
      </c>
      <c r="G60" t="s">
        <v>781</v>
      </c>
    </row>
    <row r="61" spans="2:7" x14ac:dyDescent="0.25">
      <c r="B61" t="s">
        <v>195</v>
      </c>
      <c r="C61" t="str">
        <f>VLOOKUP(B61,MALI,2,0)</f>
        <v>V125</v>
      </c>
      <c r="F61" t="s">
        <v>257</v>
      </c>
      <c r="G61" t="s">
        <v>782</v>
      </c>
    </row>
    <row r="62" spans="2:7" x14ac:dyDescent="0.25">
      <c r="B62" t="s">
        <v>196</v>
      </c>
      <c r="C62" t="str">
        <f>VLOOKUP(B62,MALI,2,0)</f>
        <v>V126</v>
      </c>
      <c r="F62" t="s">
        <v>253</v>
      </c>
      <c r="G62" t="s">
        <v>783</v>
      </c>
    </row>
    <row r="63" spans="2:7" x14ac:dyDescent="0.25">
      <c r="B63" t="s">
        <v>197</v>
      </c>
      <c r="C63" t="str">
        <f>VLOOKUP(B63,MALI,2,0)</f>
        <v>V127</v>
      </c>
      <c r="F63" t="s">
        <v>252</v>
      </c>
      <c r="G63" t="s">
        <v>784</v>
      </c>
    </row>
    <row r="64" spans="2:7" x14ac:dyDescent="0.25">
      <c r="B64" t="s">
        <v>212</v>
      </c>
      <c r="C64" t="str">
        <f>VLOOKUP(B64,MALI,2,0)</f>
        <v>V128</v>
      </c>
      <c r="F64" t="s">
        <v>254</v>
      </c>
      <c r="G64" t="s">
        <v>785</v>
      </c>
    </row>
    <row r="65" spans="2:7" x14ac:dyDescent="0.25">
      <c r="B65" t="s">
        <v>213</v>
      </c>
      <c r="C65" t="str">
        <f>VLOOKUP(B65,MALI,2,0)</f>
        <v>V129</v>
      </c>
      <c r="F65" t="s">
        <v>258</v>
      </c>
      <c r="G65" t="s">
        <v>786</v>
      </c>
    </row>
    <row r="66" spans="2:7" x14ac:dyDescent="0.25">
      <c r="B66" t="s">
        <v>216</v>
      </c>
      <c r="C66" t="str">
        <f>VLOOKUP(B66,MALI,2,0)</f>
        <v>V130</v>
      </c>
      <c r="F66" t="s">
        <v>271</v>
      </c>
      <c r="G66" t="s">
        <v>313</v>
      </c>
    </row>
    <row r="67" spans="2:7" x14ac:dyDescent="0.25">
      <c r="B67" t="s">
        <v>244</v>
      </c>
      <c r="C67" t="str">
        <f>VLOOKUP(B67,MALI,2,0)</f>
        <v>V131</v>
      </c>
      <c r="F67" s="56" t="s">
        <v>199</v>
      </c>
      <c r="G67" s="56" t="s">
        <v>787</v>
      </c>
    </row>
    <row r="68" spans="2:7" x14ac:dyDescent="0.25">
      <c r="B68" t="s">
        <v>245</v>
      </c>
      <c r="C68" t="str">
        <f>VLOOKUP(B68,MALI,2,0)</f>
        <v>V132</v>
      </c>
      <c r="F68" t="s">
        <v>200</v>
      </c>
      <c r="G68" t="s">
        <v>788</v>
      </c>
    </row>
    <row r="69" spans="2:7" x14ac:dyDescent="0.25">
      <c r="B69" t="s">
        <v>242</v>
      </c>
      <c r="C69" t="str">
        <f>VLOOKUP(B69,MALI,2,0)</f>
        <v>V135</v>
      </c>
      <c r="F69" s="56" t="s">
        <v>209</v>
      </c>
      <c r="G69" s="56" t="s">
        <v>789</v>
      </c>
    </row>
    <row r="70" spans="2:7" x14ac:dyDescent="0.25">
      <c r="B70" t="s">
        <v>241</v>
      </c>
      <c r="C70" t="str">
        <f>VLOOKUP(B70,MALI,2,0)</f>
        <v>V136</v>
      </c>
      <c r="F70" s="56" t="s">
        <v>201</v>
      </c>
      <c r="G70" s="56" t="s">
        <v>790</v>
      </c>
    </row>
    <row r="71" spans="2:7" x14ac:dyDescent="0.25">
      <c r="B71" t="s">
        <v>240</v>
      </c>
      <c r="C71" t="str">
        <f>VLOOKUP(B71,MALI,2,0)</f>
        <v>V137</v>
      </c>
      <c r="F71" s="56" t="s">
        <v>210</v>
      </c>
      <c r="G71" s="56" t="s">
        <v>791</v>
      </c>
    </row>
    <row r="72" spans="2:7" x14ac:dyDescent="0.25">
      <c r="B72" t="s">
        <v>239</v>
      </c>
      <c r="C72" t="str">
        <f>VLOOKUP(B72,MALI,2,0)</f>
        <v>V138</v>
      </c>
      <c r="F72" s="56" t="s">
        <v>205</v>
      </c>
      <c r="G72" s="56" t="s">
        <v>792</v>
      </c>
    </row>
    <row r="73" spans="2:7" x14ac:dyDescent="0.25">
      <c r="B73" t="s">
        <v>238</v>
      </c>
      <c r="C73" t="str">
        <f>VLOOKUP(B73,MALI,2,0)</f>
        <v>V139</v>
      </c>
      <c r="F73" s="56" t="s">
        <v>202</v>
      </c>
      <c r="G73" s="56" t="s">
        <v>793</v>
      </c>
    </row>
    <row r="74" spans="2:7" x14ac:dyDescent="0.25">
      <c r="B74" t="s">
        <v>221</v>
      </c>
      <c r="C74" t="str">
        <f>VLOOKUP(B74,MALI,2,0)</f>
        <v>V142</v>
      </c>
      <c r="F74" s="56" t="s">
        <v>203</v>
      </c>
      <c r="G74" s="56" t="s">
        <v>794</v>
      </c>
    </row>
    <row r="75" spans="2:7" x14ac:dyDescent="0.25">
      <c r="B75" t="s">
        <v>222</v>
      </c>
      <c r="C75" t="str">
        <f>VLOOKUP(B75,MALI,2,0)</f>
        <v>V143</v>
      </c>
      <c r="F75" s="56" t="s">
        <v>204</v>
      </c>
      <c r="G75" s="56" t="s">
        <v>795</v>
      </c>
    </row>
    <row r="76" spans="2:7" x14ac:dyDescent="0.25">
      <c r="B76" t="s">
        <v>223</v>
      </c>
      <c r="C76" t="str">
        <f>VLOOKUP(B76,MALI,2,0)</f>
        <v>V144</v>
      </c>
      <c r="F76" s="56" t="s">
        <v>206</v>
      </c>
      <c r="G76" s="56" t="s">
        <v>796</v>
      </c>
    </row>
    <row r="77" spans="2:7" x14ac:dyDescent="0.25">
      <c r="B77" t="s">
        <v>224</v>
      </c>
      <c r="C77" t="str">
        <f>VLOOKUP(B77,MALI,2,0)</f>
        <v>V145</v>
      </c>
      <c r="F77" s="56" t="s">
        <v>208</v>
      </c>
      <c r="G77" s="56" t="s">
        <v>769</v>
      </c>
    </row>
    <row r="78" spans="2:7" x14ac:dyDescent="0.25">
      <c r="B78" t="s">
        <v>225</v>
      </c>
      <c r="C78" t="str">
        <f>VLOOKUP(B78,MALI,2,0)</f>
        <v>V152</v>
      </c>
      <c r="F78" s="56" t="s">
        <v>207</v>
      </c>
      <c r="G78" s="56" t="s">
        <v>768</v>
      </c>
    </row>
    <row r="79" spans="2:7" x14ac:dyDescent="0.25">
      <c r="B79" t="s">
        <v>226</v>
      </c>
      <c r="C79" t="str">
        <f>VLOOKUP(B79,MALI,2,0)</f>
        <v>V153</v>
      </c>
      <c r="F79" t="s">
        <v>198</v>
      </c>
      <c r="G79" t="s">
        <v>797</v>
      </c>
    </row>
    <row r="80" spans="2:7" x14ac:dyDescent="0.25">
      <c r="B80" t="s">
        <v>227</v>
      </c>
      <c r="C80" t="str">
        <f>VLOOKUP(B80,MALI,2,0)</f>
        <v>V154</v>
      </c>
      <c r="F80" t="s">
        <v>259</v>
      </c>
      <c r="G80" t="s">
        <v>798</v>
      </c>
    </row>
    <row r="81" spans="2:7" x14ac:dyDescent="0.25">
      <c r="B81" t="s">
        <v>228</v>
      </c>
      <c r="C81" t="str">
        <f>VLOOKUP(B81,MALI,2,0)</f>
        <v>V155</v>
      </c>
      <c r="F81" t="s">
        <v>262</v>
      </c>
      <c r="G81" t="s">
        <v>799</v>
      </c>
    </row>
    <row r="82" spans="2:7" x14ac:dyDescent="0.25">
      <c r="B82" t="s">
        <v>229</v>
      </c>
      <c r="C82" t="str">
        <f>VLOOKUP(B82,MALI,2,0)</f>
        <v>V156</v>
      </c>
      <c r="F82" t="s">
        <v>265</v>
      </c>
      <c r="G82" t="s">
        <v>800</v>
      </c>
    </row>
    <row r="83" spans="2:7" x14ac:dyDescent="0.25">
      <c r="B83" t="s">
        <v>230</v>
      </c>
      <c r="C83" t="str">
        <f>VLOOKUP(B83,MALI,2,0)</f>
        <v>V157</v>
      </c>
      <c r="F83" t="s">
        <v>261</v>
      </c>
      <c r="G83" t="s">
        <v>801</v>
      </c>
    </row>
    <row r="84" spans="2:7" x14ac:dyDescent="0.25">
      <c r="B84" t="s">
        <v>231</v>
      </c>
      <c r="C84" t="str">
        <f>VLOOKUP(B84,MALI,2,0)</f>
        <v>V158</v>
      </c>
      <c r="F84" t="s">
        <v>263</v>
      </c>
      <c r="G84" t="s">
        <v>802</v>
      </c>
    </row>
    <row r="85" spans="2:7" x14ac:dyDescent="0.25">
      <c r="B85" t="s">
        <v>232</v>
      </c>
      <c r="C85" t="str">
        <f>VLOOKUP(B85,MALI,2,0)</f>
        <v>V159</v>
      </c>
      <c r="F85" t="s">
        <v>260</v>
      </c>
      <c r="G85" t="s">
        <v>803</v>
      </c>
    </row>
    <row r="86" spans="2:7" x14ac:dyDescent="0.25">
      <c r="B86" t="s">
        <v>233</v>
      </c>
      <c r="C86" t="str">
        <f>VLOOKUP(B86,MALI,2,0)</f>
        <v>V160</v>
      </c>
      <c r="F86" t="s">
        <v>264</v>
      </c>
      <c r="G86" t="s">
        <v>804</v>
      </c>
    </row>
    <row r="87" spans="2:7" x14ac:dyDescent="0.25">
      <c r="B87" t="s">
        <v>234</v>
      </c>
      <c r="C87" t="str">
        <f>VLOOKUP(B87,MALI,2,0)</f>
        <v>V161</v>
      </c>
      <c r="F87" t="s">
        <v>215</v>
      </c>
      <c r="G87" t="s">
        <v>805</v>
      </c>
    </row>
    <row r="88" spans="2:7" x14ac:dyDescent="0.25">
      <c r="B88" t="s">
        <v>236</v>
      </c>
      <c r="C88" t="str">
        <f>VLOOKUP(B88,MALI,2,0)</f>
        <v>V172</v>
      </c>
      <c r="F88" t="s">
        <v>214</v>
      </c>
      <c r="G88" t="s">
        <v>806</v>
      </c>
    </row>
    <row r="89" spans="2:7" x14ac:dyDescent="0.25">
      <c r="B89" t="s">
        <v>235</v>
      </c>
      <c r="C89" t="str">
        <f>VLOOKUP(B89,MALI,2,0)</f>
        <v>V173</v>
      </c>
      <c r="F89" t="s">
        <v>211</v>
      </c>
      <c r="G89" t="s">
        <v>807</v>
      </c>
    </row>
    <row r="90" spans="2:7" x14ac:dyDescent="0.25">
      <c r="B90" t="s">
        <v>237</v>
      </c>
      <c r="C90" t="str">
        <f>VLOOKUP(B90,MALI,2,0)</f>
        <v>V183</v>
      </c>
      <c r="F90" t="s">
        <v>243</v>
      </c>
      <c r="G90" t="s">
        <v>808</v>
      </c>
    </row>
    <row r="91" spans="2:7" x14ac:dyDescent="0.25">
      <c r="B91" t="s">
        <v>249</v>
      </c>
      <c r="C91" t="str">
        <f>VLOOKUP(B91,MALI,2,0)</f>
        <v>V192</v>
      </c>
      <c r="F91" t="s">
        <v>268</v>
      </c>
      <c r="G91" t="s">
        <v>809</v>
      </c>
    </row>
    <row r="92" spans="2:7" x14ac:dyDescent="0.25">
      <c r="B92" t="s">
        <v>250</v>
      </c>
      <c r="C92" t="str">
        <f>VLOOKUP(B92,MALI,2,0)</f>
        <v>V193</v>
      </c>
      <c r="F92" t="s">
        <v>267</v>
      </c>
      <c r="G92" t="s">
        <v>810</v>
      </c>
    </row>
    <row r="93" spans="2:7" x14ac:dyDescent="0.25">
      <c r="B93" t="s">
        <v>251</v>
      </c>
      <c r="C93" t="str">
        <f>VLOOKUP(B93,MALI,2,0)</f>
        <v>V194</v>
      </c>
      <c r="F93" s="56" t="s">
        <v>0</v>
      </c>
      <c r="G93" s="56" t="s">
        <v>272</v>
      </c>
    </row>
    <row r="94" spans="2:7" x14ac:dyDescent="0.25">
      <c r="B94" t="s">
        <v>252</v>
      </c>
      <c r="C94" t="str">
        <f>VLOOKUP(B94,MALI,2,0)</f>
        <v>V195</v>
      </c>
      <c r="F94" s="56" t="s">
        <v>1</v>
      </c>
      <c r="G94" s="56" t="s">
        <v>273</v>
      </c>
    </row>
    <row r="95" spans="2:7" x14ac:dyDescent="0.25">
      <c r="B95" t="s">
        <v>253</v>
      </c>
      <c r="C95" t="str">
        <f>VLOOKUP(B95,MALI,2,0)</f>
        <v>V196</v>
      </c>
      <c r="F95" s="56" t="s">
        <v>6</v>
      </c>
      <c r="G95" s="56" t="s">
        <v>278</v>
      </c>
    </row>
    <row r="96" spans="2:7" x14ac:dyDescent="0.25">
      <c r="B96" t="s">
        <v>254</v>
      </c>
      <c r="C96" t="str">
        <f>VLOOKUP(B96,MALI,2,0)</f>
        <v>V197</v>
      </c>
      <c r="F96" s="56" t="s">
        <v>5</v>
      </c>
      <c r="G96" s="56" t="s">
        <v>277</v>
      </c>
    </row>
    <row r="97" spans="2:7" x14ac:dyDescent="0.25">
      <c r="B97" t="s">
        <v>255</v>
      </c>
      <c r="C97" t="str">
        <f>VLOOKUP(B97,MALI,2,0)</f>
        <v>V198</v>
      </c>
      <c r="F97" s="56" t="s">
        <v>7</v>
      </c>
      <c r="G97" s="56" t="s">
        <v>279</v>
      </c>
    </row>
    <row r="98" spans="2:7" x14ac:dyDescent="0.25">
      <c r="B98" t="s">
        <v>256</v>
      </c>
      <c r="C98" t="str">
        <f>VLOOKUP(B98,MALI,2,0)</f>
        <v>V199</v>
      </c>
      <c r="F98" s="56" t="s">
        <v>4</v>
      </c>
      <c r="G98" s="56" t="s">
        <v>276</v>
      </c>
    </row>
    <row r="99" spans="2:7" x14ac:dyDescent="0.25">
      <c r="B99" t="s">
        <v>257</v>
      </c>
      <c r="C99" t="str">
        <f>VLOOKUP(B99,MALI,2,0)</f>
        <v>V200</v>
      </c>
      <c r="F99" s="56" t="s">
        <v>3</v>
      </c>
      <c r="G99" s="56" t="s">
        <v>275</v>
      </c>
    </row>
    <row r="100" spans="2:7" x14ac:dyDescent="0.25">
      <c r="B100" t="s">
        <v>258</v>
      </c>
      <c r="C100" t="str">
        <f>VLOOKUP(B100,MALI,2,0)</f>
        <v>V201</v>
      </c>
      <c r="F100" s="56" t="s">
        <v>13</v>
      </c>
      <c r="G100" s="56" t="s">
        <v>285</v>
      </c>
    </row>
    <row r="101" spans="2:7" x14ac:dyDescent="0.25">
      <c r="B101" t="s">
        <v>269</v>
      </c>
      <c r="C101" t="str">
        <f>VLOOKUP(B101,MALI,2,0)</f>
        <v>V202</v>
      </c>
      <c r="F101" s="56" t="s">
        <v>8</v>
      </c>
      <c r="G101" s="56" t="s">
        <v>280</v>
      </c>
    </row>
    <row r="102" spans="2:7" x14ac:dyDescent="0.25">
      <c r="B102" t="s">
        <v>270</v>
      </c>
      <c r="C102" t="str">
        <f>VLOOKUP(B102,MALI,2,0)</f>
        <v>V203</v>
      </c>
      <c r="F102" s="56" t="s">
        <v>9</v>
      </c>
      <c r="G102" s="56" t="s">
        <v>281</v>
      </c>
    </row>
    <row r="103" spans="2:7" x14ac:dyDescent="0.25">
      <c r="B103" t="s">
        <v>199</v>
      </c>
      <c r="C103" t="str">
        <f>VLOOKUP(B103,MALI,2,0)</f>
        <v>V204</v>
      </c>
      <c r="F103" s="56" t="s">
        <v>10</v>
      </c>
      <c r="G103" s="56" t="s">
        <v>282</v>
      </c>
    </row>
    <row r="104" spans="2:7" x14ac:dyDescent="0.25">
      <c r="B104" t="s">
        <v>200</v>
      </c>
      <c r="C104" t="str">
        <f>VLOOKUP(B104,MALI,2,0)</f>
        <v>V205</v>
      </c>
      <c r="F104" s="56" t="s">
        <v>11</v>
      </c>
      <c r="G104" s="56" t="s">
        <v>283</v>
      </c>
    </row>
    <row r="105" spans="2:7" x14ac:dyDescent="0.25">
      <c r="B105" t="s">
        <v>209</v>
      </c>
      <c r="C105" t="str">
        <f>VLOOKUP(B105,MALI,2,0)</f>
        <v>V206</v>
      </c>
      <c r="F105" s="56" t="s">
        <v>12</v>
      </c>
      <c r="G105" s="56" t="s">
        <v>284</v>
      </c>
    </row>
    <row r="106" spans="2:7" x14ac:dyDescent="0.25">
      <c r="B106" t="s">
        <v>210</v>
      </c>
      <c r="C106" t="str">
        <f>VLOOKUP(B106,MALI,2,0)</f>
        <v>V211</v>
      </c>
      <c r="F106" s="56" t="s">
        <v>19</v>
      </c>
      <c r="G106" s="56" t="s">
        <v>291</v>
      </c>
    </row>
    <row r="107" spans="2:7" x14ac:dyDescent="0.25">
      <c r="B107" t="s">
        <v>205</v>
      </c>
      <c r="C107" t="str">
        <f>VLOOKUP(B107,MALI,2,0)</f>
        <v>V212</v>
      </c>
      <c r="F107" s="56" t="s">
        <v>14</v>
      </c>
      <c r="G107" s="56" t="s">
        <v>286</v>
      </c>
    </row>
    <row r="108" spans="2:7" x14ac:dyDescent="0.25">
      <c r="B108" t="s">
        <v>204</v>
      </c>
      <c r="C108" t="str">
        <f>VLOOKUP(B108,MALI,2,0)</f>
        <v>V213</v>
      </c>
      <c r="F108" s="56" t="s">
        <v>15</v>
      </c>
      <c r="G108" s="56" t="s">
        <v>287</v>
      </c>
    </row>
    <row r="109" spans="2:7" x14ac:dyDescent="0.25">
      <c r="B109" t="s">
        <v>203</v>
      </c>
      <c r="C109" t="str">
        <f>VLOOKUP(B109,MALI,2,0)</f>
        <v>V214</v>
      </c>
      <c r="F109" s="56" t="s">
        <v>16</v>
      </c>
      <c r="G109" s="56" t="s">
        <v>288</v>
      </c>
    </row>
    <row r="110" spans="2:7" x14ac:dyDescent="0.25">
      <c r="B110" t="s">
        <v>202</v>
      </c>
      <c r="C110" t="str">
        <f>VLOOKUP(B110,MALI,2,0)</f>
        <v>V215</v>
      </c>
      <c r="F110" s="56" t="s">
        <v>17</v>
      </c>
      <c r="G110" s="56" t="s">
        <v>289</v>
      </c>
    </row>
    <row r="111" spans="2:7" x14ac:dyDescent="0.25">
      <c r="B111" t="s">
        <v>201</v>
      </c>
      <c r="C111" t="str">
        <f>VLOOKUP(B111,MALI,2,0)</f>
        <v>V216</v>
      </c>
      <c r="F111" s="56" t="s">
        <v>18</v>
      </c>
      <c r="G111" s="56" t="s">
        <v>290</v>
      </c>
    </row>
    <row r="112" spans="2:7" x14ac:dyDescent="0.25">
      <c r="B112" t="s">
        <v>206</v>
      </c>
      <c r="C112" t="str">
        <f>VLOOKUP(B112,MALI,2,0)</f>
        <v>V218</v>
      </c>
      <c r="F112" s="56" t="s">
        <v>67</v>
      </c>
      <c r="G112" s="56" t="s">
        <v>811</v>
      </c>
    </row>
    <row r="113" spans="2:7" x14ac:dyDescent="0.25">
      <c r="B113" t="s">
        <v>207</v>
      </c>
      <c r="C113" t="str">
        <f>VLOOKUP(B113,MALI,2,0)</f>
        <v>V219</v>
      </c>
      <c r="F113" s="56" t="s">
        <v>22</v>
      </c>
      <c r="G113" s="56" t="s">
        <v>294</v>
      </c>
    </row>
    <row r="114" spans="2:7" x14ac:dyDescent="0.25">
      <c r="B114" t="s">
        <v>208</v>
      </c>
      <c r="C114" t="str">
        <f>VLOOKUP(B114,MALI,2,0)</f>
        <v>V220</v>
      </c>
      <c r="F114" s="56" t="s">
        <v>23</v>
      </c>
      <c r="G114" s="56" t="s">
        <v>295</v>
      </c>
    </row>
    <row r="115" spans="2:7" x14ac:dyDescent="0.25">
      <c r="B115" t="s">
        <v>198</v>
      </c>
      <c r="C115" t="str">
        <f>VLOOKUP(B115,MALI,2,0)</f>
        <v>V240</v>
      </c>
      <c r="F115" s="56" t="s">
        <v>24</v>
      </c>
      <c r="G115" s="56" t="s">
        <v>296</v>
      </c>
    </row>
    <row r="116" spans="2:7" x14ac:dyDescent="0.25">
      <c r="B116" t="s">
        <v>259</v>
      </c>
      <c r="C116" t="str">
        <f>VLOOKUP(B116,MALI,2,0)</f>
        <v>V244</v>
      </c>
      <c r="F116" s="56" t="s">
        <v>20</v>
      </c>
      <c r="G116" s="56" t="s">
        <v>292</v>
      </c>
    </row>
    <row r="117" spans="2:7" x14ac:dyDescent="0.25">
      <c r="B117" t="s">
        <v>260</v>
      </c>
      <c r="C117" t="str">
        <f>VLOOKUP(B117,MALI,2,0)</f>
        <v>V245</v>
      </c>
      <c r="F117" s="56" t="s">
        <v>21</v>
      </c>
      <c r="G117" s="56" t="s">
        <v>293</v>
      </c>
    </row>
    <row r="118" spans="2:7" x14ac:dyDescent="0.25">
      <c r="B118" t="s">
        <v>261</v>
      </c>
      <c r="C118" t="str">
        <f>VLOOKUP(B118,MALI,2,0)</f>
        <v>V246</v>
      </c>
      <c r="F118" s="56" t="s">
        <v>65</v>
      </c>
      <c r="G118" s="56" t="s">
        <v>812</v>
      </c>
    </row>
    <row r="119" spans="2:7" x14ac:dyDescent="0.25">
      <c r="B119" t="s">
        <v>262</v>
      </c>
      <c r="C119" t="str">
        <f>VLOOKUP(B119,MALI,2,0)</f>
        <v>V247</v>
      </c>
      <c r="F119" s="56" t="s">
        <v>64</v>
      </c>
      <c r="G119" s="56" t="s">
        <v>813</v>
      </c>
    </row>
    <row r="120" spans="2:7" x14ac:dyDescent="0.25">
      <c r="B120" t="s">
        <v>263</v>
      </c>
      <c r="C120" t="str">
        <f>VLOOKUP(B120,MALI,2,0)</f>
        <v>V248</v>
      </c>
      <c r="F120" s="56" t="s">
        <v>66</v>
      </c>
      <c r="G120" s="56" t="s">
        <v>814</v>
      </c>
    </row>
    <row r="121" spans="2:7" x14ac:dyDescent="0.25">
      <c r="B121" t="s">
        <v>264</v>
      </c>
      <c r="C121" t="str">
        <f>VLOOKUP(B121,MALI,2,0)</f>
        <v>V249</v>
      </c>
      <c r="F121" s="56" t="s">
        <v>68</v>
      </c>
      <c r="G121" s="56" t="s">
        <v>815</v>
      </c>
    </row>
    <row r="122" spans="2:7" x14ac:dyDescent="0.25">
      <c r="B122" t="s">
        <v>265</v>
      </c>
      <c r="C122" t="str">
        <f>VLOOKUP(B122,MALI,2,0)</f>
        <v>V250</v>
      </c>
      <c r="F122" s="56" t="s">
        <v>816</v>
      </c>
      <c r="G122" s="56" t="s">
        <v>817</v>
      </c>
    </row>
    <row r="123" spans="2:7" x14ac:dyDescent="0.25">
      <c r="B123" t="s">
        <v>214</v>
      </c>
      <c r="C123" t="str">
        <f>VLOOKUP(B123,MALI,2,0)</f>
        <v>V252</v>
      </c>
      <c r="F123" s="56" t="s">
        <v>818</v>
      </c>
      <c r="G123" s="56" t="s">
        <v>819</v>
      </c>
    </row>
    <row r="124" spans="2:7" x14ac:dyDescent="0.25">
      <c r="B124" t="s">
        <v>215</v>
      </c>
      <c r="C124" t="str">
        <f>VLOOKUP(B124,MALI,2,0)</f>
        <v>V253</v>
      </c>
      <c r="F124" s="56" t="s">
        <v>820</v>
      </c>
      <c r="G124" s="56" t="s">
        <v>821</v>
      </c>
    </row>
    <row r="125" spans="2:7" x14ac:dyDescent="0.25">
      <c r="B125" t="s">
        <v>211</v>
      </c>
      <c r="C125" t="str">
        <f>VLOOKUP(B125,MALI,2,0)</f>
        <v>V269</v>
      </c>
      <c r="F125" s="56" t="s">
        <v>822</v>
      </c>
      <c r="G125" s="56" t="s">
        <v>823</v>
      </c>
    </row>
    <row r="126" spans="2:7" x14ac:dyDescent="0.25">
      <c r="B126" t="s">
        <v>243</v>
      </c>
      <c r="C126" t="str">
        <f>VLOOKUP(B126,MALI,2,0)</f>
        <v>V270</v>
      </c>
      <c r="F126" s="56" t="s">
        <v>824</v>
      </c>
      <c r="G126" s="56" t="s">
        <v>825</v>
      </c>
    </row>
    <row r="127" spans="2:7" x14ac:dyDescent="0.25">
      <c r="B127" t="s">
        <v>267</v>
      </c>
      <c r="C127" t="str">
        <f>VLOOKUP(B127,MALI,2,0)</f>
        <v>V271</v>
      </c>
      <c r="F127" s="56" t="s">
        <v>826</v>
      </c>
      <c r="G127" s="56" t="s">
        <v>827</v>
      </c>
    </row>
    <row r="128" spans="2:7" x14ac:dyDescent="0.25">
      <c r="B128" t="s">
        <v>268</v>
      </c>
      <c r="C128" t="str">
        <f>VLOOKUP(B128,MALI,2,0)</f>
        <v>V272</v>
      </c>
      <c r="F128" s="56" t="s">
        <v>828</v>
      </c>
      <c r="G128" s="56" t="s">
        <v>829</v>
      </c>
    </row>
    <row r="129" spans="2:7" x14ac:dyDescent="0.25">
      <c r="B129" t="s">
        <v>31</v>
      </c>
      <c r="C129" t="str">
        <f>VLOOKUP(B129,MALI,2,0)</f>
        <v>V273</v>
      </c>
      <c r="F129" s="56" t="s">
        <v>2</v>
      </c>
      <c r="G129" s="56" t="s">
        <v>274</v>
      </c>
    </row>
    <row r="130" spans="2:7" x14ac:dyDescent="0.25">
      <c r="B130" t="s">
        <v>32</v>
      </c>
      <c r="C130" t="str">
        <f>VLOOKUP(B130,MALI,2,0)</f>
        <v>V274</v>
      </c>
      <c r="F130" s="56" t="s">
        <v>63</v>
      </c>
      <c r="G130" s="56" t="s">
        <v>830</v>
      </c>
    </row>
    <row r="131" spans="2:7" x14ac:dyDescent="0.25">
      <c r="B131" t="s">
        <v>33</v>
      </c>
      <c r="C131" t="str">
        <f>VLOOKUP(B131,MALI,2,0)</f>
        <v>V275</v>
      </c>
      <c r="F131" s="56" t="s">
        <v>28</v>
      </c>
      <c r="G131" s="56" t="s">
        <v>300</v>
      </c>
    </row>
    <row r="132" spans="2:7" x14ac:dyDescent="0.25">
      <c r="B132" t="s">
        <v>34</v>
      </c>
      <c r="C132" t="str">
        <f>VLOOKUP(B132,MALI,2,0)</f>
        <v>V276</v>
      </c>
      <c r="F132" s="56" t="s">
        <v>25</v>
      </c>
      <c r="G132" s="56" t="s">
        <v>297</v>
      </c>
    </row>
    <row r="133" spans="2:7" x14ac:dyDescent="0.25">
      <c r="B133" t="s">
        <v>35</v>
      </c>
      <c r="C133" t="str">
        <f>VLOOKUP(B133,MALI,2,0)</f>
        <v>V277</v>
      </c>
      <c r="F133" s="56" t="s">
        <v>26</v>
      </c>
      <c r="G133" s="56" t="s">
        <v>298</v>
      </c>
    </row>
    <row r="134" spans="2:7" x14ac:dyDescent="0.25">
      <c r="B134" t="s">
        <v>36</v>
      </c>
      <c r="C134" t="str">
        <f>VLOOKUP(B134,MALI,2,0)</f>
        <v>V278</v>
      </c>
      <c r="F134" s="56" t="s">
        <v>27</v>
      </c>
      <c r="G134" s="56" t="s">
        <v>299</v>
      </c>
    </row>
    <row r="135" spans="2:7" x14ac:dyDescent="0.25">
      <c r="B135" t="s">
        <v>37</v>
      </c>
      <c r="C135" t="str">
        <f>VLOOKUP(B135,MALI,2,0)</f>
        <v>V279</v>
      </c>
      <c r="F135" s="56" t="s">
        <v>69</v>
      </c>
      <c r="G135" s="56" t="s">
        <v>831</v>
      </c>
    </row>
    <row r="136" spans="2:7" x14ac:dyDescent="0.25">
      <c r="B136" t="s">
        <v>38</v>
      </c>
      <c r="C136" t="str">
        <f>VLOOKUP(B136,MALI,2,0)</f>
        <v>V280</v>
      </c>
      <c r="F136" s="56" t="s">
        <v>70</v>
      </c>
      <c r="G136" s="56" t="s">
        <v>832</v>
      </c>
    </row>
    <row r="137" spans="2:7" x14ac:dyDescent="0.25">
      <c r="B137" t="s">
        <v>39</v>
      </c>
      <c r="C137" t="str">
        <f>VLOOKUP(B137,MALI,2,0)</f>
        <v>V281</v>
      </c>
      <c r="F137" s="56" t="s">
        <v>31</v>
      </c>
      <c r="G137" s="56" t="s">
        <v>833</v>
      </c>
    </row>
    <row r="138" spans="2:7" x14ac:dyDescent="0.25">
      <c r="B138" t="s">
        <v>40</v>
      </c>
      <c r="C138" t="str">
        <f>VLOOKUP(B138,MALI,2,0)</f>
        <v>V282</v>
      </c>
      <c r="F138" s="56" t="s">
        <v>32</v>
      </c>
      <c r="G138" s="56" t="s">
        <v>834</v>
      </c>
    </row>
    <row r="139" spans="2:7" x14ac:dyDescent="0.25">
      <c r="B139" t="s">
        <v>41</v>
      </c>
      <c r="C139" t="str">
        <f>VLOOKUP(B139,MALI,2,0)</f>
        <v>V283</v>
      </c>
      <c r="F139" s="56" t="s">
        <v>35</v>
      </c>
      <c r="G139" s="56" t="s">
        <v>835</v>
      </c>
    </row>
    <row r="140" spans="2:7" x14ac:dyDescent="0.25">
      <c r="B140" t="s">
        <v>42</v>
      </c>
      <c r="C140" t="str">
        <f>VLOOKUP(B140,MALI,2,0)</f>
        <v>V284</v>
      </c>
      <c r="F140" s="56" t="s">
        <v>33</v>
      </c>
      <c r="G140" s="56" t="s">
        <v>836</v>
      </c>
    </row>
    <row r="141" spans="2:7" x14ac:dyDescent="0.25">
      <c r="B141" t="s">
        <v>43</v>
      </c>
      <c r="C141" t="str">
        <f>VLOOKUP(B141,MALI,2,0)</f>
        <v>V285</v>
      </c>
      <c r="F141" s="56" t="s">
        <v>37</v>
      </c>
      <c r="G141" s="56" t="s">
        <v>837</v>
      </c>
    </row>
    <row r="142" spans="2:7" x14ac:dyDescent="0.25">
      <c r="B142" t="s">
        <v>44</v>
      </c>
      <c r="C142" t="str">
        <f>VLOOKUP(B142,MALI,2,0)</f>
        <v>V286</v>
      </c>
      <c r="F142" s="56" t="s">
        <v>36</v>
      </c>
      <c r="G142" s="56" t="s">
        <v>838</v>
      </c>
    </row>
    <row r="143" spans="2:7" x14ac:dyDescent="0.25">
      <c r="B143" t="s">
        <v>45</v>
      </c>
      <c r="C143" t="str">
        <f>VLOOKUP(B143,MALI,2,0)</f>
        <v>V287</v>
      </c>
      <c r="F143" s="56" t="s">
        <v>34</v>
      </c>
      <c r="G143" s="56" t="s">
        <v>839</v>
      </c>
    </row>
    <row r="144" spans="2:7" x14ac:dyDescent="0.25">
      <c r="B144" t="s">
        <v>46</v>
      </c>
      <c r="C144" t="str">
        <f>VLOOKUP(B144,MALI,2,0)</f>
        <v>V288</v>
      </c>
      <c r="F144" s="56" t="s">
        <v>38</v>
      </c>
      <c r="G144" s="56" t="s">
        <v>840</v>
      </c>
    </row>
    <row r="145" spans="2:7" x14ac:dyDescent="0.25">
      <c r="B145" t="s">
        <v>47</v>
      </c>
      <c r="C145" t="str">
        <f>VLOOKUP(B145,MALI,2,0)</f>
        <v>V289</v>
      </c>
      <c r="F145" s="56" t="s">
        <v>39</v>
      </c>
      <c r="G145" s="56" t="s">
        <v>841</v>
      </c>
    </row>
    <row r="146" spans="2:7" x14ac:dyDescent="0.25">
      <c r="B146" t="s">
        <v>48</v>
      </c>
      <c r="C146" t="str">
        <f>VLOOKUP(B146,MALI,2,0)</f>
        <v>V290</v>
      </c>
      <c r="F146" s="56" t="s">
        <v>40</v>
      </c>
      <c r="G146" s="56" t="s">
        <v>842</v>
      </c>
    </row>
    <row r="147" spans="2:7" x14ac:dyDescent="0.25">
      <c r="B147" t="s">
        <v>49</v>
      </c>
      <c r="C147" t="str">
        <f>VLOOKUP(B147,MALI,2,0)</f>
        <v>V291</v>
      </c>
      <c r="F147" s="56" t="s">
        <v>43</v>
      </c>
      <c r="G147" s="56" t="s">
        <v>843</v>
      </c>
    </row>
    <row r="148" spans="2:7" x14ac:dyDescent="0.25">
      <c r="B148" t="s">
        <v>50</v>
      </c>
      <c r="C148" t="str">
        <f>VLOOKUP(B148,MALI,2,0)</f>
        <v>V292</v>
      </c>
      <c r="F148" s="56" t="s">
        <v>41</v>
      </c>
      <c r="G148" s="56" t="s">
        <v>844</v>
      </c>
    </row>
    <row r="149" spans="2:7" x14ac:dyDescent="0.25">
      <c r="B149" t="s">
        <v>51</v>
      </c>
      <c r="C149" t="str">
        <f>VLOOKUP(B149,MALI,2,0)</f>
        <v>V293</v>
      </c>
      <c r="F149" s="56" t="s">
        <v>45</v>
      </c>
      <c r="G149" s="56" t="s">
        <v>845</v>
      </c>
    </row>
    <row r="150" spans="2:7" x14ac:dyDescent="0.25">
      <c r="B150" t="s">
        <v>52</v>
      </c>
      <c r="C150" t="str">
        <f>VLOOKUP(B150,MALI,2,0)</f>
        <v>V294</v>
      </c>
      <c r="F150" s="56" t="s">
        <v>44</v>
      </c>
      <c r="G150" s="56" t="s">
        <v>846</v>
      </c>
    </row>
    <row r="151" spans="2:7" x14ac:dyDescent="0.25">
      <c r="B151" t="s">
        <v>53</v>
      </c>
      <c r="C151" t="str">
        <f>VLOOKUP(B151,MALI,2,0)</f>
        <v>V295</v>
      </c>
      <c r="F151" s="56" t="s">
        <v>42</v>
      </c>
      <c r="G151" s="56" t="s">
        <v>847</v>
      </c>
    </row>
    <row r="152" spans="2:7" x14ac:dyDescent="0.25">
      <c r="B152" t="s">
        <v>54</v>
      </c>
      <c r="C152" t="str">
        <f>VLOOKUP(B152,MALI,2,0)</f>
        <v>V296</v>
      </c>
      <c r="F152" s="56" t="s">
        <v>46</v>
      </c>
      <c r="G152" s="56" t="s">
        <v>848</v>
      </c>
    </row>
    <row r="153" spans="2:7" x14ac:dyDescent="0.25">
      <c r="B153" t="s">
        <v>55</v>
      </c>
      <c r="C153" t="str">
        <f>VLOOKUP(B153,MALI,2,0)</f>
        <v>V297</v>
      </c>
      <c r="F153" s="56" t="s">
        <v>47</v>
      </c>
      <c r="G153" s="56" t="s">
        <v>849</v>
      </c>
    </row>
    <row r="154" spans="2:7" x14ac:dyDescent="0.25">
      <c r="B154" t="s">
        <v>56</v>
      </c>
      <c r="C154" t="str">
        <f>VLOOKUP(B154,MALI,2,0)</f>
        <v>V298</v>
      </c>
      <c r="F154" s="56" t="s">
        <v>48</v>
      </c>
      <c r="G154" s="56" t="s">
        <v>850</v>
      </c>
    </row>
    <row r="155" spans="2:7" x14ac:dyDescent="0.25">
      <c r="B155" t="s">
        <v>57</v>
      </c>
      <c r="C155" t="str">
        <f>VLOOKUP(B155,MALI,2,0)</f>
        <v>V299</v>
      </c>
      <c r="F155" s="56" t="s">
        <v>51</v>
      </c>
      <c r="G155" s="56" t="s">
        <v>851</v>
      </c>
    </row>
    <row r="156" spans="2:7" x14ac:dyDescent="0.25">
      <c r="B156" t="s">
        <v>58</v>
      </c>
      <c r="C156" t="str">
        <f>VLOOKUP(B156,MALI,2,0)</f>
        <v>V300</v>
      </c>
      <c r="F156" s="56" t="s">
        <v>49</v>
      </c>
      <c r="G156" s="56" t="s">
        <v>852</v>
      </c>
    </row>
    <row r="157" spans="2:7" x14ac:dyDescent="0.25">
      <c r="B157" t="s">
        <v>59</v>
      </c>
      <c r="C157" t="str">
        <f>VLOOKUP(B157,MALI,2,0)</f>
        <v>V301</v>
      </c>
      <c r="F157" s="56" t="s">
        <v>53</v>
      </c>
      <c r="G157" s="56" t="s">
        <v>853</v>
      </c>
    </row>
    <row r="158" spans="2:7" x14ac:dyDescent="0.25">
      <c r="B158" t="s">
        <v>60</v>
      </c>
      <c r="C158" t="str">
        <f>VLOOKUP(B158,MALI,2,0)</f>
        <v>V302</v>
      </c>
      <c r="F158" s="56" t="s">
        <v>52</v>
      </c>
      <c r="G158" s="56" t="s">
        <v>854</v>
      </c>
    </row>
    <row r="159" spans="2:7" x14ac:dyDescent="0.25">
      <c r="B159" t="s">
        <v>61</v>
      </c>
      <c r="C159" t="str">
        <f>VLOOKUP(B159,MALI,2,0)</f>
        <v>V303</v>
      </c>
      <c r="F159" s="56" t="s">
        <v>50</v>
      </c>
      <c r="G159" s="56" t="s">
        <v>855</v>
      </c>
    </row>
    <row r="160" spans="2:7" x14ac:dyDescent="0.25">
      <c r="B160" t="s">
        <v>62</v>
      </c>
      <c r="C160" t="str">
        <f>VLOOKUP(B160,MALI,2,0)</f>
        <v>V304</v>
      </c>
      <c r="F160" s="56" t="s">
        <v>54</v>
      </c>
      <c r="G160" s="56" t="s">
        <v>856</v>
      </c>
    </row>
    <row r="161" spans="2:7" x14ac:dyDescent="0.25">
      <c r="B161" t="s">
        <v>63</v>
      </c>
      <c r="C161" t="str">
        <f>VLOOKUP(B161,MALI,2,0)</f>
        <v>V305</v>
      </c>
      <c r="F161" s="56" t="s">
        <v>55</v>
      </c>
      <c r="G161" s="56" t="s">
        <v>857</v>
      </c>
    </row>
    <row r="162" spans="2:7" x14ac:dyDescent="0.25">
      <c r="B162" t="s">
        <v>64</v>
      </c>
      <c r="C162" t="str">
        <f>VLOOKUP(B162,MALI,2,0)</f>
        <v>V306</v>
      </c>
      <c r="F162" s="56" t="s">
        <v>56</v>
      </c>
      <c r="G162" s="56" t="s">
        <v>858</v>
      </c>
    </row>
    <row r="163" spans="2:7" x14ac:dyDescent="0.25">
      <c r="B163" t="s">
        <v>65</v>
      </c>
      <c r="C163" t="str">
        <f>VLOOKUP(B163,MALI,2,0)</f>
        <v>V307</v>
      </c>
      <c r="F163" s="56" t="s">
        <v>59</v>
      </c>
      <c r="G163" s="56" t="s">
        <v>859</v>
      </c>
    </row>
    <row r="164" spans="2:7" x14ac:dyDescent="0.25">
      <c r="B164" t="s">
        <v>66</v>
      </c>
      <c r="C164" t="str">
        <f>VLOOKUP(B164,MALI,2,0)</f>
        <v>V308</v>
      </c>
      <c r="F164" s="56" t="s">
        <v>57</v>
      </c>
      <c r="G164" s="56" t="s">
        <v>860</v>
      </c>
    </row>
    <row r="165" spans="2:7" x14ac:dyDescent="0.25">
      <c r="B165" t="s">
        <v>67</v>
      </c>
      <c r="C165" t="str">
        <f>VLOOKUP(B165,MALI,2,0)</f>
        <v>V309</v>
      </c>
      <c r="F165" s="56" t="s">
        <v>61</v>
      </c>
      <c r="G165" s="56" t="s">
        <v>861</v>
      </c>
    </row>
    <row r="166" spans="2:7" x14ac:dyDescent="0.25">
      <c r="B166" t="s">
        <v>68</v>
      </c>
      <c r="C166" t="str">
        <f>VLOOKUP(B166,MALI,2,0)</f>
        <v>V310</v>
      </c>
      <c r="F166" s="56" t="s">
        <v>60</v>
      </c>
      <c r="G166" s="56" t="s">
        <v>862</v>
      </c>
    </row>
    <row r="167" spans="2:7" x14ac:dyDescent="0.25">
      <c r="B167" t="s">
        <v>69</v>
      </c>
      <c r="C167" t="str">
        <f>VLOOKUP(B167,MALI,2,0)</f>
        <v>V311</v>
      </c>
      <c r="F167" s="56" t="s">
        <v>58</v>
      </c>
      <c r="G167" s="56" t="s">
        <v>863</v>
      </c>
    </row>
    <row r="168" spans="2:7" x14ac:dyDescent="0.25">
      <c r="B168" t="s">
        <v>70</v>
      </c>
      <c r="C168" t="str">
        <f>VLOOKUP(B168,MALI,2,0)</f>
        <v>V312</v>
      </c>
      <c r="F168" s="56" t="s">
        <v>62</v>
      </c>
      <c r="G168" s="56" t="s"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"/>
  <sheetViews>
    <sheetView topLeftCell="A43" workbookViewId="0">
      <selection activeCell="A51" sqref="A51:A56"/>
    </sheetView>
  </sheetViews>
  <sheetFormatPr baseColWidth="10" defaultRowHeight="15" x14ac:dyDescent="0.25"/>
  <sheetData>
    <row r="1" spans="1:29" x14ac:dyDescent="0.25">
      <c r="A1" t="s">
        <v>368</v>
      </c>
      <c r="B1" t="s">
        <v>367</v>
      </c>
      <c r="C1" t="s">
        <v>366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</row>
    <row r="2" spans="1:29" x14ac:dyDescent="0.25">
      <c r="A2" t="s">
        <v>129</v>
      </c>
      <c r="B2" t="s">
        <v>351</v>
      </c>
      <c r="C2" t="s">
        <v>395</v>
      </c>
      <c r="D2" t="s">
        <v>396</v>
      </c>
      <c r="E2" t="s">
        <v>397</v>
      </c>
      <c r="F2" t="s">
        <v>398</v>
      </c>
      <c r="G2" t="s">
        <v>399</v>
      </c>
      <c r="I2" t="s">
        <v>72</v>
      </c>
      <c r="J2" t="s">
        <v>400</v>
      </c>
      <c r="K2" t="s">
        <v>401</v>
      </c>
      <c r="L2" t="s">
        <v>402</v>
      </c>
      <c r="M2" t="s">
        <v>403</v>
      </c>
      <c r="N2">
        <v>330272</v>
      </c>
      <c r="O2">
        <v>1</v>
      </c>
      <c r="P2">
        <v>267520</v>
      </c>
      <c r="Q2">
        <v>49541</v>
      </c>
      <c r="R2">
        <v>13211</v>
      </c>
      <c r="S2">
        <v>0</v>
      </c>
      <c r="T2">
        <v>0</v>
      </c>
      <c r="U2">
        <v>13211</v>
      </c>
      <c r="V2" t="s">
        <v>404</v>
      </c>
      <c r="W2">
        <v>2</v>
      </c>
      <c r="X2" t="s">
        <v>405</v>
      </c>
      <c r="Y2">
        <v>2020</v>
      </c>
      <c r="Z2">
        <v>3</v>
      </c>
      <c r="AA2" t="s">
        <v>406</v>
      </c>
      <c r="AB2">
        <v>2020</v>
      </c>
      <c r="AC2" t="s">
        <v>407</v>
      </c>
    </row>
    <row r="3" spans="1:29" x14ac:dyDescent="0.25">
      <c r="A3" t="s">
        <v>130</v>
      </c>
      <c r="B3" t="s">
        <v>352</v>
      </c>
      <c r="C3" t="s">
        <v>408</v>
      </c>
      <c r="D3" t="s">
        <v>396</v>
      </c>
      <c r="E3" t="s">
        <v>397</v>
      </c>
      <c r="F3" t="s">
        <v>398</v>
      </c>
      <c r="G3" t="s">
        <v>399</v>
      </c>
      <c r="I3" t="s">
        <v>72</v>
      </c>
      <c r="J3" t="s">
        <v>400</v>
      </c>
      <c r="K3" t="s">
        <v>401</v>
      </c>
      <c r="L3" t="s">
        <v>402</v>
      </c>
      <c r="M3" t="s">
        <v>409</v>
      </c>
      <c r="N3">
        <v>299350</v>
      </c>
      <c r="O3">
        <v>2</v>
      </c>
      <c r="P3">
        <v>218526</v>
      </c>
      <c r="Q3">
        <v>56877</v>
      </c>
      <c r="R3">
        <v>20955</v>
      </c>
      <c r="S3">
        <v>2994</v>
      </c>
      <c r="T3">
        <v>0</v>
      </c>
      <c r="U3">
        <v>23948</v>
      </c>
      <c r="V3" t="s">
        <v>404</v>
      </c>
      <c r="W3">
        <v>2</v>
      </c>
      <c r="X3" t="s">
        <v>405</v>
      </c>
      <c r="Y3">
        <v>2020</v>
      </c>
      <c r="Z3">
        <v>3</v>
      </c>
      <c r="AA3" t="s">
        <v>406</v>
      </c>
      <c r="AB3">
        <v>2020</v>
      </c>
      <c r="AC3" t="s">
        <v>407</v>
      </c>
    </row>
    <row r="4" spans="1:29" x14ac:dyDescent="0.25">
      <c r="A4" t="s">
        <v>128</v>
      </c>
      <c r="B4" t="s">
        <v>72</v>
      </c>
      <c r="C4" t="s">
        <v>410</v>
      </c>
      <c r="D4" t="s">
        <v>396</v>
      </c>
      <c r="E4" t="s">
        <v>397</v>
      </c>
      <c r="F4" t="s">
        <v>398</v>
      </c>
      <c r="G4" t="s">
        <v>399</v>
      </c>
      <c r="I4" t="s">
        <v>72</v>
      </c>
      <c r="J4" t="s">
        <v>400</v>
      </c>
      <c r="K4" t="s">
        <v>401</v>
      </c>
      <c r="L4" t="s">
        <v>402</v>
      </c>
      <c r="M4" t="s">
        <v>411</v>
      </c>
      <c r="N4">
        <v>725395</v>
      </c>
      <c r="O4">
        <v>2</v>
      </c>
      <c r="P4">
        <v>544046</v>
      </c>
      <c r="Q4">
        <v>145079</v>
      </c>
      <c r="R4">
        <v>36270</v>
      </c>
      <c r="S4">
        <v>0</v>
      </c>
      <c r="T4">
        <v>0</v>
      </c>
      <c r="U4">
        <v>36270</v>
      </c>
      <c r="V4" t="s">
        <v>404</v>
      </c>
      <c r="W4">
        <v>2</v>
      </c>
      <c r="X4" t="s">
        <v>405</v>
      </c>
      <c r="Y4">
        <v>2020</v>
      </c>
      <c r="Z4">
        <v>3</v>
      </c>
      <c r="AA4" t="s">
        <v>406</v>
      </c>
      <c r="AB4">
        <v>2020</v>
      </c>
      <c r="AC4" t="s">
        <v>407</v>
      </c>
    </row>
    <row r="5" spans="1:29" x14ac:dyDescent="0.25">
      <c r="A5" t="s">
        <v>131</v>
      </c>
      <c r="B5" t="s">
        <v>353</v>
      </c>
      <c r="C5" t="s">
        <v>412</v>
      </c>
      <c r="D5" t="s">
        <v>396</v>
      </c>
      <c r="E5" t="s">
        <v>397</v>
      </c>
      <c r="F5" t="s">
        <v>398</v>
      </c>
      <c r="G5" t="s">
        <v>399</v>
      </c>
      <c r="I5" t="s">
        <v>72</v>
      </c>
      <c r="J5" t="s">
        <v>400</v>
      </c>
      <c r="K5" t="s">
        <v>401</v>
      </c>
      <c r="L5" t="s">
        <v>402</v>
      </c>
      <c r="M5" t="s">
        <v>413</v>
      </c>
      <c r="N5">
        <v>278540</v>
      </c>
      <c r="O5">
        <v>1</v>
      </c>
      <c r="P5">
        <v>228403</v>
      </c>
      <c r="Q5">
        <v>47352</v>
      </c>
      <c r="R5">
        <v>2785</v>
      </c>
      <c r="S5">
        <v>0</v>
      </c>
      <c r="T5">
        <v>0</v>
      </c>
      <c r="U5">
        <v>2785</v>
      </c>
      <c r="V5" t="s">
        <v>404</v>
      </c>
      <c r="W5">
        <v>2</v>
      </c>
      <c r="X5" t="s">
        <v>405</v>
      </c>
      <c r="Y5">
        <v>2020</v>
      </c>
      <c r="Z5">
        <v>3</v>
      </c>
      <c r="AA5" t="s">
        <v>406</v>
      </c>
      <c r="AB5">
        <v>2020</v>
      </c>
      <c r="AC5" t="s">
        <v>407</v>
      </c>
    </row>
    <row r="6" spans="1:29" x14ac:dyDescent="0.25">
      <c r="A6" t="s">
        <v>132</v>
      </c>
      <c r="B6" t="s">
        <v>76</v>
      </c>
      <c r="C6" t="s">
        <v>414</v>
      </c>
      <c r="D6" t="s">
        <v>396</v>
      </c>
      <c r="E6" t="s">
        <v>397</v>
      </c>
      <c r="F6" t="s">
        <v>398</v>
      </c>
      <c r="G6" t="s">
        <v>399</v>
      </c>
      <c r="I6" t="s">
        <v>72</v>
      </c>
      <c r="J6" t="s">
        <v>400</v>
      </c>
      <c r="K6" t="s">
        <v>401</v>
      </c>
      <c r="L6" t="s">
        <v>402</v>
      </c>
      <c r="M6" t="s">
        <v>415</v>
      </c>
      <c r="N6">
        <v>611404</v>
      </c>
      <c r="O6">
        <v>1</v>
      </c>
      <c r="P6">
        <v>501352</v>
      </c>
      <c r="Q6">
        <v>97825</v>
      </c>
      <c r="R6">
        <v>12228</v>
      </c>
      <c r="S6">
        <v>0</v>
      </c>
      <c r="T6">
        <v>0</v>
      </c>
      <c r="U6">
        <v>12228</v>
      </c>
      <c r="V6" t="s">
        <v>404</v>
      </c>
      <c r="W6">
        <v>2</v>
      </c>
      <c r="X6" t="s">
        <v>405</v>
      </c>
      <c r="Y6">
        <v>2020</v>
      </c>
      <c r="Z6">
        <v>3</v>
      </c>
      <c r="AA6" t="s">
        <v>406</v>
      </c>
      <c r="AB6">
        <v>2020</v>
      </c>
      <c r="AC6" t="s">
        <v>407</v>
      </c>
    </row>
    <row r="7" spans="1:29" x14ac:dyDescent="0.25">
      <c r="A7" t="s">
        <v>133</v>
      </c>
      <c r="B7" t="s">
        <v>77</v>
      </c>
      <c r="C7" t="s">
        <v>416</v>
      </c>
      <c r="D7" t="s">
        <v>396</v>
      </c>
      <c r="E7" t="s">
        <v>397</v>
      </c>
      <c r="F7" t="s">
        <v>398</v>
      </c>
      <c r="G7" t="s">
        <v>399</v>
      </c>
      <c r="I7" t="s">
        <v>72</v>
      </c>
      <c r="J7" t="s">
        <v>400</v>
      </c>
      <c r="K7" t="s">
        <v>401</v>
      </c>
      <c r="L7" t="s">
        <v>402</v>
      </c>
      <c r="M7" t="s">
        <v>417</v>
      </c>
      <c r="N7">
        <v>323599</v>
      </c>
      <c r="O7">
        <v>3</v>
      </c>
      <c r="P7">
        <v>187687</v>
      </c>
      <c r="Q7">
        <v>64720</v>
      </c>
      <c r="R7">
        <v>58248</v>
      </c>
      <c r="S7">
        <v>12944</v>
      </c>
      <c r="T7">
        <v>0</v>
      </c>
      <c r="U7">
        <v>71192</v>
      </c>
      <c r="V7" t="s">
        <v>404</v>
      </c>
      <c r="W7">
        <v>2</v>
      </c>
      <c r="X7" t="s">
        <v>405</v>
      </c>
      <c r="Y7">
        <v>2020</v>
      </c>
      <c r="Z7">
        <v>3</v>
      </c>
      <c r="AA7" t="s">
        <v>406</v>
      </c>
      <c r="AB7">
        <v>2020</v>
      </c>
      <c r="AC7" t="s">
        <v>407</v>
      </c>
    </row>
    <row r="8" spans="1:29" x14ac:dyDescent="0.25">
      <c r="A8" t="s">
        <v>134</v>
      </c>
      <c r="B8" t="s">
        <v>354</v>
      </c>
      <c r="C8" t="s">
        <v>418</v>
      </c>
      <c r="D8" t="s">
        <v>396</v>
      </c>
      <c r="E8" t="s">
        <v>397</v>
      </c>
      <c r="F8" t="s">
        <v>398</v>
      </c>
      <c r="G8" t="s">
        <v>399</v>
      </c>
      <c r="I8" t="s">
        <v>72</v>
      </c>
      <c r="J8" t="s">
        <v>400</v>
      </c>
      <c r="K8" t="s">
        <v>401</v>
      </c>
      <c r="L8" t="s">
        <v>402</v>
      </c>
      <c r="M8" t="s">
        <v>419</v>
      </c>
      <c r="N8">
        <v>249516</v>
      </c>
      <c r="O8">
        <v>2</v>
      </c>
      <c r="P8">
        <v>182146</v>
      </c>
      <c r="Q8">
        <v>49903</v>
      </c>
      <c r="R8">
        <v>14971</v>
      </c>
      <c r="S8">
        <v>2495</v>
      </c>
      <c r="T8">
        <v>0</v>
      </c>
      <c r="U8">
        <v>17466</v>
      </c>
      <c r="V8" t="s">
        <v>404</v>
      </c>
      <c r="W8">
        <v>2</v>
      </c>
      <c r="X8" t="s">
        <v>405</v>
      </c>
      <c r="Y8">
        <v>2020</v>
      </c>
      <c r="Z8">
        <v>3</v>
      </c>
      <c r="AA8" t="s">
        <v>406</v>
      </c>
      <c r="AB8">
        <v>2020</v>
      </c>
      <c r="AC8" t="s">
        <v>407</v>
      </c>
    </row>
    <row r="9" spans="1:29" x14ac:dyDescent="0.25">
      <c r="A9" t="s">
        <v>136</v>
      </c>
      <c r="B9" t="s">
        <v>80</v>
      </c>
      <c r="C9" t="s">
        <v>420</v>
      </c>
      <c r="D9" t="s">
        <v>396</v>
      </c>
      <c r="E9" t="s">
        <v>397</v>
      </c>
      <c r="F9" t="s">
        <v>398</v>
      </c>
      <c r="G9" t="s">
        <v>399</v>
      </c>
      <c r="I9" t="s">
        <v>79</v>
      </c>
      <c r="J9" t="s">
        <v>421</v>
      </c>
      <c r="K9" t="s">
        <v>422</v>
      </c>
      <c r="L9" t="s">
        <v>423</v>
      </c>
      <c r="M9" t="s">
        <v>424</v>
      </c>
      <c r="N9">
        <v>269995</v>
      </c>
      <c r="O9">
        <v>1</v>
      </c>
      <c r="P9">
        <v>226796</v>
      </c>
      <c r="Q9">
        <v>32399</v>
      </c>
      <c r="R9">
        <v>10800</v>
      </c>
      <c r="S9">
        <v>0</v>
      </c>
      <c r="T9">
        <v>0</v>
      </c>
      <c r="U9">
        <v>10800</v>
      </c>
      <c r="V9" t="s">
        <v>404</v>
      </c>
      <c r="W9">
        <v>2</v>
      </c>
      <c r="X9" t="s">
        <v>405</v>
      </c>
      <c r="Y9">
        <v>2020</v>
      </c>
      <c r="Z9">
        <v>3</v>
      </c>
      <c r="AA9" t="s">
        <v>406</v>
      </c>
      <c r="AB9">
        <v>2020</v>
      </c>
      <c r="AC9" t="s">
        <v>407</v>
      </c>
    </row>
    <row r="10" spans="1:29" x14ac:dyDescent="0.25">
      <c r="A10" t="s">
        <v>137</v>
      </c>
      <c r="B10" t="s">
        <v>355</v>
      </c>
      <c r="C10" t="s">
        <v>425</v>
      </c>
      <c r="D10" t="s">
        <v>396</v>
      </c>
      <c r="E10" t="s">
        <v>397</v>
      </c>
      <c r="F10" t="s">
        <v>398</v>
      </c>
      <c r="G10" t="s">
        <v>399</v>
      </c>
      <c r="I10" t="s">
        <v>79</v>
      </c>
      <c r="J10" t="s">
        <v>421</v>
      </c>
      <c r="K10" t="s">
        <v>422</v>
      </c>
      <c r="L10" t="s">
        <v>423</v>
      </c>
      <c r="M10" t="s">
        <v>426</v>
      </c>
      <c r="N10">
        <v>691137</v>
      </c>
      <c r="O10">
        <v>1</v>
      </c>
      <c r="P10">
        <v>608201</v>
      </c>
      <c r="Q10">
        <v>62202</v>
      </c>
      <c r="R10">
        <v>20734</v>
      </c>
      <c r="S10">
        <v>0</v>
      </c>
      <c r="T10">
        <v>0</v>
      </c>
      <c r="U10">
        <v>20734</v>
      </c>
      <c r="V10" t="s">
        <v>404</v>
      </c>
      <c r="W10">
        <v>2</v>
      </c>
      <c r="X10" t="s">
        <v>405</v>
      </c>
      <c r="Y10">
        <v>2020</v>
      </c>
      <c r="Z10">
        <v>3</v>
      </c>
      <c r="AA10" t="s">
        <v>406</v>
      </c>
      <c r="AB10">
        <v>2020</v>
      </c>
      <c r="AC10" t="s">
        <v>407</v>
      </c>
    </row>
    <row r="11" spans="1:29" x14ac:dyDescent="0.25">
      <c r="A11" t="s">
        <v>138</v>
      </c>
      <c r="B11" t="s">
        <v>82</v>
      </c>
      <c r="C11" t="s">
        <v>427</v>
      </c>
      <c r="D11" t="s">
        <v>396</v>
      </c>
      <c r="E11" t="s">
        <v>397</v>
      </c>
      <c r="F11" t="s">
        <v>398</v>
      </c>
      <c r="G11" t="s">
        <v>399</v>
      </c>
      <c r="I11" t="s">
        <v>79</v>
      </c>
      <c r="J11" t="s">
        <v>421</v>
      </c>
      <c r="K11" t="s">
        <v>422</v>
      </c>
      <c r="L11" t="s">
        <v>423</v>
      </c>
      <c r="M11" t="s">
        <v>428</v>
      </c>
      <c r="N11">
        <v>141918</v>
      </c>
      <c r="O11">
        <v>1</v>
      </c>
      <c r="P11">
        <v>120630</v>
      </c>
      <c r="Q11">
        <v>17030</v>
      </c>
      <c r="R11">
        <v>4258</v>
      </c>
      <c r="S11">
        <v>0</v>
      </c>
      <c r="T11">
        <v>0</v>
      </c>
      <c r="U11">
        <v>4258</v>
      </c>
      <c r="V11" t="s">
        <v>404</v>
      </c>
      <c r="W11">
        <v>2</v>
      </c>
      <c r="X11" t="s">
        <v>405</v>
      </c>
      <c r="Y11">
        <v>2020</v>
      </c>
      <c r="Z11">
        <v>3</v>
      </c>
      <c r="AA11" t="s">
        <v>406</v>
      </c>
      <c r="AB11">
        <v>2020</v>
      </c>
      <c r="AC11" t="s">
        <v>407</v>
      </c>
    </row>
    <row r="12" spans="1:29" x14ac:dyDescent="0.25">
      <c r="A12" t="s">
        <v>139</v>
      </c>
      <c r="B12" t="s">
        <v>83</v>
      </c>
      <c r="C12" t="s">
        <v>429</v>
      </c>
      <c r="D12" t="s">
        <v>396</v>
      </c>
      <c r="E12" t="s">
        <v>397</v>
      </c>
      <c r="F12" t="s">
        <v>398</v>
      </c>
      <c r="G12" t="s">
        <v>399</v>
      </c>
      <c r="I12" t="s">
        <v>79</v>
      </c>
      <c r="J12" t="s">
        <v>421</v>
      </c>
      <c r="K12" t="s">
        <v>422</v>
      </c>
      <c r="L12" t="s">
        <v>423</v>
      </c>
      <c r="M12" t="s">
        <v>430</v>
      </c>
      <c r="N12">
        <v>1352419</v>
      </c>
      <c r="O12">
        <v>1</v>
      </c>
      <c r="P12">
        <v>1108983</v>
      </c>
      <c r="Q12">
        <v>189339</v>
      </c>
      <c r="R12">
        <v>54097</v>
      </c>
      <c r="S12">
        <v>0</v>
      </c>
      <c r="T12">
        <v>0</v>
      </c>
      <c r="U12">
        <v>54097</v>
      </c>
      <c r="V12" t="s">
        <v>404</v>
      </c>
      <c r="W12">
        <v>2</v>
      </c>
      <c r="X12" t="s">
        <v>405</v>
      </c>
      <c r="Y12">
        <v>2020</v>
      </c>
      <c r="Z12">
        <v>3</v>
      </c>
      <c r="AA12" t="s">
        <v>406</v>
      </c>
      <c r="AB12">
        <v>2020</v>
      </c>
      <c r="AC12" t="s">
        <v>407</v>
      </c>
    </row>
    <row r="13" spans="1:29" x14ac:dyDescent="0.25">
      <c r="A13" t="s">
        <v>140</v>
      </c>
      <c r="B13" t="s">
        <v>84</v>
      </c>
      <c r="C13" t="s">
        <v>431</v>
      </c>
      <c r="D13" t="s">
        <v>396</v>
      </c>
      <c r="E13" t="s">
        <v>397</v>
      </c>
      <c r="F13" t="s">
        <v>398</v>
      </c>
      <c r="G13" t="s">
        <v>399</v>
      </c>
      <c r="I13" t="s">
        <v>79</v>
      </c>
      <c r="J13" t="s">
        <v>421</v>
      </c>
      <c r="K13" t="s">
        <v>422</v>
      </c>
      <c r="L13" t="s">
        <v>423</v>
      </c>
      <c r="M13" t="s">
        <v>432</v>
      </c>
      <c r="N13">
        <v>328651</v>
      </c>
      <c r="O13">
        <v>1</v>
      </c>
      <c r="P13">
        <v>272780</v>
      </c>
      <c r="Q13">
        <v>42725</v>
      </c>
      <c r="R13">
        <v>13146</v>
      </c>
      <c r="S13">
        <v>0</v>
      </c>
      <c r="T13">
        <v>0</v>
      </c>
      <c r="U13">
        <v>13146</v>
      </c>
      <c r="V13" t="s">
        <v>404</v>
      </c>
      <c r="W13">
        <v>2</v>
      </c>
      <c r="X13" t="s">
        <v>405</v>
      </c>
      <c r="Y13">
        <v>2020</v>
      </c>
      <c r="Z13">
        <v>3</v>
      </c>
      <c r="AA13" t="s">
        <v>406</v>
      </c>
      <c r="AB13">
        <v>2020</v>
      </c>
      <c r="AC13" t="s">
        <v>407</v>
      </c>
    </row>
    <row r="14" spans="1:29" x14ac:dyDescent="0.25">
      <c r="A14" t="s">
        <v>135</v>
      </c>
      <c r="B14" t="s">
        <v>79</v>
      </c>
      <c r="C14" t="s">
        <v>433</v>
      </c>
      <c r="D14" t="s">
        <v>396</v>
      </c>
      <c r="E14" t="s">
        <v>397</v>
      </c>
      <c r="F14" t="s">
        <v>398</v>
      </c>
      <c r="G14" t="s">
        <v>399</v>
      </c>
      <c r="I14" t="s">
        <v>79</v>
      </c>
      <c r="J14" t="s">
        <v>421</v>
      </c>
      <c r="K14" t="s">
        <v>422</v>
      </c>
      <c r="L14" t="s">
        <v>423</v>
      </c>
      <c r="M14" t="s">
        <v>434</v>
      </c>
      <c r="N14">
        <v>297709</v>
      </c>
      <c r="O14">
        <v>1</v>
      </c>
      <c r="P14">
        <v>247099</v>
      </c>
      <c r="Q14">
        <v>41679</v>
      </c>
      <c r="R14">
        <v>8931</v>
      </c>
      <c r="S14">
        <v>0</v>
      </c>
      <c r="T14">
        <v>0</v>
      </c>
      <c r="U14">
        <v>8931</v>
      </c>
      <c r="V14" t="s">
        <v>404</v>
      </c>
      <c r="W14">
        <v>2</v>
      </c>
      <c r="X14" t="s">
        <v>405</v>
      </c>
      <c r="Y14">
        <v>2020</v>
      </c>
      <c r="Z14">
        <v>3</v>
      </c>
      <c r="AA14" t="s">
        <v>406</v>
      </c>
      <c r="AB14">
        <v>2020</v>
      </c>
      <c r="AC14" t="s">
        <v>407</v>
      </c>
    </row>
    <row r="15" spans="1:29" x14ac:dyDescent="0.25">
      <c r="A15" t="s">
        <v>141</v>
      </c>
      <c r="B15" t="s">
        <v>85</v>
      </c>
      <c r="C15" t="s">
        <v>435</v>
      </c>
      <c r="D15" t="s">
        <v>396</v>
      </c>
      <c r="E15" t="s">
        <v>397</v>
      </c>
      <c r="F15" t="s">
        <v>398</v>
      </c>
      <c r="G15" t="s">
        <v>399</v>
      </c>
      <c r="I15" t="s">
        <v>79</v>
      </c>
      <c r="J15" t="s">
        <v>421</v>
      </c>
      <c r="K15" t="s">
        <v>422</v>
      </c>
      <c r="L15" t="s">
        <v>423</v>
      </c>
      <c r="M15" t="s">
        <v>436</v>
      </c>
      <c r="N15">
        <v>341944</v>
      </c>
      <c r="O15">
        <v>2</v>
      </c>
      <c r="P15">
        <v>242780</v>
      </c>
      <c r="Q15">
        <v>68389</v>
      </c>
      <c r="R15">
        <v>27355</v>
      </c>
      <c r="S15">
        <v>3419</v>
      </c>
      <c r="T15">
        <v>0</v>
      </c>
      <c r="U15">
        <v>30775</v>
      </c>
      <c r="V15" t="s">
        <v>404</v>
      </c>
      <c r="W15">
        <v>2</v>
      </c>
      <c r="X15" t="s">
        <v>405</v>
      </c>
      <c r="Y15">
        <v>2020</v>
      </c>
      <c r="Z15">
        <v>3</v>
      </c>
      <c r="AA15" t="s">
        <v>406</v>
      </c>
      <c r="AB15">
        <v>2020</v>
      </c>
      <c r="AC15" t="s">
        <v>407</v>
      </c>
    </row>
    <row r="16" spans="1:29" x14ac:dyDescent="0.25">
      <c r="A16" t="s">
        <v>143</v>
      </c>
      <c r="B16" t="s">
        <v>87</v>
      </c>
      <c r="C16" t="s">
        <v>437</v>
      </c>
      <c r="D16" t="s">
        <v>396</v>
      </c>
      <c r="E16" t="s">
        <v>397</v>
      </c>
      <c r="F16" t="s">
        <v>398</v>
      </c>
      <c r="G16" t="s">
        <v>399</v>
      </c>
      <c r="I16" t="s">
        <v>86</v>
      </c>
      <c r="J16" t="s">
        <v>438</v>
      </c>
      <c r="K16" t="s">
        <v>439</v>
      </c>
      <c r="L16" t="s">
        <v>440</v>
      </c>
      <c r="M16" t="s">
        <v>441</v>
      </c>
      <c r="N16">
        <v>648178</v>
      </c>
      <c r="O16">
        <v>1</v>
      </c>
      <c r="P16">
        <v>563915</v>
      </c>
      <c r="Q16">
        <v>77781</v>
      </c>
      <c r="R16">
        <v>6482</v>
      </c>
      <c r="S16">
        <v>0</v>
      </c>
      <c r="T16">
        <v>0</v>
      </c>
      <c r="U16">
        <v>6482</v>
      </c>
      <c r="V16" t="s">
        <v>404</v>
      </c>
      <c r="W16">
        <v>2</v>
      </c>
      <c r="X16" t="s">
        <v>405</v>
      </c>
      <c r="Y16">
        <v>2020</v>
      </c>
      <c r="Z16">
        <v>3</v>
      </c>
      <c r="AA16" t="s">
        <v>406</v>
      </c>
      <c r="AB16">
        <v>2020</v>
      </c>
      <c r="AC16" t="s">
        <v>407</v>
      </c>
    </row>
    <row r="17" spans="1:29" x14ac:dyDescent="0.25">
      <c r="A17" t="s">
        <v>144</v>
      </c>
      <c r="B17" t="s">
        <v>88</v>
      </c>
      <c r="C17" t="s">
        <v>442</v>
      </c>
      <c r="D17" t="s">
        <v>396</v>
      </c>
      <c r="E17" t="s">
        <v>397</v>
      </c>
      <c r="F17" t="s">
        <v>398</v>
      </c>
      <c r="G17" t="s">
        <v>399</v>
      </c>
      <c r="I17" t="s">
        <v>86</v>
      </c>
      <c r="J17" t="s">
        <v>438</v>
      </c>
      <c r="K17" t="s">
        <v>439</v>
      </c>
      <c r="L17" t="s">
        <v>440</v>
      </c>
      <c r="M17" t="s">
        <v>443</v>
      </c>
      <c r="N17">
        <v>344074</v>
      </c>
      <c r="O17">
        <v>1</v>
      </c>
      <c r="P17">
        <v>313107</v>
      </c>
      <c r="Q17">
        <v>27526</v>
      </c>
      <c r="R17">
        <v>3441</v>
      </c>
      <c r="S17">
        <v>0</v>
      </c>
      <c r="T17">
        <v>0</v>
      </c>
      <c r="U17">
        <v>3441</v>
      </c>
      <c r="V17" t="s">
        <v>404</v>
      </c>
      <c r="W17">
        <v>2</v>
      </c>
      <c r="X17" t="s">
        <v>405</v>
      </c>
      <c r="Y17">
        <v>2020</v>
      </c>
      <c r="Z17">
        <v>3</v>
      </c>
      <c r="AA17" t="s">
        <v>406</v>
      </c>
      <c r="AB17">
        <v>2020</v>
      </c>
      <c r="AC17" t="s">
        <v>407</v>
      </c>
    </row>
    <row r="18" spans="1:29" x14ac:dyDescent="0.25">
      <c r="A18" t="s">
        <v>145</v>
      </c>
      <c r="B18" t="s">
        <v>356</v>
      </c>
      <c r="C18" t="s">
        <v>444</v>
      </c>
      <c r="D18" t="s">
        <v>396</v>
      </c>
      <c r="E18" t="s">
        <v>397</v>
      </c>
      <c r="F18" t="s">
        <v>398</v>
      </c>
      <c r="G18" t="s">
        <v>399</v>
      </c>
      <c r="I18" t="s">
        <v>86</v>
      </c>
      <c r="J18" t="s">
        <v>438</v>
      </c>
      <c r="K18" t="s">
        <v>439</v>
      </c>
      <c r="L18" t="s">
        <v>440</v>
      </c>
      <c r="M18" t="s">
        <v>445</v>
      </c>
      <c r="N18">
        <v>284777</v>
      </c>
      <c r="O18">
        <v>1</v>
      </c>
      <c r="P18">
        <v>247756</v>
      </c>
      <c r="Q18">
        <v>34173</v>
      </c>
      <c r="R18">
        <v>2848</v>
      </c>
      <c r="S18">
        <v>0</v>
      </c>
      <c r="T18">
        <v>0</v>
      </c>
      <c r="U18">
        <v>2848</v>
      </c>
      <c r="V18" t="s">
        <v>404</v>
      </c>
      <c r="W18">
        <v>2</v>
      </c>
      <c r="X18" t="s">
        <v>405</v>
      </c>
      <c r="Y18">
        <v>2020</v>
      </c>
      <c r="Z18">
        <v>3</v>
      </c>
      <c r="AA18" t="s">
        <v>406</v>
      </c>
      <c r="AB18">
        <v>2020</v>
      </c>
      <c r="AC18" t="s">
        <v>407</v>
      </c>
    </row>
    <row r="19" spans="1:29" x14ac:dyDescent="0.25">
      <c r="A19" t="s">
        <v>146</v>
      </c>
      <c r="B19" t="s">
        <v>90</v>
      </c>
      <c r="C19" t="s">
        <v>446</v>
      </c>
      <c r="D19" t="s">
        <v>396</v>
      </c>
      <c r="E19" t="s">
        <v>397</v>
      </c>
      <c r="F19" t="s">
        <v>398</v>
      </c>
      <c r="G19" t="s">
        <v>399</v>
      </c>
      <c r="I19" t="s">
        <v>86</v>
      </c>
      <c r="J19" t="s">
        <v>438</v>
      </c>
      <c r="K19" t="s">
        <v>439</v>
      </c>
      <c r="L19" t="s">
        <v>440</v>
      </c>
      <c r="M19" t="s">
        <v>447</v>
      </c>
      <c r="N19">
        <v>820500</v>
      </c>
      <c r="O19">
        <v>1</v>
      </c>
      <c r="P19">
        <v>730245</v>
      </c>
      <c r="Q19">
        <v>82050</v>
      </c>
      <c r="R19">
        <v>8205</v>
      </c>
      <c r="S19">
        <v>0</v>
      </c>
      <c r="T19">
        <v>0</v>
      </c>
      <c r="U19">
        <v>8205</v>
      </c>
      <c r="V19" t="s">
        <v>404</v>
      </c>
      <c r="W19">
        <v>2</v>
      </c>
      <c r="X19" t="s">
        <v>405</v>
      </c>
      <c r="Y19">
        <v>2020</v>
      </c>
      <c r="Z19">
        <v>3</v>
      </c>
      <c r="AA19" t="s">
        <v>406</v>
      </c>
      <c r="AB19">
        <v>2020</v>
      </c>
      <c r="AC19" t="s">
        <v>407</v>
      </c>
    </row>
    <row r="20" spans="1:29" x14ac:dyDescent="0.25">
      <c r="A20" t="s">
        <v>142</v>
      </c>
      <c r="B20" t="s">
        <v>86</v>
      </c>
      <c r="C20" t="s">
        <v>448</v>
      </c>
      <c r="D20" t="s">
        <v>396</v>
      </c>
      <c r="E20" t="s">
        <v>397</v>
      </c>
      <c r="F20" t="s">
        <v>398</v>
      </c>
      <c r="G20" t="s">
        <v>399</v>
      </c>
      <c r="I20" t="s">
        <v>86</v>
      </c>
      <c r="J20" t="s">
        <v>438</v>
      </c>
      <c r="K20" t="s">
        <v>439</v>
      </c>
      <c r="L20" t="s">
        <v>440</v>
      </c>
      <c r="M20" t="s">
        <v>449</v>
      </c>
      <c r="N20">
        <v>1038937</v>
      </c>
      <c r="O20">
        <v>1</v>
      </c>
      <c r="P20">
        <v>924654</v>
      </c>
      <c r="Q20">
        <v>103894</v>
      </c>
      <c r="R20">
        <v>10389</v>
      </c>
      <c r="S20">
        <v>0</v>
      </c>
      <c r="T20">
        <v>0</v>
      </c>
      <c r="U20">
        <v>10389</v>
      </c>
      <c r="V20" t="s">
        <v>404</v>
      </c>
      <c r="W20">
        <v>2</v>
      </c>
      <c r="X20" t="s">
        <v>405</v>
      </c>
      <c r="Y20">
        <v>2020</v>
      </c>
      <c r="Z20">
        <v>3</v>
      </c>
      <c r="AA20" t="s">
        <v>406</v>
      </c>
      <c r="AB20">
        <v>2020</v>
      </c>
      <c r="AC20" t="s">
        <v>407</v>
      </c>
    </row>
    <row r="21" spans="1:29" x14ac:dyDescent="0.25">
      <c r="A21" t="s">
        <v>147</v>
      </c>
      <c r="B21" t="s">
        <v>91</v>
      </c>
      <c r="C21" t="s">
        <v>450</v>
      </c>
      <c r="D21" t="s">
        <v>396</v>
      </c>
      <c r="E21" t="s">
        <v>397</v>
      </c>
      <c r="F21" t="s">
        <v>398</v>
      </c>
      <c r="G21" t="s">
        <v>399</v>
      </c>
      <c r="I21" t="s">
        <v>86</v>
      </c>
      <c r="J21" t="s">
        <v>438</v>
      </c>
      <c r="K21" t="s">
        <v>439</v>
      </c>
      <c r="L21" t="s">
        <v>440</v>
      </c>
      <c r="M21" t="s">
        <v>451</v>
      </c>
      <c r="N21">
        <v>300686</v>
      </c>
      <c r="O21">
        <v>1</v>
      </c>
      <c r="P21">
        <v>276631</v>
      </c>
      <c r="Q21">
        <v>24055</v>
      </c>
      <c r="R21">
        <v>0</v>
      </c>
      <c r="S21">
        <v>0</v>
      </c>
      <c r="T21">
        <v>0</v>
      </c>
      <c r="U21">
        <v>0</v>
      </c>
      <c r="V21" t="s">
        <v>404</v>
      </c>
      <c r="W21">
        <v>2</v>
      </c>
      <c r="X21" t="s">
        <v>405</v>
      </c>
      <c r="Y21">
        <v>2020</v>
      </c>
      <c r="Z21">
        <v>3</v>
      </c>
      <c r="AA21" t="s">
        <v>406</v>
      </c>
      <c r="AB21">
        <v>2020</v>
      </c>
      <c r="AC21" t="s">
        <v>407</v>
      </c>
    </row>
    <row r="22" spans="1:29" x14ac:dyDescent="0.25">
      <c r="A22" t="s">
        <v>148</v>
      </c>
      <c r="B22" t="s">
        <v>92</v>
      </c>
      <c r="C22" t="s">
        <v>452</v>
      </c>
      <c r="D22" t="s">
        <v>396</v>
      </c>
      <c r="E22" t="s">
        <v>397</v>
      </c>
      <c r="F22" t="s">
        <v>398</v>
      </c>
      <c r="G22" t="s">
        <v>399</v>
      </c>
      <c r="I22" t="s">
        <v>86</v>
      </c>
      <c r="J22" t="s">
        <v>438</v>
      </c>
      <c r="K22" t="s">
        <v>439</v>
      </c>
      <c r="L22" t="s">
        <v>440</v>
      </c>
      <c r="M22" t="s">
        <v>453</v>
      </c>
      <c r="N22">
        <v>299116</v>
      </c>
      <c r="O22">
        <v>1</v>
      </c>
      <c r="P22">
        <v>266213</v>
      </c>
      <c r="Q22">
        <v>29912</v>
      </c>
      <c r="R22">
        <v>2991</v>
      </c>
      <c r="S22">
        <v>0</v>
      </c>
      <c r="T22">
        <v>0</v>
      </c>
      <c r="U22">
        <v>2991</v>
      </c>
      <c r="V22" t="s">
        <v>404</v>
      </c>
      <c r="W22">
        <v>2</v>
      </c>
      <c r="X22" t="s">
        <v>405</v>
      </c>
      <c r="Y22">
        <v>2020</v>
      </c>
      <c r="Z22">
        <v>3</v>
      </c>
      <c r="AA22" t="s">
        <v>406</v>
      </c>
      <c r="AB22">
        <v>2020</v>
      </c>
      <c r="AC22" t="s">
        <v>407</v>
      </c>
    </row>
    <row r="23" spans="1:29" x14ac:dyDescent="0.25">
      <c r="A23" t="s">
        <v>150</v>
      </c>
      <c r="B23" t="s">
        <v>357</v>
      </c>
      <c r="C23" t="s">
        <v>454</v>
      </c>
      <c r="D23" t="s">
        <v>396</v>
      </c>
      <c r="E23" t="s">
        <v>397</v>
      </c>
      <c r="F23" t="s">
        <v>398</v>
      </c>
      <c r="G23" t="s">
        <v>399</v>
      </c>
      <c r="I23" t="s">
        <v>358</v>
      </c>
      <c r="J23" t="s">
        <v>455</v>
      </c>
      <c r="K23" t="s">
        <v>456</v>
      </c>
      <c r="L23" t="s">
        <v>457</v>
      </c>
      <c r="M23" t="s">
        <v>458</v>
      </c>
      <c r="N23">
        <v>286761</v>
      </c>
      <c r="O23">
        <v>1</v>
      </c>
      <c r="P23">
        <v>246615</v>
      </c>
      <c r="Q23">
        <v>37279</v>
      </c>
      <c r="R23">
        <v>2868</v>
      </c>
      <c r="S23">
        <v>0</v>
      </c>
      <c r="T23">
        <v>0</v>
      </c>
      <c r="U23">
        <v>2868</v>
      </c>
      <c r="V23" t="s">
        <v>404</v>
      </c>
      <c r="W23">
        <v>2</v>
      </c>
      <c r="X23" t="s">
        <v>405</v>
      </c>
      <c r="Y23">
        <v>2020</v>
      </c>
      <c r="Z23">
        <v>3</v>
      </c>
      <c r="AA23" t="s">
        <v>406</v>
      </c>
      <c r="AB23">
        <v>2020</v>
      </c>
      <c r="AC23" t="s">
        <v>407</v>
      </c>
    </row>
    <row r="24" spans="1:29" x14ac:dyDescent="0.25">
      <c r="A24" t="s">
        <v>151</v>
      </c>
      <c r="B24" t="s">
        <v>95</v>
      </c>
      <c r="C24" t="s">
        <v>459</v>
      </c>
      <c r="D24" t="s">
        <v>396</v>
      </c>
      <c r="E24" t="s">
        <v>397</v>
      </c>
      <c r="F24" t="s">
        <v>398</v>
      </c>
      <c r="G24" t="s">
        <v>399</v>
      </c>
      <c r="I24" t="s">
        <v>358</v>
      </c>
      <c r="J24" t="s">
        <v>455</v>
      </c>
      <c r="K24" t="s">
        <v>456</v>
      </c>
      <c r="L24" t="s">
        <v>457</v>
      </c>
      <c r="M24" t="s">
        <v>460</v>
      </c>
      <c r="N24">
        <v>400993</v>
      </c>
      <c r="O24">
        <v>1</v>
      </c>
      <c r="P24">
        <v>340844</v>
      </c>
      <c r="Q24">
        <v>52129</v>
      </c>
      <c r="R24">
        <v>8020</v>
      </c>
      <c r="S24">
        <v>0</v>
      </c>
      <c r="T24">
        <v>0</v>
      </c>
      <c r="U24">
        <v>8020</v>
      </c>
      <c r="V24" t="s">
        <v>404</v>
      </c>
      <c r="W24">
        <v>2</v>
      </c>
      <c r="X24" t="s">
        <v>405</v>
      </c>
      <c r="Y24">
        <v>2020</v>
      </c>
      <c r="Z24">
        <v>3</v>
      </c>
      <c r="AA24" t="s">
        <v>406</v>
      </c>
      <c r="AB24">
        <v>2020</v>
      </c>
      <c r="AC24" t="s">
        <v>407</v>
      </c>
    </row>
    <row r="25" spans="1:29" x14ac:dyDescent="0.25">
      <c r="A25" t="s">
        <v>152</v>
      </c>
      <c r="B25" t="s">
        <v>96</v>
      </c>
      <c r="C25" t="s">
        <v>461</v>
      </c>
      <c r="D25" t="s">
        <v>396</v>
      </c>
      <c r="E25" t="s">
        <v>397</v>
      </c>
      <c r="F25" t="s">
        <v>398</v>
      </c>
      <c r="G25" t="s">
        <v>399</v>
      </c>
      <c r="I25" t="s">
        <v>358</v>
      </c>
      <c r="J25" t="s">
        <v>455</v>
      </c>
      <c r="K25" t="s">
        <v>456</v>
      </c>
      <c r="L25" t="s">
        <v>457</v>
      </c>
      <c r="M25" t="s">
        <v>462</v>
      </c>
      <c r="N25">
        <v>333707</v>
      </c>
      <c r="O25">
        <v>1</v>
      </c>
      <c r="P25">
        <v>273640</v>
      </c>
      <c r="Q25">
        <v>50056</v>
      </c>
      <c r="R25">
        <v>10011</v>
      </c>
      <c r="S25">
        <v>0</v>
      </c>
      <c r="T25">
        <v>0</v>
      </c>
      <c r="U25">
        <v>10011</v>
      </c>
      <c r="V25" t="s">
        <v>404</v>
      </c>
      <c r="W25">
        <v>2</v>
      </c>
      <c r="X25" t="s">
        <v>405</v>
      </c>
      <c r="Y25">
        <v>2020</v>
      </c>
      <c r="Z25">
        <v>3</v>
      </c>
      <c r="AA25" t="s">
        <v>406</v>
      </c>
      <c r="AB25">
        <v>2020</v>
      </c>
      <c r="AC25" t="s">
        <v>407</v>
      </c>
    </row>
    <row r="26" spans="1:29" x14ac:dyDescent="0.25">
      <c r="A26" t="s">
        <v>153</v>
      </c>
      <c r="B26" t="s">
        <v>97</v>
      </c>
      <c r="C26" t="s">
        <v>463</v>
      </c>
      <c r="D26" t="s">
        <v>396</v>
      </c>
      <c r="E26" t="s">
        <v>397</v>
      </c>
      <c r="F26" t="s">
        <v>398</v>
      </c>
      <c r="G26" t="s">
        <v>399</v>
      </c>
      <c r="I26" t="s">
        <v>358</v>
      </c>
      <c r="J26" t="s">
        <v>455</v>
      </c>
      <c r="K26" t="s">
        <v>456</v>
      </c>
      <c r="L26" t="s">
        <v>457</v>
      </c>
      <c r="M26" t="s">
        <v>464</v>
      </c>
      <c r="N26">
        <v>515764</v>
      </c>
      <c r="O26">
        <v>2</v>
      </c>
      <c r="P26">
        <v>381665</v>
      </c>
      <c r="Q26">
        <v>97995</v>
      </c>
      <c r="R26">
        <v>36103</v>
      </c>
      <c r="S26">
        <v>0</v>
      </c>
      <c r="T26">
        <v>0</v>
      </c>
      <c r="U26">
        <v>36103</v>
      </c>
      <c r="V26" t="s">
        <v>404</v>
      </c>
      <c r="W26">
        <v>2</v>
      </c>
      <c r="X26" t="s">
        <v>405</v>
      </c>
      <c r="Y26">
        <v>2020</v>
      </c>
      <c r="Z26">
        <v>3</v>
      </c>
      <c r="AA26" t="s">
        <v>406</v>
      </c>
      <c r="AB26">
        <v>2020</v>
      </c>
      <c r="AC26" t="s">
        <v>407</v>
      </c>
    </row>
    <row r="27" spans="1:29" x14ac:dyDescent="0.25">
      <c r="A27" t="s">
        <v>154</v>
      </c>
      <c r="B27" t="s">
        <v>98</v>
      </c>
      <c r="C27" t="s">
        <v>465</v>
      </c>
      <c r="D27" t="s">
        <v>396</v>
      </c>
      <c r="E27" t="s">
        <v>397</v>
      </c>
      <c r="F27" t="s">
        <v>398</v>
      </c>
      <c r="G27" t="s">
        <v>399</v>
      </c>
      <c r="I27" t="s">
        <v>358</v>
      </c>
      <c r="J27" t="s">
        <v>455</v>
      </c>
      <c r="K27" t="s">
        <v>456</v>
      </c>
      <c r="L27" t="s">
        <v>457</v>
      </c>
      <c r="M27" t="s">
        <v>466</v>
      </c>
      <c r="N27">
        <v>471579</v>
      </c>
      <c r="O27">
        <v>1</v>
      </c>
      <c r="P27">
        <v>386695</v>
      </c>
      <c r="Q27">
        <v>75453</v>
      </c>
      <c r="R27">
        <v>9432</v>
      </c>
      <c r="S27">
        <v>0</v>
      </c>
      <c r="T27">
        <v>0</v>
      </c>
      <c r="U27">
        <v>9432</v>
      </c>
      <c r="V27" t="s">
        <v>404</v>
      </c>
      <c r="W27">
        <v>2</v>
      </c>
      <c r="X27" t="s">
        <v>405</v>
      </c>
      <c r="Y27">
        <v>2020</v>
      </c>
      <c r="Z27">
        <v>3</v>
      </c>
      <c r="AA27" t="s">
        <v>406</v>
      </c>
      <c r="AB27">
        <v>2020</v>
      </c>
      <c r="AC27" t="s">
        <v>407</v>
      </c>
    </row>
    <row r="28" spans="1:29" x14ac:dyDescent="0.25">
      <c r="A28" t="s">
        <v>149</v>
      </c>
      <c r="B28" t="s">
        <v>358</v>
      </c>
      <c r="C28" t="s">
        <v>467</v>
      </c>
      <c r="D28" t="s">
        <v>396</v>
      </c>
      <c r="E28" t="s">
        <v>397</v>
      </c>
      <c r="F28" t="s">
        <v>398</v>
      </c>
      <c r="G28" t="s">
        <v>399</v>
      </c>
      <c r="I28" t="s">
        <v>358</v>
      </c>
      <c r="J28" t="s">
        <v>455</v>
      </c>
      <c r="K28" t="s">
        <v>456</v>
      </c>
      <c r="L28" t="s">
        <v>457</v>
      </c>
      <c r="M28" t="s">
        <v>468</v>
      </c>
      <c r="N28">
        <v>983994</v>
      </c>
      <c r="O28">
        <v>1</v>
      </c>
      <c r="P28">
        <v>816715</v>
      </c>
      <c r="Q28">
        <v>137759</v>
      </c>
      <c r="R28">
        <v>29520</v>
      </c>
      <c r="S28">
        <v>0</v>
      </c>
      <c r="T28">
        <v>0</v>
      </c>
      <c r="U28">
        <v>29520</v>
      </c>
      <c r="V28" t="s">
        <v>404</v>
      </c>
      <c r="W28">
        <v>2</v>
      </c>
      <c r="X28" t="s">
        <v>405</v>
      </c>
      <c r="Y28">
        <v>2020</v>
      </c>
      <c r="Z28">
        <v>3</v>
      </c>
      <c r="AA28" t="s">
        <v>406</v>
      </c>
      <c r="AB28">
        <v>2020</v>
      </c>
      <c r="AC28" t="s">
        <v>407</v>
      </c>
    </row>
    <row r="29" spans="1:29" x14ac:dyDescent="0.25">
      <c r="A29" t="s">
        <v>155</v>
      </c>
      <c r="B29" t="s">
        <v>99</v>
      </c>
      <c r="C29" t="s">
        <v>469</v>
      </c>
      <c r="D29" t="s">
        <v>396</v>
      </c>
      <c r="E29" t="s">
        <v>397</v>
      </c>
      <c r="F29" t="s">
        <v>398</v>
      </c>
      <c r="G29" t="s">
        <v>399</v>
      </c>
      <c r="I29" t="s">
        <v>358</v>
      </c>
      <c r="J29" t="s">
        <v>455</v>
      </c>
      <c r="K29" t="s">
        <v>456</v>
      </c>
      <c r="L29" t="s">
        <v>457</v>
      </c>
      <c r="M29" t="s">
        <v>470</v>
      </c>
      <c r="N29">
        <v>312577</v>
      </c>
      <c r="O29">
        <v>1</v>
      </c>
      <c r="P29">
        <v>256313</v>
      </c>
      <c r="Q29">
        <v>50012</v>
      </c>
      <c r="R29">
        <v>6252</v>
      </c>
      <c r="S29">
        <v>0</v>
      </c>
      <c r="T29">
        <v>0</v>
      </c>
      <c r="U29">
        <v>6252</v>
      </c>
      <c r="V29" t="s">
        <v>404</v>
      </c>
      <c r="W29">
        <v>2</v>
      </c>
      <c r="X29" t="s">
        <v>405</v>
      </c>
      <c r="Y29">
        <v>2020</v>
      </c>
      <c r="Z29">
        <v>3</v>
      </c>
      <c r="AA29" t="s">
        <v>406</v>
      </c>
      <c r="AB29">
        <v>2020</v>
      </c>
      <c r="AC29" t="s">
        <v>407</v>
      </c>
    </row>
    <row r="30" spans="1:29" x14ac:dyDescent="0.25">
      <c r="A30" t="s">
        <v>157</v>
      </c>
      <c r="B30" t="s">
        <v>101</v>
      </c>
      <c r="C30" t="s">
        <v>471</v>
      </c>
      <c r="D30" t="s">
        <v>396</v>
      </c>
      <c r="E30" t="s">
        <v>397</v>
      </c>
      <c r="F30" t="s">
        <v>398</v>
      </c>
      <c r="G30" t="s">
        <v>399</v>
      </c>
      <c r="I30" t="s">
        <v>100</v>
      </c>
      <c r="J30" t="s">
        <v>472</v>
      </c>
      <c r="K30" t="s">
        <v>473</v>
      </c>
      <c r="L30" t="s">
        <v>474</v>
      </c>
      <c r="M30" t="s">
        <v>475</v>
      </c>
      <c r="N30">
        <v>443086</v>
      </c>
      <c r="O30">
        <v>3</v>
      </c>
      <c r="P30">
        <v>155080</v>
      </c>
      <c r="Q30">
        <v>155080</v>
      </c>
      <c r="R30">
        <v>101910</v>
      </c>
      <c r="S30">
        <v>31016</v>
      </c>
      <c r="T30">
        <v>0</v>
      </c>
      <c r="U30">
        <v>132926</v>
      </c>
      <c r="V30" t="s">
        <v>404</v>
      </c>
      <c r="W30">
        <v>2</v>
      </c>
      <c r="X30" t="s">
        <v>405</v>
      </c>
      <c r="Y30">
        <v>2020</v>
      </c>
      <c r="Z30">
        <v>3</v>
      </c>
      <c r="AA30" t="s">
        <v>406</v>
      </c>
      <c r="AB30">
        <v>2020</v>
      </c>
      <c r="AC30" t="s">
        <v>407</v>
      </c>
    </row>
    <row r="31" spans="1:29" x14ac:dyDescent="0.25">
      <c r="A31" t="s">
        <v>158</v>
      </c>
      <c r="B31" t="s">
        <v>102</v>
      </c>
      <c r="C31" t="s">
        <v>476</v>
      </c>
      <c r="D31" t="s">
        <v>396</v>
      </c>
      <c r="E31" t="s">
        <v>397</v>
      </c>
      <c r="F31" t="s">
        <v>398</v>
      </c>
      <c r="G31" t="s">
        <v>399</v>
      </c>
      <c r="I31" t="s">
        <v>100</v>
      </c>
      <c r="J31" t="s">
        <v>472</v>
      </c>
      <c r="K31" t="s">
        <v>473</v>
      </c>
      <c r="L31" t="s">
        <v>474</v>
      </c>
      <c r="M31" t="s">
        <v>477</v>
      </c>
      <c r="N31">
        <v>374274</v>
      </c>
      <c r="O31">
        <v>2</v>
      </c>
      <c r="P31">
        <v>235793</v>
      </c>
      <c r="Q31">
        <v>93569</v>
      </c>
      <c r="R31">
        <v>37427</v>
      </c>
      <c r="S31">
        <v>7485</v>
      </c>
      <c r="T31">
        <v>0</v>
      </c>
      <c r="U31">
        <v>44913</v>
      </c>
      <c r="V31" t="s">
        <v>404</v>
      </c>
      <c r="W31">
        <v>2</v>
      </c>
      <c r="X31" t="s">
        <v>405</v>
      </c>
      <c r="Y31">
        <v>2020</v>
      </c>
      <c r="Z31">
        <v>3</v>
      </c>
      <c r="AA31" t="s">
        <v>406</v>
      </c>
      <c r="AB31">
        <v>2020</v>
      </c>
      <c r="AC31" t="s">
        <v>407</v>
      </c>
    </row>
    <row r="32" spans="1:29" x14ac:dyDescent="0.25">
      <c r="A32" t="s">
        <v>159</v>
      </c>
      <c r="B32" t="s">
        <v>359</v>
      </c>
      <c r="C32" t="s">
        <v>478</v>
      </c>
      <c r="D32" t="s">
        <v>396</v>
      </c>
      <c r="E32" t="s">
        <v>397</v>
      </c>
      <c r="F32" t="s">
        <v>398</v>
      </c>
      <c r="G32" t="s">
        <v>399</v>
      </c>
      <c r="I32" t="s">
        <v>100</v>
      </c>
      <c r="J32" t="s">
        <v>472</v>
      </c>
      <c r="K32" t="s">
        <v>473</v>
      </c>
      <c r="L32" t="s">
        <v>474</v>
      </c>
      <c r="M32" t="s">
        <v>479</v>
      </c>
      <c r="N32">
        <v>294602</v>
      </c>
      <c r="O32">
        <v>2</v>
      </c>
      <c r="P32">
        <v>179707</v>
      </c>
      <c r="Q32">
        <v>79543</v>
      </c>
      <c r="R32">
        <v>32406</v>
      </c>
      <c r="S32">
        <v>2946</v>
      </c>
      <c r="T32">
        <v>0</v>
      </c>
      <c r="U32">
        <v>35352</v>
      </c>
      <c r="V32" t="s">
        <v>404</v>
      </c>
      <c r="W32">
        <v>2</v>
      </c>
      <c r="X32" t="s">
        <v>405</v>
      </c>
      <c r="Y32">
        <v>2020</v>
      </c>
      <c r="Z32">
        <v>3</v>
      </c>
      <c r="AA32" t="s">
        <v>406</v>
      </c>
      <c r="AB32">
        <v>2020</v>
      </c>
      <c r="AC32" t="s">
        <v>407</v>
      </c>
    </row>
    <row r="33" spans="1:29" x14ac:dyDescent="0.25">
      <c r="A33" t="s">
        <v>160</v>
      </c>
      <c r="B33" t="s">
        <v>104</v>
      </c>
      <c r="C33" t="s">
        <v>480</v>
      </c>
      <c r="D33" t="s">
        <v>396</v>
      </c>
      <c r="E33" t="s">
        <v>397</v>
      </c>
      <c r="F33" t="s">
        <v>398</v>
      </c>
      <c r="G33" t="s">
        <v>399</v>
      </c>
      <c r="I33" t="s">
        <v>100</v>
      </c>
      <c r="J33" t="s">
        <v>472</v>
      </c>
      <c r="K33" t="s">
        <v>473</v>
      </c>
      <c r="L33" t="s">
        <v>474</v>
      </c>
      <c r="M33" t="s">
        <v>481</v>
      </c>
      <c r="N33">
        <v>348617</v>
      </c>
      <c r="O33">
        <v>3</v>
      </c>
      <c r="P33">
        <v>101099</v>
      </c>
      <c r="Q33">
        <v>153391</v>
      </c>
      <c r="R33">
        <v>87154</v>
      </c>
      <c r="S33">
        <v>6972</v>
      </c>
      <c r="T33">
        <v>0</v>
      </c>
      <c r="U33">
        <v>94127</v>
      </c>
      <c r="V33" t="s">
        <v>404</v>
      </c>
      <c r="W33">
        <v>2</v>
      </c>
      <c r="X33" t="s">
        <v>405</v>
      </c>
      <c r="Y33">
        <v>2020</v>
      </c>
      <c r="Z33">
        <v>3</v>
      </c>
      <c r="AA33" t="s">
        <v>406</v>
      </c>
      <c r="AB33">
        <v>2020</v>
      </c>
      <c r="AC33" t="s">
        <v>407</v>
      </c>
    </row>
    <row r="34" spans="1:29" x14ac:dyDescent="0.25">
      <c r="A34" t="s">
        <v>161</v>
      </c>
      <c r="B34" t="s">
        <v>105</v>
      </c>
      <c r="C34" t="s">
        <v>482</v>
      </c>
      <c r="D34" t="s">
        <v>396</v>
      </c>
      <c r="E34" t="s">
        <v>397</v>
      </c>
      <c r="F34" t="s">
        <v>398</v>
      </c>
      <c r="G34" t="s">
        <v>399</v>
      </c>
      <c r="I34" t="s">
        <v>100</v>
      </c>
      <c r="J34" t="s">
        <v>472</v>
      </c>
      <c r="K34" t="s">
        <v>473</v>
      </c>
      <c r="L34" t="s">
        <v>474</v>
      </c>
      <c r="M34" t="s">
        <v>483</v>
      </c>
      <c r="N34">
        <v>512535</v>
      </c>
      <c r="O34">
        <v>3</v>
      </c>
      <c r="P34">
        <v>158886</v>
      </c>
      <c r="Q34">
        <v>205014</v>
      </c>
      <c r="R34">
        <v>128134</v>
      </c>
      <c r="S34">
        <v>20501</v>
      </c>
      <c r="T34">
        <v>0</v>
      </c>
      <c r="U34">
        <v>148635</v>
      </c>
      <c r="V34" t="s">
        <v>404</v>
      </c>
      <c r="W34">
        <v>2</v>
      </c>
      <c r="X34" t="s">
        <v>405</v>
      </c>
      <c r="Y34">
        <v>2020</v>
      </c>
      <c r="Z34">
        <v>3</v>
      </c>
      <c r="AA34" t="s">
        <v>406</v>
      </c>
      <c r="AB34">
        <v>2020</v>
      </c>
      <c r="AC34" t="s">
        <v>407</v>
      </c>
    </row>
    <row r="35" spans="1:29" x14ac:dyDescent="0.25">
      <c r="A35" t="s">
        <v>156</v>
      </c>
      <c r="B35" t="s">
        <v>100</v>
      </c>
      <c r="C35" t="s">
        <v>484</v>
      </c>
      <c r="D35" t="s">
        <v>396</v>
      </c>
      <c r="E35" t="s">
        <v>397</v>
      </c>
      <c r="F35" t="s">
        <v>398</v>
      </c>
      <c r="G35" t="s">
        <v>399</v>
      </c>
      <c r="I35" t="s">
        <v>100</v>
      </c>
      <c r="J35" t="s">
        <v>472</v>
      </c>
      <c r="K35" t="s">
        <v>473</v>
      </c>
      <c r="L35" t="s">
        <v>474</v>
      </c>
      <c r="M35" t="s">
        <v>485</v>
      </c>
      <c r="N35">
        <v>521466</v>
      </c>
      <c r="O35">
        <v>2</v>
      </c>
      <c r="P35">
        <v>375455</v>
      </c>
      <c r="Q35">
        <v>104293</v>
      </c>
      <c r="R35">
        <v>41717</v>
      </c>
      <c r="S35">
        <v>0</v>
      </c>
      <c r="T35">
        <v>0</v>
      </c>
      <c r="U35">
        <v>41717</v>
      </c>
      <c r="V35" t="s">
        <v>404</v>
      </c>
      <c r="W35">
        <v>2</v>
      </c>
      <c r="X35" t="s">
        <v>405</v>
      </c>
      <c r="Y35">
        <v>2020</v>
      </c>
      <c r="Z35">
        <v>3</v>
      </c>
      <c r="AA35" t="s">
        <v>406</v>
      </c>
      <c r="AB35">
        <v>2020</v>
      </c>
      <c r="AC35" t="s">
        <v>407</v>
      </c>
    </row>
    <row r="36" spans="1:29" x14ac:dyDescent="0.25">
      <c r="A36" t="s">
        <v>162</v>
      </c>
      <c r="B36" t="s">
        <v>106</v>
      </c>
      <c r="C36" t="s">
        <v>486</v>
      </c>
      <c r="D36" t="s">
        <v>396</v>
      </c>
      <c r="E36" t="s">
        <v>397</v>
      </c>
      <c r="F36" t="s">
        <v>398</v>
      </c>
      <c r="G36" t="s">
        <v>399</v>
      </c>
      <c r="I36" t="s">
        <v>100</v>
      </c>
      <c r="J36" t="s">
        <v>472</v>
      </c>
      <c r="K36" t="s">
        <v>473</v>
      </c>
      <c r="L36" t="s">
        <v>474</v>
      </c>
      <c r="M36" t="s">
        <v>487</v>
      </c>
      <c r="N36">
        <v>230301</v>
      </c>
      <c r="O36">
        <v>2</v>
      </c>
      <c r="P36">
        <v>126666</v>
      </c>
      <c r="Q36">
        <v>73696</v>
      </c>
      <c r="R36">
        <v>27636</v>
      </c>
      <c r="S36">
        <v>2303</v>
      </c>
      <c r="T36">
        <v>0</v>
      </c>
      <c r="U36">
        <v>29939</v>
      </c>
      <c r="V36" t="s">
        <v>404</v>
      </c>
      <c r="W36">
        <v>2</v>
      </c>
      <c r="X36" t="s">
        <v>405</v>
      </c>
      <c r="Y36">
        <v>2020</v>
      </c>
      <c r="Z36">
        <v>3</v>
      </c>
      <c r="AA36" t="s">
        <v>406</v>
      </c>
      <c r="AB36">
        <v>2020</v>
      </c>
      <c r="AC36" t="s">
        <v>407</v>
      </c>
    </row>
    <row r="37" spans="1:29" x14ac:dyDescent="0.25">
      <c r="A37" t="s">
        <v>163</v>
      </c>
      <c r="B37" t="s">
        <v>107</v>
      </c>
      <c r="C37" t="s">
        <v>488</v>
      </c>
      <c r="D37" t="s">
        <v>396</v>
      </c>
      <c r="E37" t="s">
        <v>397</v>
      </c>
      <c r="F37" t="s">
        <v>398</v>
      </c>
      <c r="G37" t="s">
        <v>399</v>
      </c>
      <c r="I37" t="s">
        <v>100</v>
      </c>
      <c r="J37" t="s">
        <v>472</v>
      </c>
      <c r="K37" t="s">
        <v>473</v>
      </c>
      <c r="L37" t="s">
        <v>474</v>
      </c>
      <c r="M37" t="s">
        <v>489</v>
      </c>
      <c r="N37">
        <v>153403</v>
      </c>
      <c r="O37">
        <v>2</v>
      </c>
      <c r="P37">
        <v>107382</v>
      </c>
      <c r="Q37">
        <v>38351</v>
      </c>
      <c r="R37">
        <v>7670</v>
      </c>
      <c r="S37">
        <v>0</v>
      </c>
      <c r="T37">
        <v>0</v>
      </c>
      <c r="U37">
        <v>7670</v>
      </c>
      <c r="V37" t="s">
        <v>404</v>
      </c>
      <c r="W37">
        <v>2</v>
      </c>
      <c r="X37" t="s">
        <v>405</v>
      </c>
      <c r="Y37">
        <v>2020</v>
      </c>
      <c r="Z37">
        <v>3</v>
      </c>
      <c r="AA37" t="s">
        <v>406</v>
      </c>
      <c r="AB37">
        <v>2020</v>
      </c>
      <c r="AC37" t="s">
        <v>407</v>
      </c>
    </row>
    <row r="38" spans="1:29" x14ac:dyDescent="0.25">
      <c r="A38" t="s">
        <v>165</v>
      </c>
      <c r="B38" t="s">
        <v>360</v>
      </c>
      <c r="C38" t="s">
        <v>490</v>
      </c>
      <c r="D38" t="s">
        <v>396</v>
      </c>
      <c r="E38" t="s">
        <v>397</v>
      </c>
      <c r="F38" t="s">
        <v>398</v>
      </c>
      <c r="G38" t="s">
        <v>399</v>
      </c>
      <c r="I38" t="s">
        <v>108</v>
      </c>
      <c r="J38" t="s">
        <v>491</v>
      </c>
      <c r="K38" t="s">
        <v>492</v>
      </c>
      <c r="L38" t="s">
        <v>493</v>
      </c>
      <c r="M38" t="s">
        <v>494</v>
      </c>
      <c r="N38">
        <v>155011</v>
      </c>
      <c r="O38">
        <v>2</v>
      </c>
      <c r="P38">
        <v>100757</v>
      </c>
      <c r="Q38">
        <v>46503</v>
      </c>
      <c r="R38">
        <v>7751</v>
      </c>
      <c r="S38">
        <v>0</v>
      </c>
      <c r="T38">
        <v>0</v>
      </c>
      <c r="U38">
        <v>7751</v>
      </c>
      <c r="V38" t="s">
        <v>404</v>
      </c>
      <c r="W38">
        <v>2</v>
      </c>
      <c r="X38" t="s">
        <v>405</v>
      </c>
      <c r="Y38">
        <v>2020</v>
      </c>
      <c r="Z38">
        <v>3</v>
      </c>
      <c r="AA38" t="s">
        <v>406</v>
      </c>
      <c r="AB38">
        <v>2020</v>
      </c>
      <c r="AC38" t="s">
        <v>407</v>
      </c>
    </row>
    <row r="39" spans="1:29" x14ac:dyDescent="0.25">
      <c r="A39" t="s">
        <v>166</v>
      </c>
      <c r="B39" t="s">
        <v>110</v>
      </c>
      <c r="C39" t="s">
        <v>495</v>
      </c>
      <c r="D39" t="s">
        <v>396</v>
      </c>
      <c r="E39" t="s">
        <v>397</v>
      </c>
      <c r="F39" t="s">
        <v>398</v>
      </c>
      <c r="G39" t="s">
        <v>399</v>
      </c>
      <c r="I39" t="s">
        <v>108</v>
      </c>
      <c r="J39" t="s">
        <v>491</v>
      </c>
      <c r="K39" t="s">
        <v>492</v>
      </c>
      <c r="L39" t="s">
        <v>493</v>
      </c>
      <c r="M39" t="s">
        <v>496</v>
      </c>
      <c r="N39">
        <v>213911</v>
      </c>
      <c r="O39">
        <v>2</v>
      </c>
      <c r="P39">
        <v>136903</v>
      </c>
      <c r="Q39">
        <v>57756</v>
      </c>
      <c r="R39">
        <v>19252</v>
      </c>
      <c r="S39">
        <v>0</v>
      </c>
      <c r="T39">
        <v>0</v>
      </c>
      <c r="U39">
        <v>19252</v>
      </c>
      <c r="V39" t="s">
        <v>404</v>
      </c>
      <c r="W39">
        <v>2</v>
      </c>
      <c r="X39" t="s">
        <v>405</v>
      </c>
      <c r="Y39">
        <v>2020</v>
      </c>
      <c r="Z39">
        <v>3</v>
      </c>
      <c r="AA39" t="s">
        <v>406</v>
      </c>
      <c r="AB39">
        <v>2020</v>
      </c>
      <c r="AC39" t="s">
        <v>407</v>
      </c>
    </row>
    <row r="40" spans="1:29" x14ac:dyDescent="0.25">
      <c r="A40" t="s">
        <v>167</v>
      </c>
      <c r="B40" t="s">
        <v>361</v>
      </c>
      <c r="C40" t="s">
        <v>497</v>
      </c>
      <c r="D40" t="s">
        <v>396</v>
      </c>
      <c r="E40" t="s">
        <v>397</v>
      </c>
      <c r="F40" t="s">
        <v>398</v>
      </c>
      <c r="G40" t="s">
        <v>399</v>
      </c>
      <c r="I40" t="s">
        <v>108</v>
      </c>
      <c r="J40" t="s">
        <v>491</v>
      </c>
      <c r="K40" t="s">
        <v>492</v>
      </c>
      <c r="L40" t="s">
        <v>493</v>
      </c>
      <c r="M40" t="s">
        <v>498</v>
      </c>
      <c r="N40">
        <v>156951</v>
      </c>
      <c r="O40">
        <v>3</v>
      </c>
      <c r="P40">
        <v>54933</v>
      </c>
      <c r="Q40">
        <v>54933</v>
      </c>
      <c r="R40">
        <v>40807</v>
      </c>
      <c r="S40">
        <v>6278</v>
      </c>
      <c r="T40">
        <v>0</v>
      </c>
      <c r="U40">
        <v>47085</v>
      </c>
      <c r="V40" t="s">
        <v>404</v>
      </c>
      <c r="W40">
        <v>2</v>
      </c>
      <c r="X40" t="s">
        <v>405</v>
      </c>
      <c r="Y40">
        <v>2020</v>
      </c>
      <c r="Z40">
        <v>3</v>
      </c>
      <c r="AA40" t="s">
        <v>406</v>
      </c>
      <c r="AB40">
        <v>2020</v>
      </c>
      <c r="AC40" t="s">
        <v>407</v>
      </c>
    </row>
    <row r="41" spans="1:29" x14ac:dyDescent="0.25">
      <c r="A41" t="s">
        <v>168</v>
      </c>
      <c r="B41" t="s">
        <v>362</v>
      </c>
      <c r="C41" t="s">
        <v>499</v>
      </c>
      <c r="D41" t="s">
        <v>396</v>
      </c>
      <c r="E41" t="s">
        <v>397</v>
      </c>
      <c r="F41" t="s">
        <v>398</v>
      </c>
      <c r="G41" t="s">
        <v>399</v>
      </c>
      <c r="I41" t="s">
        <v>108</v>
      </c>
      <c r="J41" t="s">
        <v>491</v>
      </c>
      <c r="K41" t="s">
        <v>492</v>
      </c>
      <c r="L41" t="s">
        <v>493</v>
      </c>
      <c r="M41" t="s">
        <v>500</v>
      </c>
      <c r="N41">
        <v>247996</v>
      </c>
      <c r="O41">
        <v>2</v>
      </c>
      <c r="P41">
        <v>173597</v>
      </c>
      <c r="Q41">
        <v>61999</v>
      </c>
      <c r="R41">
        <v>12400</v>
      </c>
      <c r="S41">
        <v>0</v>
      </c>
      <c r="T41">
        <v>0</v>
      </c>
      <c r="U41">
        <v>12400</v>
      </c>
      <c r="V41" t="s">
        <v>404</v>
      </c>
      <c r="W41">
        <v>2</v>
      </c>
      <c r="X41" t="s">
        <v>405</v>
      </c>
      <c r="Y41">
        <v>2020</v>
      </c>
      <c r="Z41">
        <v>3</v>
      </c>
      <c r="AA41" t="s">
        <v>406</v>
      </c>
      <c r="AB41">
        <v>2020</v>
      </c>
      <c r="AC41" t="s">
        <v>407</v>
      </c>
    </row>
    <row r="42" spans="1:29" x14ac:dyDescent="0.25">
      <c r="A42" t="s">
        <v>164</v>
      </c>
      <c r="B42" t="s">
        <v>108</v>
      </c>
      <c r="C42" t="s">
        <v>501</v>
      </c>
      <c r="D42" t="s">
        <v>396</v>
      </c>
      <c r="E42" t="s">
        <v>397</v>
      </c>
      <c r="F42" t="s">
        <v>398</v>
      </c>
      <c r="G42" t="s">
        <v>399</v>
      </c>
      <c r="I42" t="s">
        <v>108</v>
      </c>
      <c r="J42" t="s">
        <v>491</v>
      </c>
      <c r="K42" t="s">
        <v>492</v>
      </c>
      <c r="L42" t="s">
        <v>493</v>
      </c>
      <c r="M42" t="s">
        <v>502</v>
      </c>
      <c r="N42">
        <v>179985</v>
      </c>
      <c r="O42">
        <v>2</v>
      </c>
      <c r="P42">
        <v>111590</v>
      </c>
      <c r="Q42">
        <v>44996</v>
      </c>
      <c r="R42">
        <v>21598</v>
      </c>
      <c r="S42">
        <v>1800</v>
      </c>
      <c r="T42">
        <v>0</v>
      </c>
      <c r="U42">
        <v>23398</v>
      </c>
      <c r="V42" t="s">
        <v>404</v>
      </c>
      <c r="W42">
        <v>2</v>
      </c>
      <c r="X42" t="s">
        <v>405</v>
      </c>
      <c r="Y42">
        <v>2020</v>
      </c>
      <c r="Z42">
        <v>3</v>
      </c>
      <c r="AA42" t="s">
        <v>406</v>
      </c>
      <c r="AB42">
        <v>2020</v>
      </c>
      <c r="AC42" t="s">
        <v>407</v>
      </c>
    </row>
    <row r="43" spans="1:29" x14ac:dyDescent="0.25">
      <c r="A43" t="s">
        <v>170</v>
      </c>
      <c r="B43" t="s">
        <v>114</v>
      </c>
      <c r="C43" t="s">
        <v>503</v>
      </c>
      <c r="D43" t="s">
        <v>396</v>
      </c>
      <c r="E43" t="s">
        <v>397</v>
      </c>
      <c r="F43" t="s">
        <v>398</v>
      </c>
      <c r="G43" t="s">
        <v>399</v>
      </c>
      <c r="I43" t="s">
        <v>113</v>
      </c>
      <c r="J43" t="s">
        <v>504</v>
      </c>
      <c r="K43" t="s">
        <v>505</v>
      </c>
      <c r="L43" t="s">
        <v>506</v>
      </c>
      <c r="M43" t="s">
        <v>507</v>
      </c>
      <c r="N43">
        <v>186522</v>
      </c>
      <c r="O43">
        <v>3</v>
      </c>
      <c r="P43">
        <v>76474</v>
      </c>
      <c r="Q43">
        <v>63418</v>
      </c>
      <c r="R43">
        <v>39170</v>
      </c>
      <c r="S43">
        <v>7461</v>
      </c>
      <c r="T43">
        <v>0</v>
      </c>
      <c r="U43">
        <v>46631</v>
      </c>
      <c r="V43" t="s">
        <v>404</v>
      </c>
      <c r="W43">
        <v>2</v>
      </c>
      <c r="X43" t="s">
        <v>405</v>
      </c>
      <c r="Y43">
        <v>2020</v>
      </c>
      <c r="Z43">
        <v>3</v>
      </c>
      <c r="AA43" t="s">
        <v>406</v>
      </c>
      <c r="AB43">
        <v>2020</v>
      </c>
      <c r="AC43" t="s">
        <v>407</v>
      </c>
    </row>
    <row r="44" spans="1:29" x14ac:dyDescent="0.25">
      <c r="A44" t="s">
        <v>171</v>
      </c>
      <c r="B44" t="s">
        <v>115</v>
      </c>
      <c r="C44" t="s">
        <v>508</v>
      </c>
      <c r="D44" t="s">
        <v>396</v>
      </c>
      <c r="E44" t="s">
        <v>397</v>
      </c>
      <c r="F44" t="s">
        <v>398</v>
      </c>
      <c r="G44" t="s">
        <v>399</v>
      </c>
      <c r="I44" t="s">
        <v>113</v>
      </c>
      <c r="J44" t="s">
        <v>504</v>
      </c>
      <c r="K44" t="s">
        <v>505</v>
      </c>
      <c r="L44" t="s">
        <v>506</v>
      </c>
      <c r="M44" t="s">
        <v>509</v>
      </c>
      <c r="N44">
        <v>164481</v>
      </c>
      <c r="O44">
        <v>3</v>
      </c>
      <c r="P44">
        <v>55923</v>
      </c>
      <c r="Q44">
        <v>57568</v>
      </c>
      <c r="R44">
        <v>41120</v>
      </c>
      <c r="S44">
        <v>9869</v>
      </c>
      <c r="T44">
        <v>0</v>
      </c>
      <c r="U44">
        <v>50989</v>
      </c>
      <c r="V44" t="s">
        <v>404</v>
      </c>
      <c r="W44">
        <v>2</v>
      </c>
      <c r="X44" t="s">
        <v>405</v>
      </c>
      <c r="Y44">
        <v>2020</v>
      </c>
      <c r="Z44">
        <v>3</v>
      </c>
      <c r="AA44" t="s">
        <v>406</v>
      </c>
      <c r="AB44">
        <v>2020</v>
      </c>
      <c r="AC44" t="s">
        <v>407</v>
      </c>
    </row>
    <row r="45" spans="1:29" x14ac:dyDescent="0.25">
      <c r="A45" t="s">
        <v>169</v>
      </c>
      <c r="B45" t="s">
        <v>113</v>
      </c>
      <c r="C45" t="s">
        <v>510</v>
      </c>
      <c r="D45" t="s">
        <v>396</v>
      </c>
      <c r="E45" t="s">
        <v>397</v>
      </c>
      <c r="F45" t="s">
        <v>398</v>
      </c>
      <c r="G45" t="s">
        <v>399</v>
      </c>
      <c r="I45" t="s">
        <v>113</v>
      </c>
      <c r="J45" t="s">
        <v>504</v>
      </c>
      <c r="K45" t="s">
        <v>505</v>
      </c>
      <c r="L45" t="s">
        <v>506</v>
      </c>
      <c r="M45" t="s">
        <v>511</v>
      </c>
      <c r="N45">
        <v>338595</v>
      </c>
      <c r="O45">
        <v>3</v>
      </c>
      <c r="P45">
        <v>138824</v>
      </c>
      <c r="Q45">
        <v>118508</v>
      </c>
      <c r="R45">
        <v>74491</v>
      </c>
      <c r="S45">
        <v>6772</v>
      </c>
      <c r="T45">
        <v>0</v>
      </c>
      <c r="U45">
        <v>81263</v>
      </c>
      <c r="V45" t="s">
        <v>404</v>
      </c>
      <c r="W45">
        <v>2</v>
      </c>
      <c r="X45" t="s">
        <v>405</v>
      </c>
      <c r="Y45">
        <v>2020</v>
      </c>
      <c r="Z45">
        <v>3</v>
      </c>
      <c r="AA45" t="s">
        <v>406</v>
      </c>
      <c r="AB45">
        <v>2020</v>
      </c>
      <c r="AC45" t="s">
        <v>407</v>
      </c>
    </row>
    <row r="46" spans="1:29" x14ac:dyDescent="0.25">
      <c r="A46" t="s">
        <v>172</v>
      </c>
      <c r="B46" t="s">
        <v>363</v>
      </c>
      <c r="C46" t="s">
        <v>512</v>
      </c>
      <c r="D46" t="s">
        <v>396</v>
      </c>
      <c r="E46" t="s">
        <v>397</v>
      </c>
      <c r="F46" t="s">
        <v>398</v>
      </c>
      <c r="G46" t="s">
        <v>399</v>
      </c>
      <c r="I46" t="s">
        <v>113</v>
      </c>
      <c r="J46" t="s">
        <v>504</v>
      </c>
      <c r="K46" t="s">
        <v>505</v>
      </c>
      <c r="L46" t="s">
        <v>506</v>
      </c>
      <c r="M46" t="s">
        <v>513</v>
      </c>
      <c r="N46">
        <v>76976</v>
      </c>
      <c r="O46">
        <v>3</v>
      </c>
      <c r="P46">
        <v>14625</v>
      </c>
      <c r="Q46">
        <v>30791</v>
      </c>
      <c r="R46">
        <v>26942</v>
      </c>
      <c r="S46">
        <v>4619</v>
      </c>
      <c r="T46">
        <v>0</v>
      </c>
      <c r="U46">
        <v>31560</v>
      </c>
      <c r="V46" t="s">
        <v>404</v>
      </c>
      <c r="W46">
        <v>2</v>
      </c>
      <c r="X46" t="s">
        <v>405</v>
      </c>
      <c r="Y46">
        <v>2020</v>
      </c>
      <c r="Z46">
        <v>3</v>
      </c>
      <c r="AA46" t="s">
        <v>406</v>
      </c>
      <c r="AB46">
        <v>2020</v>
      </c>
      <c r="AC46" t="s">
        <v>407</v>
      </c>
    </row>
    <row r="47" spans="1:29" x14ac:dyDescent="0.25">
      <c r="A47" t="s">
        <v>174</v>
      </c>
      <c r="B47" t="s">
        <v>364</v>
      </c>
      <c r="C47" t="s">
        <v>514</v>
      </c>
      <c r="D47" t="s">
        <v>396</v>
      </c>
      <c r="E47" t="s">
        <v>397</v>
      </c>
      <c r="F47" t="s">
        <v>398</v>
      </c>
      <c r="G47" t="s">
        <v>399</v>
      </c>
      <c r="I47" t="s">
        <v>117</v>
      </c>
      <c r="J47" t="s">
        <v>515</v>
      </c>
      <c r="K47" t="s">
        <v>516</v>
      </c>
      <c r="L47" t="s">
        <v>517</v>
      </c>
      <c r="M47" t="s">
        <v>518</v>
      </c>
      <c r="N47">
        <v>14554</v>
      </c>
      <c r="O47">
        <v>2</v>
      </c>
      <c r="P47">
        <v>10915</v>
      </c>
      <c r="Q47">
        <v>2911</v>
      </c>
      <c r="R47">
        <v>728</v>
      </c>
      <c r="S47">
        <v>0</v>
      </c>
      <c r="T47">
        <v>0</v>
      </c>
      <c r="U47">
        <v>728</v>
      </c>
      <c r="V47" t="s">
        <v>404</v>
      </c>
      <c r="W47">
        <v>2</v>
      </c>
      <c r="X47" t="s">
        <v>405</v>
      </c>
      <c r="Y47">
        <v>2020</v>
      </c>
      <c r="Z47">
        <v>3</v>
      </c>
      <c r="AA47" t="s">
        <v>406</v>
      </c>
      <c r="AB47">
        <v>2020</v>
      </c>
      <c r="AC47" t="s">
        <v>407</v>
      </c>
    </row>
    <row r="48" spans="1:29" x14ac:dyDescent="0.25">
      <c r="A48" t="s">
        <v>173</v>
      </c>
      <c r="B48" t="s">
        <v>117</v>
      </c>
      <c r="C48" t="s">
        <v>519</v>
      </c>
      <c r="D48" t="s">
        <v>396</v>
      </c>
      <c r="E48" t="s">
        <v>397</v>
      </c>
      <c r="F48" t="s">
        <v>398</v>
      </c>
      <c r="G48" t="s">
        <v>399</v>
      </c>
      <c r="I48" t="s">
        <v>117</v>
      </c>
      <c r="J48" t="s">
        <v>515</v>
      </c>
      <c r="K48" t="s">
        <v>516</v>
      </c>
      <c r="L48" t="s">
        <v>517</v>
      </c>
      <c r="M48" t="s">
        <v>520</v>
      </c>
      <c r="N48">
        <v>47306</v>
      </c>
      <c r="O48">
        <v>2</v>
      </c>
      <c r="P48">
        <v>36899</v>
      </c>
      <c r="Q48">
        <v>9461</v>
      </c>
      <c r="R48">
        <v>946</v>
      </c>
      <c r="S48">
        <v>0</v>
      </c>
      <c r="T48">
        <v>0</v>
      </c>
      <c r="U48">
        <v>946</v>
      </c>
      <c r="V48" t="s">
        <v>404</v>
      </c>
      <c r="W48">
        <v>2</v>
      </c>
      <c r="X48" t="s">
        <v>405</v>
      </c>
      <c r="Y48">
        <v>2020</v>
      </c>
      <c r="Z48">
        <v>3</v>
      </c>
      <c r="AA48" t="s">
        <v>406</v>
      </c>
      <c r="AB48">
        <v>2020</v>
      </c>
      <c r="AC48" t="s">
        <v>407</v>
      </c>
    </row>
    <row r="49" spans="1:29" x14ac:dyDescent="0.25">
      <c r="A49" t="s">
        <v>175</v>
      </c>
      <c r="B49" t="s">
        <v>119</v>
      </c>
      <c r="C49" t="s">
        <v>521</v>
      </c>
      <c r="D49" t="s">
        <v>396</v>
      </c>
      <c r="E49" t="s">
        <v>397</v>
      </c>
      <c r="F49" t="s">
        <v>398</v>
      </c>
      <c r="G49" t="s">
        <v>399</v>
      </c>
      <c r="I49" t="s">
        <v>117</v>
      </c>
      <c r="J49" t="s">
        <v>515</v>
      </c>
      <c r="K49" t="s">
        <v>516</v>
      </c>
      <c r="L49" t="s">
        <v>517</v>
      </c>
      <c r="M49" t="s">
        <v>522</v>
      </c>
      <c r="N49">
        <v>22553</v>
      </c>
      <c r="O49">
        <v>2</v>
      </c>
      <c r="P49">
        <v>17140</v>
      </c>
      <c r="Q49">
        <v>4285</v>
      </c>
      <c r="R49">
        <v>1128</v>
      </c>
      <c r="S49">
        <v>0</v>
      </c>
      <c r="T49">
        <v>0</v>
      </c>
      <c r="U49">
        <v>1128</v>
      </c>
      <c r="V49" t="s">
        <v>404</v>
      </c>
      <c r="W49">
        <v>2</v>
      </c>
      <c r="X49" t="s">
        <v>405</v>
      </c>
      <c r="Y49">
        <v>2020</v>
      </c>
      <c r="Z49">
        <v>3</v>
      </c>
      <c r="AA49" t="s">
        <v>406</v>
      </c>
      <c r="AB49">
        <v>2020</v>
      </c>
      <c r="AC49" t="s">
        <v>407</v>
      </c>
    </row>
    <row r="50" spans="1:29" x14ac:dyDescent="0.25">
      <c r="A50" t="s">
        <v>176</v>
      </c>
      <c r="B50" t="s">
        <v>365</v>
      </c>
      <c r="C50" t="s">
        <v>523</v>
      </c>
      <c r="D50" t="s">
        <v>396</v>
      </c>
      <c r="E50" t="s">
        <v>397</v>
      </c>
      <c r="F50" t="s">
        <v>398</v>
      </c>
      <c r="G50" t="s">
        <v>399</v>
      </c>
      <c r="I50" t="s">
        <v>117</v>
      </c>
      <c r="J50" t="s">
        <v>515</v>
      </c>
      <c r="K50" t="s">
        <v>516</v>
      </c>
      <c r="L50" t="s">
        <v>517</v>
      </c>
      <c r="M50" t="s">
        <v>524</v>
      </c>
      <c r="N50">
        <v>11340</v>
      </c>
      <c r="O50">
        <v>2</v>
      </c>
      <c r="P50">
        <v>8731</v>
      </c>
      <c r="Q50">
        <v>2268</v>
      </c>
      <c r="R50">
        <v>340</v>
      </c>
      <c r="S50">
        <v>0</v>
      </c>
      <c r="T50">
        <v>0</v>
      </c>
      <c r="U50">
        <v>340</v>
      </c>
      <c r="V50" t="s">
        <v>404</v>
      </c>
      <c r="W50">
        <v>2</v>
      </c>
      <c r="X50" t="s">
        <v>405</v>
      </c>
      <c r="Y50">
        <v>2020</v>
      </c>
      <c r="Z50">
        <v>3</v>
      </c>
      <c r="AA50" t="s">
        <v>406</v>
      </c>
      <c r="AB50">
        <v>2020</v>
      </c>
      <c r="AC50" t="s">
        <v>407</v>
      </c>
    </row>
    <row r="51" spans="1:29" x14ac:dyDescent="0.25">
      <c r="A51" t="s">
        <v>177</v>
      </c>
      <c r="B51" t="s">
        <v>122</v>
      </c>
      <c r="C51" t="s">
        <v>177</v>
      </c>
      <c r="D51" t="s">
        <v>396</v>
      </c>
      <c r="E51" t="s">
        <v>397</v>
      </c>
      <c r="F51" t="s">
        <v>398</v>
      </c>
      <c r="G51" t="s">
        <v>399</v>
      </c>
      <c r="I51" t="s">
        <v>121</v>
      </c>
      <c r="J51" t="s">
        <v>525</v>
      </c>
      <c r="K51" t="s">
        <v>526</v>
      </c>
      <c r="L51" t="s">
        <v>527</v>
      </c>
      <c r="N51">
        <v>473378</v>
      </c>
      <c r="O51">
        <v>1</v>
      </c>
      <c r="P51">
        <v>397638</v>
      </c>
      <c r="Q51">
        <v>71007</v>
      </c>
      <c r="R51">
        <v>4734</v>
      </c>
      <c r="S51">
        <v>0</v>
      </c>
      <c r="T51">
        <v>0</v>
      </c>
      <c r="U51">
        <v>4734</v>
      </c>
      <c r="V51" t="s">
        <v>404</v>
      </c>
      <c r="W51">
        <v>2</v>
      </c>
      <c r="X51" t="s">
        <v>405</v>
      </c>
      <c r="Y51">
        <v>2020</v>
      </c>
      <c r="Z51">
        <v>3</v>
      </c>
      <c r="AA51" t="s">
        <v>406</v>
      </c>
      <c r="AB51">
        <v>2020</v>
      </c>
      <c r="AC51" t="s">
        <v>407</v>
      </c>
    </row>
    <row r="52" spans="1:29" x14ac:dyDescent="0.25">
      <c r="A52" t="s">
        <v>178</v>
      </c>
      <c r="B52" t="s">
        <v>123</v>
      </c>
      <c r="C52" t="s">
        <v>178</v>
      </c>
      <c r="D52" t="s">
        <v>396</v>
      </c>
      <c r="E52" t="s">
        <v>397</v>
      </c>
      <c r="F52" t="s">
        <v>398</v>
      </c>
      <c r="G52" t="s">
        <v>399</v>
      </c>
      <c r="I52" t="s">
        <v>121</v>
      </c>
      <c r="J52" t="s">
        <v>525</v>
      </c>
      <c r="K52" t="s">
        <v>526</v>
      </c>
      <c r="L52" t="s">
        <v>527</v>
      </c>
      <c r="N52">
        <v>225263</v>
      </c>
      <c r="O52">
        <v>1</v>
      </c>
      <c r="P52">
        <v>191474</v>
      </c>
      <c r="Q52">
        <v>31537</v>
      </c>
      <c r="R52">
        <v>2253</v>
      </c>
      <c r="S52">
        <v>0</v>
      </c>
      <c r="T52">
        <v>0</v>
      </c>
      <c r="U52">
        <v>2253</v>
      </c>
      <c r="V52" t="s">
        <v>404</v>
      </c>
      <c r="W52">
        <v>2</v>
      </c>
      <c r="X52" t="s">
        <v>405</v>
      </c>
      <c r="Y52">
        <v>2020</v>
      </c>
      <c r="Z52">
        <v>3</v>
      </c>
      <c r="AA52" t="s">
        <v>406</v>
      </c>
      <c r="AB52">
        <v>2020</v>
      </c>
      <c r="AC52" t="s">
        <v>407</v>
      </c>
    </row>
    <row r="53" spans="1:29" x14ac:dyDescent="0.25">
      <c r="A53" t="s">
        <v>179</v>
      </c>
      <c r="B53" t="s">
        <v>124</v>
      </c>
      <c r="C53" t="s">
        <v>179</v>
      </c>
      <c r="D53" t="s">
        <v>396</v>
      </c>
      <c r="E53" t="s">
        <v>397</v>
      </c>
      <c r="F53" t="s">
        <v>398</v>
      </c>
      <c r="G53" t="s">
        <v>399</v>
      </c>
      <c r="I53" t="s">
        <v>121</v>
      </c>
      <c r="J53" t="s">
        <v>525</v>
      </c>
      <c r="K53" t="s">
        <v>526</v>
      </c>
      <c r="L53" t="s">
        <v>527</v>
      </c>
      <c r="N53">
        <v>181876</v>
      </c>
      <c r="O53">
        <v>1</v>
      </c>
      <c r="P53">
        <v>161870</v>
      </c>
      <c r="Q53">
        <v>18188</v>
      </c>
      <c r="R53">
        <v>1819</v>
      </c>
      <c r="S53">
        <v>0</v>
      </c>
      <c r="T53">
        <v>0</v>
      </c>
      <c r="U53">
        <v>1819</v>
      </c>
      <c r="V53" t="s">
        <v>404</v>
      </c>
      <c r="W53">
        <v>2</v>
      </c>
      <c r="X53" t="s">
        <v>405</v>
      </c>
      <c r="Y53">
        <v>2020</v>
      </c>
      <c r="Z53">
        <v>3</v>
      </c>
      <c r="AA53" t="s">
        <v>406</v>
      </c>
      <c r="AB53">
        <v>2020</v>
      </c>
      <c r="AC53" t="s">
        <v>407</v>
      </c>
    </row>
    <row r="54" spans="1:29" x14ac:dyDescent="0.25">
      <c r="A54" t="s">
        <v>180</v>
      </c>
      <c r="B54" t="s">
        <v>125</v>
      </c>
      <c r="C54" t="s">
        <v>180</v>
      </c>
      <c r="D54" t="s">
        <v>396</v>
      </c>
      <c r="E54" t="s">
        <v>397</v>
      </c>
      <c r="F54" t="s">
        <v>398</v>
      </c>
      <c r="G54" t="s">
        <v>399</v>
      </c>
      <c r="I54" t="s">
        <v>121</v>
      </c>
      <c r="J54" t="s">
        <v>525</v>
      </c>
      <c r="K54" t="s">
        <v>526</v>
      </c>
      <c r="L54" t="s">
        <v>527</v>
      </c>
      <c r="N54">
        <v>430463</v>
      </c>
      <c r="O54">
        <v>1</v>
      </c>
      <c r="P54">
        <v>370198</v>
      </c>
      <c r="Q54">
        <v>55960</v>
      </c>
      <c r="R54">
        <v>4305</v>
      </c>
      <c r="S54">
        <v>0</v>
      </c>
      <c r="T54">
        <v>0</v>
      </c>
      <c r="U54">
        <v>4305</v>
      </c>
      <c r="V54" t="s">
        <v>404</v>
      </c>
      <c r="W54">
        <v>2</v>
      </c>
      <c r="X54" t="s">
        <v>405</v>
      </c>
      <c r="Y54">
        <v>2020</v>
      </c>
      <c r="Z54">
        <v>3</v>
      </c>
      <c r="AA54" t="s">
        <v>406</v>
      </c>
      <c r="AB54">
        <v>2020</v>
      </c>
      <c r="AC54" t="s">
        <v>407</v>
      </c>
    </row>
    <row r="55" spans="1:29" x14ac:dyDescent="0.25">
      <c r="A55" t="s">
        <v>181</v>
      </c>
      <c r="B55" t="s">
        <v>126</v>
      </c>
      <c r="C55" t="s">
        <v>181</v>
      </c>
      <c r="D55" t="s">
        <v>396</v>
      </c>
      <c r="E55" t="s">
        <v>397</v>
      </c>
      <c r="F55" t="s">
        <v>398</v>
      </c>
      <c r="G55" t="s">
        <v>399</v>
      </c>
      <c r="I55" t="s">
        <v>121</v>
      </c>
      <c r="J55" t="s">
        <v>525</v>
      </c>
      <c r="K55" t="s">
        <v>526</v>
      </c>
      <c r="L55" t="s">
        <v>527</v>
      </c>
      <c r="N55">
        <v>584172</v>
      </c>
      <c r="O55">
        <v>1</v>
      </c>
      <c r="P55">
        <v>496547</v>
      </c>
      <c r="Q55">
        <v>81784</v>
      </c>
      <c r="R55">
        <v>5842</v>
      </c>
      <c r="S55">
        <v>0</v>
      </c>
      <c r="T55">
        <v>0</v>
      </c>
      <c r="U55">
        <v>5842</v>
      </c>
      <c r="V55" t="s">
        <v>404</v>
      </c>
      <c r="W55">
        <v>2</v>
      </c>
      <c r="X55" t="s">
        <v>405</v>
      </c>
      <c r="Y55">
        <v>2020</v>
      </c>
      <c r="Z55">
        <v>3</v>
      </c>
      <c r="AA55" t="s">
        <v>406</v>
      </c>
      <c r="AB55">
        <v>2020</v>
      </c>
      <c r="AC55" t="s">
        <v>407</v>
      </c>
    </row>
    <row r="56" spans="1:29" x14ac:dyDescent="0.25">
      <c r="A56" t="s">
        <v>182</v>
      </c>
      <c r="B56" t="s">
        <v>127</v>
      </c>
      <c r="C56" t="s">
        <v>182</v>
      </c>
      <c r="D56" t="s">
        <v>396</v>
      </c>
      <c r="E56" t="s">
        <v>397</v>
      </c>
      <c r="F56" t="s">
        <v>398</v>
      </c>
      <c r="G56" t="s">
        <v>399</v>
      </c>
      <c r="I56" t="s">
        <v>121</v>
      </c>
      <c r="J56" t="s">
        <v>525</v>
      </c>
      <c r="K56" t="s">
        <v>526</v>
      </c>
      <c r="L56" t="s">
        <v>527</v>
      </c>
      <c r="N56">
        <v>663891</v>
      </c>
      <c r="O56">
        <v>1</v>
      </c>
      <c r="P56">
        <v>564307</v>
      </c>
      <c r="Q56">
        <v>92945</v>
      </c>
      <c r="R56">
        <v>6639</v>
      </c>
      <c r="S56">
        <v>0</v>
      </c>
      <c r="T56">
        <v>0</v>
      </c>
      <c r="U56">
        <v>6639</v>
      </c>
      <c r="V56" t="s">
        <v>404</v>
      </c>
      <c r="W56">
        <v>2</v>
      </c>
      <c r="X56" t="s">
        <v>405</v>
      </c>
      <c r="Y56">
        <v>2020</v>
      </c>
      <c r="Z56">
        <v>3</v>
      </c>
      <c r="AA56" t="s">
        <v>406</v>
      </c>
      <c r="AB56">
        <v>2020</v>
      </c>
      <c r="AC56" t="s">
        <v>407</v>
      </c>
    </row>
    <row r="57" spans="1:29" x14ac:dyDescent="0.25">
      <c r="A57" t="s">
        <v>530</v>
      </c>
      <c r="B57" t="s">
        <v>529</v>
      </c>
      <c r="C57" t="s">
        <v>528</v>
      </c>
      <c r="D57" t="s">
        <v>531</v>
      </c>
      <c r="E57" t="s">
        <v>532</v>
      </c>
      <c r="F57" t="s">
        <v>533</v>
      </c>
      <c r="G57" t="s">
        <v>534</v>
      </c>
      <c r="I57" t="s">
        <v>535</v>
      </c>
      <c r="J57" t="s">
        <v>536</v>
      </c>
      <c r="K57" t="s">
        <v>537</v>
      </c>
      <c r="L57" t="s">
        <v>538</v>
      </c>
      <c r="M57" t="s">
        <v>539</v>
      </c>
      <c r="N57">
        <v>45105</v>
      </c>
      <c r="O57">
        <v>2</v>
      </c>
      <c r="P57">
        <v>29318</v>
      </c>
      <c r="Q57">
        <v>10825</v>
      </c>
      <c r="R57">
        <v>4962</v>
      </c>
      <c r="S57">
        <v>0</v>
      </c>
      <c r="T57">
        <v>0</v>
      </c>
      <c r="U57">
        <v>4962</v>
      </c>
      <c r="V57" t="s">
        <v>404</v>
      </c>
      <c r="W57">
        <v>2</v>
      </c>
      <c r="X57" t="s">
        <v>405</v>
      </c>
      <c r="Y57">
        <v>2020</v>
      </c>
      <c r="Z57">
        <v>3</v>
      </c>
      <c r="AA57" t="s">
        <v>406</v>
      </c>
      <c r="AB57">
        <v>2020</v>
      </c>
      <c r="AC57" t="s">
        <v>407</v>
      </c>
    </row>
    <row r="58" spans="1:29" x14ac:dyDescent="0.25">
      <c r="A58" t="s">
        <v>542</v>
      </c>
      <c r="B58" t="s">
        <v>541</v>
      </c>
      <c r="C58" t="s">
        <v>540</v>
      </c>
      <c r="D58" t="s">
        <v>531</v>
      </c>
      <c r="E58" t="s">
        <v>532</v>
      </c>
      <c r="F58" t="s">
        <v>533</v>
      </c>
      <c r="G58" t="s">
        <v>534</v>
      </c>
      <c r="I58" t="s">
        <v>535</v>
      </c>
      <c r="J58" t="s">
        <v>536</v>
      </c>
      <c r="K58" t="s">
        <v>537</v>
      </c>
      <c r="L58" t="s">
        <v>538</v>
      </c>
      <c r="M58" t="s">
        <v>543</v>
      </c>
      <c r="N58">
        <v>134122</v>
      </c>
      <c r="O58">
        <v>2</v>
      </c>
      <c r="P58">
        <v>92544</v>
      </c>
      <c r="Q58">
        <v>28166</v>
      </c>
      <c r="R58">
        <v>13412</v>
      </c>
      <c r="S58">
        <v>0</v>
      </c>
      <c r="T58">
        <v>0</v>
      </c>
      <c r="U58">
        <v>13412</v>
      </c>
      <c r="V58" t="s">
        <v>404</v>
      </c>
      <c r="W58">
        <v>2</v>
      </c>
      <c r="X58" t="s">
        <v>405</v>
      </c>
      <c r="Y58">
        <v>2020</v>
      </c>
      <c r="Z58">
        <v>3</v>
      </c>
      <c r="AA58" t="s">
        <v>406</v>
      </c>
      <c r="AB58">
        <v>2020</v>
      </c>
      <c r="AC58" t="s">
        <v>407</v>
      </c>
    </row>
    <row r="59" spans="1:29" x14ac:dyDescent="0.25">
      <c r="A59" t="s">
        <v>546</v>
      </c>
      <c r="B59" t="s">
        <v>545</v>
      </c>
      <c r="C59" t="s">
        <v>544</v>
      </c>
      <c r="D59" t="s">
        <v>531</v>
      </c>
      <c r="E59" t="s">
        <v>532</v>
      </c>
      <c r="F59" t="s">
        <v>533</v>
      </c>
      <c r="G59" t="s">
        <v>534</v>
      </c>
      <c r="I59" t="s">
        <v>535</v>
      </c>
      <c r="J59" t="s">
        <v>536</v>
      </c>
      <c r="K59" t="s">
        <v>537</v>
      </c>
      <c r="L59" t="s">
        <v>538</v>
      </c>
      <c r="M59" t="s">
        <v>547</v>
      </c>
      <c r="N59">
        <v>22904</v>
      </c>
      <c r="O59">
        <v>2</v>
      </c>
      <c r="P59">
        <v>16262</v>
      </c>
      <c r="Q59">
        <v>4810</v>
      </c>
      <c r="R59">
        <v>1832</v>
      </c>
      <c r="S59">
        <v>0</v>
      </c>
      <c r="T59">
        <v>0</v>
      </c>
      <c r="U59">
        <v>1832</v>
      </c>
      <c r="V59" t="s">
        <v>404</v>
      </c>
      <c r="W59">
        <v>2</v>
      </c>
      <c r="X59" t="s">
        <v>405</v>
      </c>
      <c r="Y59">
        <v>2020</v>
      </c>
      <c r="Z59">
        <v>3</v>
      </c>
      <c r="AA59" t="s">
        <v>406</v>
      </c>
      <c r="AB59">
        <v>2020</v>
      </c>
      <c r="AC59" t="s">
        <v>407</v>
      </c>
    </row>
    <row r="60" spans="1:29" x14ac:dyDescent="0.25">
      <c r="A60" t="s">
        <v>550</v>
      </c>
      <c r="B60" t="s">
        <v>549</v>
      </c>
      <c r="C60" t="s">
        <v>548</v>
      </c>
      <c r="D60" t="s">
        <v>531</v>
      </c>
      <c r="E60" t="s">
        <v>532</v>
      </c>
      <c r="F60" t="s">
        <v>533</v>
      </c>
      <c r="G60" t="s">
        <v>534</v>
      </c>
      <c r="I60" t="s">
        <v>535</v>
      </c>
      <c r="J60" t="s">
        <v>536</v>
      </c>
      <c r="K60" t="s">
        <v>537</v>
      </c>
      <c r="L60" t="s">
        <v>538</v>
      </c>
      <c r="M60" t="s">
        <v>551</v>
      </c>
      <c r="N60">
        <v>41799</v>
      </c>
      <c r="O60">
        <v>2</v>
      </c>
      <c r="P60">
        <v>29677</v>
      </c>
      <c r="Q60">
        <v>10450</v>
      </c>
      <c r="R60">
        <v>1672</v>
      </c>
      <c r="S60">
        <v>0</v>
      </c>
      <c r="T60">
        <v>0</v>
      </c>
      <c r="U60">
        <v>1672</v>
      </c>
      <c r="V60" t="s">
        <v>404</v>
      </c>
      <c r="W60">
        <v>2</v>
      </c>
      <c r="X60" t="s">
        <v>405</v>
      </c>
      <c r="Y60">
        <v>2020</v>
      </c>
      <c r="Z60">
        <v>3</v>
      </c>
      <c r="AA60" t="s">
        <v>406</v>
      </c>
      <c r="AB60">
        <v>2020</v>
      </c>
      <c r="AC60" t="s">
        <v>407</v>
      </c>
    </row>
    <row r="61" spans="1:29" x14ac:dyDescent="0.25">
      <c r="A61" t="s">
        <v>554</v>
      </c>
      <c r="B61" t="s">
        <v>553</v>
      </c>
      <c r="C61" t="s">
        <v>552</v>
      </c>
      <c r="D61" t="s">
        <v>531</v>
      </c>
      <c r="E61" t="s">
        <v>532</v>
      </c>
      <c r="F61" t="s">
        <v>533</v>
      </c>
      <c r="G61" t="s">
        <v>534</v>
      </c>
      <c r="I61" t="s">
        <v>535</v>
      </c>
      <c r="J61" t="s">
        <v>536</v>
      </c>
      <c r="K61" t="s">
        <v>537</v>
      </c>
      <c r="L61" t="s">
        <v>538</v>
      </c>
      <c r="M61" t="s">
        <v>555</v>
      </c>
      <c r="N61">
        <v>66283</v>
      </c>
      <c r="O61">
        <v>2</v>
      </c>
      <c r="P61">
        <v>43084</v>
      </c>
      <c r="Q61">
        <v>16571</v>
      </c>
      <c r="R61">
        <v>6628</v>
      </c>
      <c r="S61">
        <v>0</v>
      </c>
      <c r="T61">
        <v>0</v>
      </c>
      <c r="U61">
        <v>6628</v>
      </c>
      <c r="V61" t="s">
        <v>404</v>
      </c>
      <c r="W61">
        <v>2</v>
      </c>
      <c r="X61" t="s">
        <v>405</v>
      </c>
      <c r="Y61">
        <v>2020</v>
      </c>
      <c r="Z61">
        <v>3</v>
      </c>
      <c r="AA61" t="s">
        <v>406</v>
      </c>
      <c r="AB61">
        <v>2020</v>
      </c>
      <c r="AC61" t="s">
        <v>407</v>
      </c>
    </row>
    <row r="62" spans="1:29" x14ac:dyDescent="0.25">
      <c r="A62" t="s">
        <v>558</v>
      </c>
      <c r="B62" t="s">
        <v>557</v>
      </c>
      <c r="C62" t="s">
        <v>556</v>
      </c>
      <c r="D62" t="s">
        <v>531</v>
      </c>
      <c r="E62" t="s">
        <v>532</v>
      </c>
      <c r="F62" t="s">
        <v>533</v>
      </c>
      <c r="G62" t="s">
        <v>534</v>
      </c>
      <c r="I62" t="s">
        <v>535</v>
      </c>
      <c r="J62" t="s">
        <v>536</v>
      </c>
      <c r="K62" t="s">
        <v>537</v>
      </c>
      <c r="L62" t="s">
        <v>538</v>
      </c>
      <c r="M62" t="s">
        <v>559</v>
      </c>
      <c r="N62">
        <v>161504</v>
      </c>
      <c r="O62">
        <v>1</v>
      </c>
      <c r="P62">
        <v>130818</v>
      </c>
      <c r="Q62">
        <v>27456</v>
      </c>
      <c r="R62">
        <v>3230</v>
      </c>
      <c r="S62">
        <v>0</v>
      </c>
      <c r="T62">
        <v>0</v>
      </c>
      <c r="U62">
        <v>3230</v>
      </c>
      <c r="V62" t="s">
        <v>404</v>
      </c>
      <c r="W62">
        <v>2</v>
      </c>
      <c r="X62" t="s">
        <v>405</v>
      </c>
      <c r="Y62">
        <v>2020</v>
      </c>
      <c r="Z62">
        <v>3</v>
      </c>
      <c r="AA62" t="s">
        <v>406</v>
      </c>
      <c r="AB62">
        <v>2020</v>
      </c>
      <c r="AC62" t="s">
        <v>407</v>
      </c>
    </row>
    <row r="63" spans="1:29" x14ac:dyDescent="0.25">
      <c r="A63" t="s">
        <v>562</v>
      </c>
      <c r="B63" t="s">
        <v>561</v>
      </c>
      <c r="C63" t="s">
        <v>560</v>
      </c>
      <c r="D63" t="s">
        <v>531</v>
      </c>
      <c r="E63" t="s">
        <v>532</v>
      </c>
      <c r="F63" t="s">
        <v>533</v>
      </c>
      <c r="G63" t="s">
        <v>534</v>
      </c>
      <c r="I63" t="s">
        <v>561</v>
      </c>
      <c r="J63" t="s">
        <v>563</v>
      </c>
      <c r="K63" t="s">
        <v>564</v>
      </c>
      <c r="L63" t="s">
        <v>565</v>
      </c>
      <c r="M63" t="s">
        <v>566</v>
      </c>
      <c r="N63">
        <v>90263</v>
      </c>
      <c r="O63">
        <v>3</v>
      </c>
      <c r="P63">
        <v>44229</v>
      </c>
      <c r="Q63">
        <v>26176</v>
      </c>
      <c r="R63">
        <v>18053</v>
      </c>
      <c r="S63">
        <v>1805</v>
      </c>
      <c r="T63">
        <v>0</v>
      </c>
      <c r="U63">
        <v>19858</v>
      </c>
      <c r="V63" t="s">
        <v>404</v>
      </c>
      <c r="W63">
        <v>2</v>
      </c>
      <c r="X63" t="s">
        <v>405</v>
      </c>
      <c r="Y63">
        <v>2020</v>
      </c>
      <c r="Z63">
        <v>3</v>
      </c>
      <c r="AA63" t="s">
        <v>406</v>
      </c>
      <c r="AB63">
        <v>2020</v>
      </c>
      <c r="AC63" t="s">
        <v>407</v>
      </c>
    </row>
    <row r="64" spans="1:29" x14ac:dyDescent="0.25">
      <c r="A64" t="s">
        <v>569</v>
      </c>
      <c r="B64" t="s">
        <v>568</v>
      </c>
      <c r="C64" t="s">
        <v>567</v>
      </c>
      <c r="D64" t="s">
        <v>531</v>
      </c>
      <c r="E64" t="s">
        <v>532</v>
      </c>
      <c r="F64" t="s">
        <v>533</v>
      </c>
      <c r="G64" t="s">
        <v>534</v>
      </c>
      <c r="I64" t="s">
        <v>561</v>
      </c>
      <c r="J64" t="s">
        <v>563</v>
      </c>
      <c r="K64" t="s">
        <v>564</v>
      </c>
      <c r="L64" t="s">
        <v>565</v>
      </c>
      <c r="M64" t="s">
        <v>570</v>
      </c>
      <c r="N64">
        <v>128466</v>
      </c>
      <c r="O64">
        <v>2</v>
      </c>
      <c r="P64">
        <v>77080</v>
      </c>
      <c r="Q64">
        <v>38540</v>
      </c>
      <c r="R64">
        <v>12847</v>
      </c>
      <c r="S64">
        <v>0</v>
      </c>
      <c r="T64">
        <v>0</v>
      </c>
      <c r="U64">
        <v>12847</v>
      </c>
      <c r="V64" t="s">
        <v>404</v>
      </c>
      <c r="W64">
        <v>2</v>
      </c>
      <c r="X64" t="s">
        <v>405</v>
      </c>
      <c r="Y64">
        <v>2020</v>
      </c>
      <c r="Z64">
        <v>3</v>
      </c>
      <c r="AA64" t="s">
        <v>406</v>
      </c>
      <c r="AB64">
        <v>2020</v>
      </c>
      <c r="AC64" t="s">
        <v>407</v>
      </c>
    </row>
    <row r="65" spans="1:29" x14ac:dyDescent="0.25">
      <c r="A65" t="s">
        <v>573</v>
      </c>
      <c r="B65" t="s">
        <v>572</v>
      </c>
      <c r="C65" t="s">
        <v>571</v>
      </c>
      <c r="D65" t="s">
        <v>531</v>
      </c>
      <c r="E65" t="s">
        <v>532</v>
      </c>
      <c r="F65" t="s">
        <v>533</v>
      </c>
      <c r="G65" t="s">
        <v>534</v>
      </c>
      <c r="I65" t="s">
        <v>561</v>
      </c>
      <c r="J65" t="s">
        <v>563</v>
      </c>
      <c r="K65" t="s">
        <v>564</v>
      </c>
      <c r="L65" t="s">
        <v>565</v>
      </c>
      <c r="M65" t="s">
        <v>574</v>
      </c>
      <c r="N65">
        <v>168203</v>
      </c>
      <c r="O65">
        <v>2</v>
      </c>
      <c r="P65">
        <v>107650</v>
      </c>
      <c r="Q65">
        <v>37005</v>
      </c>
      <c r="R65">
        <v>23548</v>
      </c>
      <c r="S65">
        <v>0</v>
      </c>
      <c r="T65">
        <v>0</v>
      </c>
      <c r="U65">
        <v>23548</v>
      </c>
      <c r="V65" t="s">
        <v>404</v>
      </c>
      <c r="W65">
        <v>2</v>
      </c>
      <c r="X65" t="s">
        <v>405</v>
      </c>
      <c r="Y65">
        <v>2020</v>
      </c>
      <c r="Z65">
        <v>3</v>
      </c>
      <c r="AA65" t="s">
        <v>406</v>
      </c>
      <c r="AB65">
        <v>2020</v>
      </c>
      <c r="AC65" t="s">
        <v>407</v>
      </c>
    </row>
    <row r="66" spans="1:29" x14ac:dyDescent="0.25">
      <c r="A66" t="s">
        <v>577</v>
      </c>
      <c r="B66" t="s">
        <v>576</v>
      </c>
      <c r="C66" t="s">
        <v>575</v>
      </c>
      <c r="D66" t="s">
        <v>531</v>
      </c>
      <c r="E66" t="s">
        <v>532</v>
      </c>
      <c r="F66" t="s">
        <v>533</v>
      </c>
      <c r="G66" t="s">
        <v>534</v>
      </c>
      <c r="I66" t="s">
        <v>561</v>
      </c>
      <c r="J66" t="s">
        <v>563</v>
      </c>
      <c r="K66" t="s">
        <v>564</v>
      </c>
      <c r="L66" t="s">
        <v>565</v>
      </c>
      <c r="M66" t="s">
        <v>578</v>
      </c>
      <c r="N66">
        <v>66133</v>
      </c>
      <c r="O66">
        <v>2</v>
      </c>
      <c r="P66">
        <v>35712</v>
      </c>
      <c r="Q66">
        <v>26453</v>
      </c>
      <c r="R66">
        <v>3968</v>
      </c>
      <c r="S66">
        <v>0</v>
      </c>
      <c r="T66">
        <v>0</v>
      </c>
      <c r="U66">
        <v>3968</v>
      </c>
      <c r="V66" t="s">
        <v>404</v>
      </c>
      <c r="W66">
        <v>2</v>
      </c>
      <c r="X66" t="s">
        <v>405</v>
      </c>
      <c r="Y66">
        <v>2020</v>
      </c>
      <c r="Z66">
        <v>3</v>
      </c>
      <c r="AA66" t="s">
        <v>406</v>
      </c>
      <c r="AB66">
        <v>2020</v>
      </c>
      <c r="AC66" t="s">
        <v>407</v>
      </c>
    </row>
    <row r="67" spans="1:29" x14ac:dyDescent="0.25">
      <c r="A67" t="s">
        <v>581</v>
      </c>
      <c r="B67" t="s">
        <v>580</v>
      </c>
      <c r="C67" t="s">
        <v>579</v>
      </c>
      <c r="D67" t="s">
        <v>531</v>
      </c>
      <c r="E67" t="s">
        <v>532</v>
      </c>
      <c r="F67" t="s">
        <v>533</v>
      </c>
      <c r="G67" t="s">
        <v>534</v>
      </c>
      <c r="I67" t="s">
        <v>582</v>
      </c>
      <c r="J67" t="s">
        <v>583</v>
      </c>
      <c r="K67" t="s">
        <v>584</v>
      </c>
      <c r="L67" t="s">
        <v>585</v>
      </c>
      <c r="M67" t="s">
        <v>586</v>
      </c>
      <c r="N67">
        <v>339340</v>
      </c>
      <c r="O67">
        <v>2</v>
      </c>
      <c r="P67">
        <v>251112</v>
      </c>
      <c r="Q67">
        <v>67868</v>
      </c>
      <c r="R67">
        <v>20360</v>
      </c>
      <c r="S67">
        <v>0</v>
      </c>
      <c r="T67">
        <v>0</v>
      </c>
      <c r="U67">
        <v>20360</v>
      </c>
      <c r="V67" t="s">
        <v>404</v>
      </c>
      <c r="W67">
        <v>2</v>
      </c>
      <c r="X67" t="s">
        <v>405</v>
      </c>
      <c r="Y67">
        <v>2020</v>
      </c>
      <c r="Z67">
        <v>3</v>
      </c>
      <c r="AA67" t="s">
        <v>406</v>
      </c>
      <c r="AB67">
        <v>2020</v>
      </c>
      <c r="AC67" t="s">
        <v>407</v>
      </c>
    </row>
    <row r="68" spans="1:29" x14ac:dyDescent="0.25">
      <c r="A68" t="s">
        <v>589</v>
      </c>
      <c r="B68" t="s">
        <v>588</v>
      </c>
      <c r="C68" t="s">
        <v>587</v>
      </c>
      <c r="D68" t="s">
        <v>531</v>
      </c>
      <c r="E68" t="s">
        <v>532</v>
      </c>
      <c r="F68" t="s">
        <v>533</v>
      </c>
      <c r="G68" t="s">
        <v>534</v>
      </c>
      <c r="I68" t="s">
        <v>582</v>
      </c>
      <c r="J68" t="s">
        <v>583</v>
      </c>
      <c r="K68" t="s">
        <v>584</v>
      </c>
      <c r="L68" t="s">
        <v>585</v>
      </c>
      <c r="M68" t="s">
        <v>590</v>
      </c>
      <c r="N68">
        <v>147257</v>
      </c>
      <c r="O68">
        <v>1</v>
      </c>
      <c r="P68">
        <v>122223</v>
      </c>
      <c r="Q68">
        <v>19143</v>
      </c>
      <c r="R68">
        <v>5890</v>
      </c>
      <c r="S68">
        <v>0</v>
      </c>
      <c r="T68">
        <v>0</v>
      </c>
      <c r="U68">
        <v>5890</v>
      </c>
      <c r="V68" t="s">
        <v>404</v>
      </c>
      <c r="W68">
        <v>2</v>
      </c>
      <c r="X68" t="s">
        <v>405</v>
      </c>
      <c r="Y68">
        <v>2020</v>
      </c>
      <c r="Z68">
        <v>3</v>
      </c>
      <c r="AA68" t="s">
        <v>406</v>
      </c>
      <c r="AB68">
        <v>2020</v>
      </c>
      <c r="AC68" t="s">
        <v>407</v>
      </c>
    </row>
    <row r="69" spans="1:29" x14ac:dyDescent="0.25">
      <c r="A69" t="s">
        <v>593</v>
      </c>
      <c r="B69" t="s">
        <v>592</v>
      </c>
      <c r="C69" t="s">
        <v>591</v>
      </c>
      <c r="D69" t="s">
        <v>531</v>
      </c>
      <c r="E69" t="s">
        <v>532</v>
      </c>
      <c r="F69" t="s">
        <v>533</v>
      </c>
      <c r="G69" t="s">
        <v>534</v>
      </c>
      <c r="I69" t="s">
        <v>582</v>
      </c>
      <c r="J69" t="s">
        <v>583</v>
      </c>
      <c r="K69" t="s">
        <v>584</v>
      </c>
      <c r="L69" t="s">
        <v>585</v>
      </c>
      <c r="M69" t="s">
        <v>594</v>
      </c>
      <c r="N69">
        <v>359741</v>
      </c>
      <c r="O69">
        <v>2</v>
      </c>
      <c r="P69">
        <v>277001</v>
      </c>
      <c r="Q69">
        <v>61156</v>
      </c>
      <c r="R69">
        <v>21584</v>
      </c>
      <c r="S69">
        <v>0</v>
      </c>
      <c r="T69">
        <v>0</v>
      </c>
      <c r="U69">
        <v>21584</v>
      </c>
      <c r="V69" t="s">
        <v>404</v>
      </c>
      <c r="W69">
        <v>2</v>
      </c>
      <c r="X69" t="s">
        <v>405</v>
      </c>
      <c r="Y69">
        <v>2020</v>
      </c>
      <c r="Z69">
        <v>3</v>
      </c>
      <c r="AA69" t="s">
        <v>406</v>
      </c>
      <c r="AB69">
        <v>2020</v>
      </c>
      <c r="AC69" t="s">
        <v>407</v>
      </c>
    </row>
    <row r="70" spans="1:29" x14ac:dyDescent="0.25">
      <c r="A70" t="s">
        <v>596</v>
      </c>
      <c r="B70" t="s">
        <v>582</v>
      </c>
      <c r="C70" t="s">
        <v>595</v>
      </c>
      <c r="D70" t="s">
        <v>531</v>
      </c>
      <c r="E70" t="s">
        <v>532</v>
      </c>
      <c r="F70" t="s">
        <v>533</v>
      </c>
      <c r="G70" t="s">
        <v>534</v>
      </c>
      <c r="I70" t="s">
        <v>582</v>
      </c>
      <c r="J70" t="s">
        <v>583</v>
      </c>
      <c r="K70" t="s">
        <v>584</v>
      </c>
      <c r="L70" t="s">
        <v>585</v>
      </c>
      <c r="M70" t="s">
        <v>597</v>
      </c>
      <c r="N70">
        <v>541969</v>
      </c>
      <c r="O70">
        <v>1</v>
      </c>
      <c r="P70">
        <v>460674</v>
      </c>
      <c r="Q70">
        <v>70456</v>
      </c>
      <c r="R70">
        <v>10839</v>
      </c>
      <c r="S70">
        <v>0</v>
      </c>
      <c r="T70">
        <v>0</v>
      </c>
      <c r="U70">
        <v>10839</v>
      </c>
      <c r="V70" t="s">
        <v>404</v>
      </c>
      <c r="W70">
        <v>2</v>
      </c>
      <c r="X70" t="s">
        <v>405</v>
      </c>
      <c r="Y70">
        <v>2020</v>
      </c>
      <c r="Z70">
        <v>3</v>
      </c>
      <c r="AA70" t="s">
        <v>406</v>
      </c>
      <c r="AB70">
        <v>2020</v>
      </c>
      <c r="AC70" t="s">
        <v>407</v>
      </c>
    </row>
    <row r="71" spans="1:29" x14ac:dyDescent="0.25">
      <c r="A71" t="s">
        <v>600</v>
      </c>
      <c r="B71" t="s">
        <v>599</v>
      </c>
      <c r="C71" t="s">
        <v>598</v>
      </c>
      <c r="D71" t="s">
        <v>531</v>
      </c>
      <c r="E71" t="s">
        <v>532</v>
      </c>
      <c r="F71" t="s">
        <v>533</v>
      </c>
      <c r="G71" t="s">
        <v>534</v>
      </c>
      <c r="I71" t="s">
        <v>582</v>
      </c>
      <c r="J71" t="s">
        <v>583</v>
      </c>
      <c r="K71" t="s">
        <v>584</v>
      </c>
      <c r="L71" t="s">
        <v>585</v>
      </c>
      <c r="M71" t="s">
        <v>601</v>
      </c>
      <c r="N71">
        <v>138735</v>
      </c>
      <c r="O71">
        <v>2</v>
      </c>
      <c r="P71">
        <v>101277</v>
      </c>
      <c r="Q71">
        <v>27747</v>
      </c>
      <c r="R71">
        <v>9711</v>
      </c>
      <c r="S71">
        <v>0</v>
      </c>
      <c r="T71">
        <v>0</v>
      </c>
      <c r="U71">
        <v>9711</v>
      </c>
      <c r="V71" t="s">
        <v>404</v>
      </c>
      <c r="W71">
        <v>2</v>
      </c>
      <c r="X71" t="s">
        <v>405</v>
      </c>
      <c r="Y71">
        <v>2020</v>
      </c>
      <c r="Z71">
        <v>3</v>
      </c>
      <c r="AA71" t="s">
        <v>406</v>
      </c>
      <c r="AB71">
        <v>2020</v>
      </c>
      <c r="AC71" t="s">
        <v>407</v>
      </c>
    </row>
    <row r="72" spans="1:29" x14ac:dyDescent="0.25">
      <c r="A72" t="s">
        <v>604</v>
      </c>
      <c r="B72" t="s">
        <v>603</v>
      </c>
      <c r="C72" t="s">
        <v>602</v>
      </c>
      <c r="D72" t="s">
        <v>531</v>
      </c>
      <c r="E72" t="s">
        <v>532</v>
      </c>
      <c r="F72" t="s">
        <v>533</v>
      </c>
      <c r="G72" t="s">
        <v>534</v>
      </c>
      <c r="I72" t="s">
        <v>582</v>
      </c>
      <c r="J72" t="s">
        <v>583</v>
      </c>
      <c r="K72" t="s">
        <v>584</v>
      </c>
      <c r="L72" t="s">
        <v>585</v>
      </c>
      <c r="M72" t="s">
        <v>605</v>
      </c>
      <c r="N72">
        <v>351486</v>
      </c>
      <c r="O72">
        <v>1</v>
      </c>
      <c r="P72">
        <v>298763</v>
      </c>
      <c r="Q72">
        <v>49208</v>
      </c>
      <c r="R72">
        <v>3515</v>
      </c>
      <c r="S72">
        <v>0</v>
      </c>
      <c r="T72">
        <v>0</v>
      </c>
      <c r="U72">
        <v>3515</v>
      </c>
      <c r="V72" t="s">
        <v>404</v>
      </c>
      <c r="W72">
        <v>2</v>
      </c>
      <c r="X72" t="s">
        <v>405</v>
      </c>
      <c r="Y72">
        <v>2020</v>
      </c>
      <c r="Z72">
        <v>3</v>
      </c>
      <c r="AA72" t="s">
        <v>406</v>
      </c>
      <c r="AB72">
        <v>2020</v>
      </c>
      <c r="AC72" t="s">
        <v>407</v>
      </c>
    </row>
    <row r="73" spans="1:29" x14ac:dyDescent="0.25">
      <c r="A73" t="s">
        <v>608</v>
      </c>
      <c r="B73" t="s">
        <v>607</v>
      </c>
      <c r="C73" t="s">
        <v>606</v>
      </c>
      <c r="D73" t="s">
        <v>531</v>
      </c>
      <c r="E73" t="s">
        <v>532</v>
      </c>
      <c r="F73" t="s">
        <v>533</v>
      </c>
      <c r="G73" t="s">
        <v>534</v>
      </c>
      <c r="I73" t="s">
        <v>582</v>
      </c>
      <c r="J73" t="s">
        <v>583</v>
      </c>
      <c r="K73" t="s">
        <v>584</v>
      </c>
      <c r="L73" t="s">
        <v>585</v>
      </c>
      <c r="M73" t="s">
        <v>609</v>
      </c>
      <c r="N73">
        <v>235825</v>
      </c>
      <c r="O73">
        <v>2</v>
      </c>
      <c r="P73">
        <v>176869</v>
      </c>
      <c r="Q73">
        <v>44807</v>
      </c>
      <c r="R73">
        <v>14150</v>
      </c>
      <c r="S73">
        <v>0</v>
      </c>
      <c r="T73">
        <v>0</v>
      </c>
      <c r="U73">
        <v>14150</v>
      </c>
      <c r="V73" t="s">
        <v>404</v>
      </c>
      <c r="W73">
        <v>2</v>
      </c>
      <c r="X73" t="s">
        <v>405</v>
      </c>
      <c r="Y73">
        <v>2020</v>
      </c>
      <c r="Z73">
        <v>3</v>
      </c>
      <c r="AA73" t="s">
        <v>406</v>
      </c>
      <c r="AB73">
        <v>2020</v>
      </c>
      <c r="AC73" t="s">
        <v>407</v>
      </c>
    </row>
    <row r="74" spans="1:29" x14ac:dyDescent="0.25">
      <c r="A74" t="s">
        <v>612</v>
      </c>
      <c r="B74" t="s">
        <v>611</v>
      </c>
      <c r="C74" t="s">
        <v>610</v>
      </c>
      <c r="D74" t="s">
        <v>531</v>
      </c>
      <c r="E74" t="s">
        <v>532</v>
      </c>
      <c r="F74" t="s">
        <v>533</v>
      </c>
      <c r="G74" t="s">
        <v>534</v>
      </c>
      <c r="I74" t="s">
        <v>582</v>
      </c>
      <c r="J74" t="s">
        <v>583</v>
      </c>
      <c r="K74" t="s">
        <v>584</v>
      </c>
      <c r="L74" t="s">
        <v>585</v>
      </c>
      <c r="M74" t="s">
        <v>613</v>
      </c>
      <c r="N74">
        <v>362741</v>
      </c>
      <c r="O74">
        <v>2</v>
      </c>
      <c r="P74">
        <v>279311</v>
      </c>
      <c r="Q74">
        <v>79803</v>
      </c>
      <c r="R74">
        <v>3627</v>
      </c>
      <c r="S74">
        <v>0</v>
      </c>
      <c r="T74">
        <v>0</v>
      </c>
      <c r="U74">
        <v>3627</v>
      </c>
      <c r="V74" t="s">
        <v>404</v>
      </c>
      <c r="W74">
        <v>2</v>
      </c>
      <c r="X74" t="s">
        <v>405</v>
      </c>
      <c r="Y74">
        <v>2020</v>
      </c>
      <c r="Z74">
        <v>3</v>
      </c>
      <c r="AA74" t="s">
        <v>406</v>
      </c>
      <c r="AB74">
        <v>2020</v>
      </c>
      <c r="AC74" t="s">
        <v>407</v>
      </c>
    </row>
    <row r="75" spans="1:29" x14ac:dyDescent="0.25">
      <c r="A75" t="s">
        <v>616</v>
      </c>
      <c r="B75" t="s">
        <v>615</v>
      </c>
      <c r="C75" t="s">
        <v>614</v>
      </c>
      <c r="D75" t="s">
        <v>531</v>
      </c>
      <c r="E75" t="s">
        <v>532</v>
      </c>
      <c r="F75" t="s">
        <v>533</v>
      </c>
      <c r="G75" t="s">
        <v>534</v>
      </c>
      <c r="I75" t="s">
        <v>617</v>
      </c>
      <c r="J75" t="s">
        <v>618</v>
      </c>
      <c r="K75" t="s">
        <v>619</v>
      </c>
      <c r="L75" t="s">
        <v>620</v>
      </c>
      <c r="M75" t="s">
        <v>621</v>
      </c>
      <c r="N75">
        <v>339495</v>
      </c>
      <c r="O75">
        <v>3</v>
      </c>
      <c r="P75">
        <v>166353</v>
      </c>
      <c r="Q75">
        <v>101849</v>
      </c>
      <c r="R75">
        <v>71294</v>
      </c>
      <c r="S75">
        <v>0</v>
      </c>
      <c r="T75">
        <v>0</v>
      </c>
      <c r="U75">
        <v>71294</v>
      </c>
      <c r="V75" t="s">
        <v>404</v>
      </c>
      <c r="W75">
        <v>2</v>
      </c>
      <c r="X75" t="s">
        <v>405</v>
      </c>
      <c r="Y75">
        <v>2020</v>
      </c>
      <c r="Z75">
        <v>3</v>
      </c>
      <c r="AA75" t="s">
        <v>406</v>
      </c>
      <c r="AB75">
        <v>2020</v>
      </c>
      <c r="AC75" t="s">
        <v>407</v>
      </c>
    </row>
    <row r="76" spans="1:29" x14ac:dyDescent="0.25">
      <c r="A76" t="s">
        <v>624</v>
      </c>
      <c r="B76" t="s">
        <v>623</v>
      </c>
      <c r="C76" t="s">
        <v>622</v>
      </c>
      <c r="D76" t="s">
        <v>531</v>
      </c>
      <c r="E76" t="s">
        <v>532</v>
      </c>
      <c r="F76" t="s">
        <v>533</v>
      </c>
      <c r="G76" t="s">
        <v>534</v>
      </c>
      <c r="I76" t="s">
        <v>617</v>
      </c>
      <c r="J76" t="s">
        <v>618</v>
      </c>
      <c r="K76" t="s">
        <v>619</v>
      </c>
      <c r="L76" t="s">
        <v>620</v>
      </c>
      <c r="M76" t="s">
        <v>625</v>
      </c>
      <c r="N76">
        <v>72143</v>
      </c>
      <c r="O76">
        <v>2</v>
      </c>
      <c r="P76">
        <v>49057</v>
      </c>
      <c r="Q76">
        <v>20921</v>
      </c>
      <c r="R76">
        <v>2164</v>
      </c>
      <c r="S76">
        <v>0</v>
      </c>
      <c r="T76">
        <v>0</v>
      </c>
      <c r="U76">
        <v>2164</v>
      </c>
      <c r="V76" t="s">
        <v>404</v>
      </c>
      <c r="W76">
        <v>2</v>
      </c>
      <c r="X76" t="s">
        <v>405</v>
      </c>
      <c r="Y76">
        <v>2020</v>
      </c>
      <c r="Z76">
        <v>3</v>
      </c>
      <c r="AA76" t="s">
        <v>406</v>
      </c>
      <c r="AB76">
        <v>2020</v>
      </c>
      <c r="AC76" t="s">
        <v>407</v>
      </c>
    </row>
    <row r="77" spans="1:29" x14ac:dyDescent="0.25">
      <c r="A77" t="s">
        <v>628</v>
      </c>
      <c r="B77" t="s">
        <v>627</v>
      </c>
      <c r="C77" t="s">
        <v>626</v>
      </c>
      <c r="D77" t="s">
        <v>531</v>
      </c>
      <c r="E77" t="s">
        <v>532</v>
      </c>
      <c r="F77" t="s">
        <v>533</v>
      </c>
      <c r="G77" t="s">
        <v>534</v>
      </c>
      <c r="I77" t="s">
        <v>617</v>
      </c>
      <c r="J77" t="s">
        <v>618</v>
      </c>
      <c r="K77" t="s">
        <v>619</v>
      </c>
      <c r="L77" t="s">
        <v>620</v>
      </c>
      <c r="M77" t="s">
        <v>629</v>
      </c>
      <c r="N77">
        <v>870034</v>
      </c>
      <c r="O77">
        <v>2</v>
      </c>
      <c r="P77">
        <v>669926</v>
      </c>
      <c r="Q77">
        <v>165306</v>
      </c>
      <c r="R77">
        <v>34801</v>
      </c>
      <c r="S77">
        <v>0</v>
      </c>
      <c r="T77">
        <v>0</v>
      </c>
      <c r="U77">
        <v>34801</v>
      </c>
      <c r="V77" t="s">
        <v>404</v>
      </c>
      <c r="W77">
        <v>2</v>
      </c>
      <c r="X77" t="s">
        <v>405</v>
      </c>
      <c r="Y77">
        <v>2020</v>
      </c>
      <c r="Z77">
        <v>3</v>
      </c>
      <c r="AA77" t="s">
        <v>406</v>
      </c>
      <c r="AB77">
        <v>2020</v>
      </c>
      <c r="AC77" t="s">
        <v>407</v>
      </c>
    </row>
    <row r="78" spans="1:29" x14ac:dyDescent="0.25">
      <c r="A78" t="s">
        <v>632</v>
      </c>
      <c r="B78" t="s">
        <v>631</v>
      </c>
      <c r="C78" t="s">
        <v>630</v>
      </c>
      <c r="D78" t="s">
        <v>531</v>
      </c>
      <c r="E78" t="s">
        <v>532</v>
      </c>
      <c r="F78" t="s">
        <v>533</v>
      </c>
      <c r="G78" t="s">
        <v>534</v>
      </c>
      <c r="I78" t="s">
        <v>617</v>
      </c>
      <c r="J78" t="s">
        <v>618</v>
      </c>
      <c r="K78" t="s">
        <v>619</v>
      </c>
      <c r="L78" t="s">
        <v>620</v>
      </c>
      <c r="M78" t="s">
        <v>633</v>
      </c>
      <c r="N78">
        <v>221553</v>
      </c>
      <c r="O78">
        <v>3</v>
      </c>
      <c r="P78">
        <v>55388</v>
      </c>
      <c r="Q78">
        <v>97483</v>
      </c>
      <c r="R78">
        <v>62035</v>
      </c>
      <c r="S78">
        <v>6647</v>
      </c>
      <c r="T78">
        <v>0</v>
      </c>
      <c r="U78">
        <v>68681</v>
      </c>
      <c r="V78" t="s">
        <v>404</v>
      </c>
      <c r="W78">
        <v>2</v>
      </c>
      <c r="X78" t="s">
        <v>405</v>
      </c>
      <c r="Y78">
        <v>2020</v>
      </c>
      <c r="Z78">
        <v>3</v>
      </c>
      <c r="AA78" t="s">
        <v>406</v>
      </c>
      <c r="AB78">
        <v>2020</v>
      </c>
      <c r="AC78" t="s">
        <v>407</v>
      </c>
    </row>
    <row r="79" spans="1:29" x14ac:dyDescent="0.25">
      <c r="A79" t="s">
        <v>636</v>
      </c>
      <c r="B79" t="s">
        <v>635</v>
      </c>
      <c r="C79" t="s">
        <v>634</v>
      </c>
      <c r="D79" t="s">
        <v>531</v>
      </c>
      <c r="E79" t="s">
        <v>532</v>
      </c>
      <c r="F79" t="s">
        <v>533</v>
      </c>
      <c r="G79" t="s">
        <v>534</v>
      </c>
      <c r="I79" t="s">
        <v>617</v>
      </c>
      <c r="J79" t="s">
        <v>618</v>
      </c>
      <c r="K79" t="s">
        <v>619</v>
      </c>
      <c r="L79" t="s">
        <v>620</v>
      </c>
      <c r="M79" t="s">
        <v>637</v>
      </c>
      <c r="N79">
        <v>722773</v>
      </c>
      <c r="O79">
        <v>2</v>
      </c>
      <c r="P79">
        <v>570991</v>
      </c>
      <c r="Q79">
        <v>122871</v>
      </c>
      <c r="R79">
        <v>28911</v>
      </c>
      <c r="S79">
        <v>0</v>
      </c>
      <c r="T79">
        <v>0</v>
      </c>
      <c r="U79">
        <v>28911</v>
      </c>
      <c r="V79" t="s">
        <v>404</v>
      </c>
      <c r="W79">
        <v>2</v>
      </c>
      <c r="X79" t="s">
        <v>405</v>
      </c>
      <c r="Y79">
        <v>2020</v>
      </c>
      <c r="Z79">
        <v>3</v>
      </c>
      <c r="AA79" t="s">
        <v>406</v>
      </c>
      <c r="AB79">
        <v>2020</v>
      </c>
      <c r="AC79" t="s">
        <v>407</v>
      </c>
    </row>
    <row r="80" spans="1:29" x14ac:dyDescent="0.25">
      <c r="A80" t="s">
        <v>640</v>
      </c>
      <c r="B80" t="s">
        <v>639</v>
      </c>
      <c r="C80" t="s">
        <v>638</v>
      </c>
      <c r="D80" t="s">
        <v>531</v>
      </c>
      <c r="E80" t="s">
        <v>532</v>
      </c>
      <c r="F80" t="s">
        <v>533</v>
      </c>
      <c r="G80" t="s">
        <v>534</v>
      </c>
      <c r="I80" t="s">
        <v>617</v>
      </c>
      <c r="J80" t="s">
        <v>618</v>
      </c>
      <c r="K80" t="s">
        <v>619</v>
      </c>
      <c r="L80" t="s">
        <v>620</v>
      </c>
      <c r="M80" t="s">
        <v>641</v>
      </c>
      <c r="N80">
        <v>619469</v>
      </c>
      <c r="O80">
        <v>1</v>
      </c>
      <c r="P80">
        <v>507965</v>
      </c>
      <c r="Q80">
        <v>105310</v>
      </c>
      <c r="R80">
        <v>6195</v>
      </c>
      <c r="S80">
        <v>0</v>
      </c>
      <c r="T80">
        <v>0</v>
      </c>
      <c r="U80">
        <v>6195</v>
      </c>
      <c r="V80" t="s">
        <v>404</v>
      </c>
      <c r="W80">
        <v>2</v>
      </c>
      <c r="X80" t="s">
        <v>405</v>
      </c>
      <c r="Y80">
        <v>2020</v>
      </c>
      <c r="Z80">
        <v>3</v>
      </c>
      <c r="AA80" t="s">
        <v>406</v>
      </c>
      <c r="AB80">
        <v>2020</v>
      </c>
      <c r="AC80" t="s">
        <v>407</v>
      </c>
    </row>
    <row r="81" spans="1:29" x14ac:dyDescent="0.25">
      <c r="A81" t="s">
        <v>644</v>
      </c>
      <c r="B81" t="s">
        <v>643</v>
      </c>
      <c r="C81" t="s">
        <v>642</v>
      </c>
      <c r="D81" t="s">
        <v>531</v>
      </c>
      <c r="E81" t="s">
        <v>532</v>
      </c>
      <c r="F81" t="s">
        <v>533</v>
      </c>
      <c r="G81" t="s">
        <v>534</v>
      </c>
      <c r="I81" t="s">
        <v>617</v>
      </c>
      <c r="J81" t="s">
        <v>618</v>
      </c>
      <c r="K81" t="s">
        <v>619</v>
      </c>
      <c r="L81" t="s">
        <v>620</v>
      </c>
      <c r="M81" t="s">
        <v>645</v>
      </c>
      <c r="N81">
        <v>768963</v>
      </c>
      <c r="O81">
        <v>2</v>
      </c>
      <c r="P81">
        <v>545964</v>
      </c>
      <c r="Q81">
        <v>192241</v>
      </c>
      <c r="R81">
        <v>30759</v>
      </c>
      <c r="S81">
        <v>0</v>
      </c>
      <c r="T81">
        <v>0</v>
      </c>
      <c r="U81">
        <v>30759</v>
      </c>
      <c r="V81" t="s">
        <v>404</v>
      </c>
      <c r="W81">
        <v>2</v>
      </c>
      <c r="X81" t="s">
        <v>405</v>
      </c>
      <c r="Y81">
        <v>2020</v>
      </c>
      <c r="Z81">
        <v>3</v>
      </c>
      <c r="AA81" t="s">
        <v>406</v>
      </c>
      <c r="AB81">
        <v>2020</v>
      </c>
      <c r="AC81" t="s">
        <v>407</v>
      </c>
    </row>
    <row r="82" spans="1:29" x14ac:dyDescent="0.25">
      <c r="A82" t="s">
        <v>648</v>
      </c>
      <c r="B82" t="s">
        <v>647</v>
      </c>
      <c r="C82" t="s">
        <v>646</v>
      </c>
      <c r="D82" t="s">
        <v>531</v>
      </c>
      <c r="E82" t="s">
        <v>532</v>
      </c>
      <c r="F82" t="s">
        <v>533</v>
      </c>
      <c r="G82" t="s">
        <v>534</v>
      </c>
      <c r="I82" t="s">
        <v>617</v>
      </c>
      <c r="J82" t="s">
        <v>618</v>
      </c>
      <c r="K82" t="s">
        <v>619</v>
      </c>
      <c r="L82" t="s">
        <v>620</v>
      </c>
      <c r="M82" t="s">
        <v>649</v>
      </c>
      <c r="N82">
        <v>711919</v>
      </c>
      <c r="O82">
        <v>2</v>
      </c>
      <c r="P82">
        <v>420032</v>
      </c>
      <c r="Q82">
        <v>206457</v>
      </c>
      <c r="R82">
        <v>85430</v>
      </c>
      <c r="S82">
        <v>0</v>
      </c>
      <c r="T82">
        <v>0</v>
      </c>
      <c r="U82">
        <v>85430</v>
      </c>
      <c r="V82" t="s">
        <v>404</v>
      </c>
      <c r="W82">
        <v>2</v>
      </c>
      <c r="X82" t="s">
        <v>405</v>
      </c>
      <c r="Y82">
        <v>2020</v>
      </c>
      <c r="Z82">
        <v>3</v>
      </c>
      <c r="AA82" t="s">
        <v>406</v>
      </c>
      <c r="AB82">
        <v>2020</v>
      </c>
      <c r="AC82" t="s">
        <v>407</v>
      </c>
    </row>
    <row r="83" spans="1:29" x14ac:dyDescent="0.25">
      <c r="A83" t="s">
        <v>652</v>
      </c>
      <c r="B83" t="s">
        <v>651</v>
      </c>
      <c r="C83" t="s">
        <v>650</v>
      </c>
      <c r="D83" t="s">
        <v>531</v>
      </c>
      <c r="E83" t="s">
        <v>532</v>
      </c>
      <c r="F83" t="s">
        <v>533</v>
      </c>
      <c r="G83" t="s">
        <v>534</v>
      </c>
      <c r="I83" t="s">
        <v>653</v>
      </c>
      <c r="J83" t="s">
        <v>654</v>
      </c>
      <c r="K83" t="s">
        <v>655</v>
      </c>
      <c r="L83" t="s">
        <v>656</v>
      </c>
      <c r="M83" t="s">
        <v>657</v>
      </c>
      <c r="N83">
        <v>340076</v>
      </c>
      <c r="O83">
        <v>2</v>
      </c>
      <c r="P83">
        <v>244855</v>
      </c>
      <c r="Q83">
        <v>74817</v>
      </c>
      <c r="R83">
        <v>20405</v>
      </c>
      <c r="S83">
        <v>0</v>
      </c>
      <c r="T83">
        <v>0</v>
      </c>
      <c r="U83">
        <v>20405</v>
      </c>
      <c r="V83" t="s">
        <v>404</v>
      </c>
      <c r="W83">
        <v>2</v>
      </c>
      <c r="X83" t="s">
        <v>405</v>
      </c>
      <c r="Y83">
        <v>2020</v>
      </c>
      <c r="Z83">
        <v>3</v>
      </c>
      <c r="AA83" t="s">
        <v>406</v>
      </c>
      <c r="AB83">
        <v>2020</v>
      </c>
      <c r="AC83" t="s">
        <v>407</v>
      </c>
    </row>
    <row r="84" spans="1:29" x14ac:dyDescent="0.25">
      <c r="A84" t="s">
        <v>660</v>
      </c>
      <c r="B84" t="s">
        <v>659</v>
      </c>
      <c r="C84" t="s">
        <v>658</v>
      </c>
      <c r="D84" t="s">
        <v>531</v>
      </c>
      <c r="E84" t="s">
        <v>532</v>
      </c>
      <c r="F84" t="s">
        <v>533</v>
      </c>
      <c r="G84" t="s">
        <v>534</v>
      </c>
      <c r="I84" t="s">
        <v>653</v>
      </c>
      <c r="J84" t="s">
        <v>654</v>
      </c>
      <c r="K84" t="s">
        <v>655</v>
      </c>
      <c r="L84" t="s">
        <v>656</v>
      </c>
      <c r="M84" t="s">
        <v>661</v>
      </c>
      <c r="N84">
        <v>95923</v>
      </c>
      <c r="O84">
        <v>2</v>
      </c>
      <c r="P84">
        <v>70983</v>
      </c>
      <c r="Q84">
        <v>18225</v>
      </c>
      <c r="R84">
        <v>6715</v>
      </c>
      <c r="S84">
        <v>0</v>
      </c>
      <c r="T84">
        <v>0</v>
      </c>
      <c r="U84">
        <v>6715</v>
      </c>
      <c r="V84" t="s">
        <v>404</v>
      </c>
      <c r="W84">
        <v>2</v>
      </c>
      <c r="X84" t="s">
        <v>405</v>
      </c>
      <c r="Y84">
        <v>2020</v>
      </c>
      <c r="Z84">
        <v>3</v>
      </c>
      <c r="AA84" t="s">
        <v>406</v>
      </c>
      <c r="AB84">
        <v>2020</v>
      </c>
      <c r="AC84" t="s">
        <v>407</v>
      </c>
    </row>
    <row r="85" spans="1:29" x14ac:dyDescent="0.25">
      <c r="A85" t="s">
        <v>664</v>
      </c>
      <c r="B85" t="s">
        <v>663</v>
      </c>
      <c r="C85" t="s">
        <v>662</v>
      </c>
      <c r="D85" t="s">
        <v>531</v>
      </c>
      <c r="E85" t="s">
        <v>532</v>
      </c>
      <c r="F85" t="s">
        <v>533</v>
      </c>
      <c r="G85" t="s">
        <v>534</v>
      </c>
      <c r="I85" t="s">
        <v>653</v>
      </c>
      <c r="J85" t="s">
        <v>654</v>
      </c>
      <c r="K85" t="s">
        <v>655</v>
      </c>
      <c r="L85" t="s">
        <v>656</v>
      </c>
      <c r="M85" t="s">
        <v>665</v>
      </c>
      <c r="N85">
        <v>590936</v>
      </c>
      <c r="O85">
        <v>2</v>
      </c>
      <c r="P85">
        <v>354562</v>
      </c>
      <c r="Q85">
        <v>165462</v>
      </c>
      <c r="R85">
        <v>70912</v>
      </c>
      <c r="S85">
        <v>0</v>
      </c>
      <c r="T85">
        <v>0</v>
      </c>
      <c r="U85">
        <v>70912</v>
      </c>
      <c r="V85" t="s">
        <v>404</v>
      </c>
      <c r="W85">
        <v>2</v>
      </c>
      <c r="X85" t="s">
        <v>405</v>
      </c>
      <c r="Y85">
        <v>2020</v>
      </c>
      <c r="Z85">
        <v>3</v>
      </c>
      <c r="AA85" t="s">
        <v>406</v>
      </c>
      <c r="AB85">
        <v>2020</v>
      </c>
      <c r="AC85" t="s">
        <v>407</v>
      </c>
    </row>
    <row r="86" spans="1:29" x14ac:dyDescent="0.25">
      <c r="A86" t="s">
        <v>668</v>
      </c>
      <c r="B86" t="s">
        <v>667</v>
      </c>
      <c r="C86" t="s">
        <v>666</v>
      </c>
      <c r="D86" t="s">
        <v>531</v>
      </c>
      <c r="E86" t="s">
        <v>532</v>
      </c>
      <c r="F86" t="s">
        <v>533</v>
      </c>
      <c r="G86" t="s">
        <v>534</v>
      </c>
      <c r="I86" t="s">
        <v>653</v>
      </c>
      <c r="J86" t="s">
        <v>654</v>
      </c>
      <c r="K86" t="s">
        <v>655</v>
      </c>
      <c r="L86" t="s">
        <v>656</v>
      </c>
      <c r="M86" t="s">
        <v>669</v>
      </c>
      <c r="N86">
        <v>446650</v>
      </c>
      <c r="O86">
        <v>2</v>
      </c>
      <c r="P86">
        <v>348387</v>
      </c>
      <c r="Q86">
        <v>80397</v>
      </c>
      <c r="R86">
        <v>17866</v>
      </c>
      <c r="S86">
        <v>0</v>
      </c>
      <c r="T86">
        <v>0</v>
      </c>
      <c r="U86">
        <v>17866</v>
      </c>
      <c r="V86" t="s">
        <v>404</v>
      </c>
      <c r="W86">
        <v>2</v>
      </c>
      <c r="X86" t="s">
        <v>405</v>
      </c>
      <c r="Y86">
        <v>2020</v>
      </c>
      <c r="Z86">
        <v>3</v>
      </c>
      <c r="AA86" t="s">
        <v>406</v>
      </c>
      <c r="AB86">
        <v>2020</v>
      </c>
      <c r="AC86" t="s">
        <v>407</v>
      </c>
    </row>
    <row r="87" spans="1:29" x14ac:dyDescent="0.25">
      <c r="A87" t="s">
        <v>672</v>
      </c>
      <c r="B87" t="s">
        <v>671</v>
      </c>
      <c r="C87" t="s">
        <v>670</v>
      </c>
      <c r="D87" t="s">
        <v>531</v>
      </c>
      <c r="E87" t="s">
        <v>532</v>
      </c>
      <c r="F87" t="s">
        <v>533</v>
      </c>
      <c r="G87" t="s">
        <v>534</v>
      </c>
      <c r="I87" t="s">
        <v>653</v>
      </c>
      <c r="J87" t="s">
        <v>654</v>
      </c>
      <c r="K87" t="s">
        <v>655</v>
      </c>
      <c r="L87" t="s">
        <v>656</v>
      </c>
      <c r="M87" t="s">
        <v>673</v>
      </c>
      <c r="N87">
        <v>447283</v>
      </c>
      <c r="O87">
        <v>2</v>
      </c>
      <c r="P87">
        <v>308625</v>
      </c>
      <c r="Q87">
        <v>116294</v>
      </c>
      <c r="R87">
        <v>22364</v>
      </c>
      <c r="S87">
        <v>0</v>
      </c>
      <c r="T87">
        <v>0</v>
      </c>
      <c r="U87">
        <v>22364</v>
      </c>
      <c r="V87" t="s">
        <v>404</v>
      </c>
      <c r="W87">
        <v>2</v>
      </c>
      <c r="X87" t="s">
        <v>405</v>
      </c>
      <c r="Y87">
        <v>2020</v>
      </c>
      <c r="Z87">
        <v>3</v>
      </c>
      <c r="AA87" t="s">
        <v>406</v>
      </c>
      <c r="AB87">
        <v>2020</v>
      </c>
      <c r="AC87" t="s">
        <v>407</v>
      </c>
    </row>
    <row r="88" spans="1:29" x14ac:dyDescent="0.25">
      <c r="A88" t="s">
        <v>676</v>
      </c>
      <c r="B88" t="s">
        <v>675</v>
      </c>
      <c r="C88" t="s">
        <v>674</v>
      </c>
      <c r="D88" t="s">
        <v>531</v>
      </c>
      <c r="E88" t="s">
        <v>532</v>
      </c>
      <c r="F88" t="s">
        <v>533</v>
      </c>
      <c r="G88" t="s">
        <v>534</v>
      </c>
      <c r="I88" t="s">
        <v>653</v>
      </c>
      <c r="J88" t="s">
        <v>654</v>
      </c>
      <c r="K88" t="s">
        <v>655</v>
      </c>
      <c r="L88" t="s">
        <v>656</v>
      </c>
      <c r="M88" t="s">
        <v>677</v>
      </c>
      <c r="N88">
        <v>723854</v>
      </c>
      <c r="O88">
        <v>2</v>
      </c>
      <c r="P88">
        <v>463267</v>
      </c>
      <c r="Q88">
        <v>195441</v>
      </c>
      <c r="R88">
        <v>65147</v>
      </c>
      <c r="S88">
        <v>0</v>
      </c>
      <c r="T88">
        <v>0</v>
      </c>
      <c r="U88">
        <v>65147</v>
      </c>
      <c r="V88" t="s">
        <v>404</v>
      </c>
      <c r="W88">
        <v>2</v>
      </c>
      <c r="X88" t="s">
        <v>405</v>
      </c>
      <c r="Y88">
        <v>2020</v>
      </c>
      <c r="Z88">
        <v>3</v>
      </c>
      <c r="AA88" t="s">
        <v>406</v>
      </c>
      <c r="AB88">
        <v>2020</v>
      </c>
      <c r="AC88" t="s">
        <v>407</v>
      </c>
    </row>
    <row r="89" spans="1:29" x14ac:dyDescent="0.25">
      <c r="A89" t="s">
        <v>680</v>
      </c>
      <c r="B89" t="s">
        <v>679</v>
      </c>
      <c r="C89" t="s">
        <v>678</v>
      </c>
      <c r="D89" t="s">
        <v>531</v>
      </c>
      <c r="E89" t="s">
        <v>532</v>
      </c>
      <c r="F89" t="s">
        <v>533</v>
      </c>
      <c r="G89" t="s">
        <v>534</v>
      </c>
      <c r="I89" t="s">
        <v>653</v>
      </c>
      <c r="J89" t="s">
        <v>654</v>
      </c>
      <c r="K89" t="s">
        <v>655</v>
      </c>
      <c r="L89" t="s">
        <v>656</v>
      </c>
      <c r="M89" t="s">
        <v>681</v>
      </c>
      <c r="N89">
        <v>308372</v>
      </c>
      <c r="O89">
        <v>2</v>
      </c>
      <c r="P89">
        <v>209693</v>
      </c>
      <c r="Q89">
        <v>70926</v>
      </c>
      <c r="R89">
        <v>27753</v>
      </c>
      <c r="S89">
        <v>0</v>
      </c>
      <c r="T89">
        <v>0</v>
      </c>
      <c r="U89">
        <v>27753</v>
      </c>
      <c r="V89" t="s">
        <v>404</v>
      </c>
      <c r="W89">
        <v>2</v>
      </c>
      <c r="X89" t="s">
        <v>405</v>
      </c>
      <c r="Y89">
        <v>2020</v>
      </c>
      <c r="Z89">
        <v>3</v>
      </c>
      <c r="AA89" t="s">
        <v>406</v>
      </c>
      <c r="AB89">
        <v>2020</v>
      </c>
      <c r="AC89" t="s">
        <v>407</v>
      </c>
    </row>
    <row r="90" spans="1:29" x14ac:dyDescent="0.25">
      <c r="A90" t="s">
        <v>683</v>
      </c>
      <c r="B90" t="s">
        <v>653</v>
      </c>
      <c r="C90" t="s">
        <v>682</v>
      </c>
      <c r="D90" t="s">
        <v>531</v>
      </c>
      <c r="E90" t="s">
        <v>532</v>
      </c>
      <c r="F90" t="s">
        <v>533</v>
      </c>
      <c r="G90" t="s">
        <v>534</v>
      </c>
      <c r="I90" t="s">
        <v>653</v>
      </c>
      <c r="J90" t="s">
        <v>654</v>
      </c>
      <c r="K90" t="s">
        <v>655</v>
      </c>
      <c r="L90" t="s">
        <v>656</v>
      </c>
      <c r="M90" t="s">
        <v>684</v>
      </c>
      <c r="N90">
        <v>503720</v>
      </c>
      <c r="O90">
        <v>2</v>
      </c>
      <c r="P90">
        <v>377790</v>
      </c>
      <c r="Q90">
        <v>100744</v>
      </c>
      <c r="R90">
        <v>25186</v>
      </c>
      <c r="S90">
        <v>0</v>
      </c>
      <c r="T90">
        <v>0</v>
      </c>
      <c r="U90">
        <v>25186</v>
      </c>
      <c r="V90" t="s">
        <v>404</v>
      </c>
      <c r="W90">
        <v>2</v>
      </c>
      <c r="X90" t="s">
        <v>405</v>
      </c>
      <c r="Y90">
        <v>2020</v>
      </c>
      <c r="Z90">
        <v>3</v>
      </c>
      <c r="AA90" t="s">
        <v>406</v>
      </c>
      <c r="AB90">
        <v>2020</v>
      </c>
      <c r="AC90" t="s">
        <v>407</v>
      </c>
    </row>
    <row r="91" spans="1:29" x14ac:dyDescent="0.25">
      <c r="A91" t="s">
        <v>687</v>
      </c>
      <c r="B91" t="s">
        <v>686</v>
      </c>
      <c r="C91" t="s">
        <v>685</v>
      </c>
      <c r="D91" t="s">
        <v>531</v>
      </c>
      <c r="E91" t="s">
        <v>532</v>
      </c>
      <c r="F91" t="s">
        <v>533</v>
      </c>
      <c r="G91" t="s">
        <v>534</v>
      </c>
      <c r="I91" t="s">
        <v>653</v>
      </c>
      <c r="J91" t="s">
        <v>654</v>
      </c>
      <c r="K91" t="s">
        <v>655</v>
      </c>
      <c r="L91" t="s">
        <v>656</v>
      </c>
      <c r="M91" t="s">
        <v>688</v>
      </c>
      <c r="N91">
        <v>192509</v>
      </c>
      <c r="O91">
        <v>2</v>
      </c>
      <c r="P91">
        <v>138606</v>
      </c>
      <c r="Q91">
        <v>44277</v>
      </c>
      <c r="R91">
        <v>9625</v>
      </c>
      <c r="S91">
        <v>0</v>
      </c>
      <c r="T91">
        <v>0</v>
      </c>
      <c r="U91">
        <v>9625</v>
      </c>
      <c r="V91" t="s">
        <v>404</v>
      </c>
      <c r="W91">
        <v>2</v>
      </c>
      <c r="X91" t="s">
        <v>405</v>
      </c>
      <c r="Y91">
        <v>2020</v>
      </c>
      <c r="Z91">
        <v>3</v>
      </c>
      <c r="AA91" t="s">
        <v>406</v>
      </c>
      <c r="AB91">
        <v>2020</v>
      </c>
      <c r="AC91" t="s">
        <v>407</v>
      </c>
    </row>
    <row r="92" spans="1:29" x14ac:dyDescent="0.25">
      <c r="A92" t="s">
        <v>691</v>
      </c>
      <c r="B92" t="s">
        <v>690</v>
      </c>
      <c r="C92" t="s">
        <v>689</v>
      </c>
      <c r="D92" t="s">
        <v>531</v>
      </c>
      <c r="E92" t="s">
        <v>532</v>
      </c>
      <c r="F92" t="s">
        <v>533</v>
      </c>
      <c r="G92" t="s">
        <v>534</v>
      </c>
      <c r="I92" t="s">
        <v>692</v>
      </c>
      <c r="J92" t="s">
        <v>693</v>
      </c>
      <c r="K92" t="s">
        <v>694</v>
      </c>
      <c r="L92" t="s">
        <v>695</v>
      </c>
      <c r="M92" t="s">
        <v>696</v>
      </c>
      <c r="N92">
        <v>144027</v>
      </c>
      <c r="O92">
        <v>2</v>
      </c>
      <c r="P92">
        <v>92177</v>
      </c>
      <c r="Q92">
        <v>37447</v>
      </c>
      <c r="R92">
        <v>14403</v>
      </c>
      <c r="S92">
        <v>0</v>
      </c>
      <c r="T92">
        <v>0</v>
      </c>
      <c r="U92">
        <v>14403</v>
      </c>
      <c r="V92" t="s">
        <v>404</v>
      </c>
      <c r="W92">
        <v>2</v>
      </c>
      <c r="X92" t="s">
        <v>405</v>
      </c>
      <c r="Y92">
        <v>2020</v>
      </c>
      <c r="Z92">
        <v>3</v>
      </c>
      <c r="AA92" t="s">
        <v>406</v>
      </c>
      <c r="AB92">
        <v>2020</v>
      </c>
      <c r="AC92" t="s">
        <v>407</v>
      </c>
    </row>
    <row r="93" spans="1:29" x14ac:dyDescent="0.25">
      <c r="A93" t="s">
        <v>699</v>
      </c>
      <c r="B93" t="s">
        <v>698</v>
      </c>
      <c r="C93" t="s">
        <v>697</v>
      </c>
      <c r="D93" t="s">
        <v>531</v>
      </c>
      <c r="E93" t="s">
        <v>532</v>
      </c>
      <c r="F93" t="s">
        <v>533</v>
      </c>
      <c r="G93" t="s">
        <v>534</v>
      </c>
      <c r="I93" t="s">
        <v>692</v>
      </c>
      <c r="J93" t="s">
        <v>693</v>
      </c>
      <c r="K93" t="s">
        <v>694</v>
      </c>
      <c r="L93" t="s">
        <v>695</v>
      </c>
      <c r="M93" t="s">
        <v>700</v>
      </c>
      <c r="N93">
        <v>412351</v>
      </c>
      <c r="O93">
        <v>3</v>
      </c>
      <c r="P93">
        <v>181434</v>
      </c>
      <c r="Q93">
        <v>140199</v>
      </c>
      <c r="R93">
        <v>86594</v>
      </c>
      <c r="S93">
        <v>4124</v>
      </c>
      <c r="T93">
        <v>0</v>
      </c>
      <c r="U93">
        <v>90717</v>
      </c>
      <c r="V93" t="s">
        <v>404</v>
      </c>
      <c r="W93">
        <v>2</v>
      </c>
      <c r="X93" t="s">
        <v>405</v>
      </c>
      <c r="Y93">
        <v>2020</v>
      </c>
      <c r="Z93">
        <v>3</v>
      </c>
      <c r="AA93" t="s">
        <v>406</v>
      </c>
      <c r="AB93">
        <v>2020</v>
      </c>
      <c r="AC93" t="s">
        <v>407</v>
      </c>
    </row>
    <row r="94" spans="1:29" x14ac:dyDescent="0.25">
      <c r="A94" t="s">
        <v>703</v>
      </c>
      <c r="B94" t="s">
        <v>702</v>
      </c>
      <c r="C94" t="s">
        <v>701</v>
      </c>
      <c r="D94" t="s">
        <v>531</v>
      </c>
      <c r="E94" t="s">
        <v>532</v>
      </c>
      <c r="F94" t="s">
        <v>533</v>
      </c>
      <c r="G94" t="s">
        <v>534</v>
      </c>
      <c r="I94" t="s">
        <v>692</v>
      </c>
      <c r="J94" t="s">
        <v>693</v>
      </c>
      <c r="K94" t="s">
        <v>694</v>
      </c>
      <c r="L94" t="s">
        <v>695</v>
      </c>
      <c r="M94" t="s">
        <v>704</v>
      </c>
      <c r="N94">
        <v>324049</v>
      </c>
      <c r="O94">
        <v>2</v>
      </c>
      <c r="P94">
        <v>223594</v>
      </c>
      <c r="Q94">
        <v>64810</v>
      </c>
      <c r="R94">
        <v>35645</v>
      </c>
      <c r="S94">
        <v>0</v>
      </c>
      <c r="T94">
        <v>0</v>
      </c>
      <c r="U94">
        <v>35645</v>
      </c>
      <c r="V94" t="s">
        <v>404</v>
      </c>
      <c r="W94">
        <v>2</v>
      </c>
      <c r="X94" t="s">
        <v>405</v>
      </c>
      <c r="Y94">
        <v>2020</v>
      </c>
      <c r="Z94">
        <v>3</v>
      </c>
      <c r="AA94" t="s">
        <v>406</v>
      </c>
      <c r="AB94">
        <v>2020</v>
      </c>
      <c r="AC94" t="s">
        <v>407</v>
      </c>
    </row>
    <row r="95" spans="1:29" x14ac:dyDescent="0.25">
      <c r="A95" t="s">
        <v>707</v>
      </c>
      <c r="B95" t="s">
        <v>706</v>
      </c>
      <c r="C95" t="s">
        <v>705</v>
      </c>
      <c r="D95" t="s">
        <v>531</v>
      </c>
      <c r="E95" t="s">
        <v>532</v>
      </c>
      <c r="F95" t="s">
        <v>533</v>
      </c>
      <c r="G95" t="s">
        <v>534</v>
      </c>
      <c r="I95" t="s">
        <v>692</v>
      </c>
      <c r="J95" t="s">
        <v>693</v>
      </c>
      <c r="K95" t="s">
        <v>694</v>
      </c>
      <c r="L95" t="s">
        <v>695</v>
      </c>
      <c r="M95" t="s">
        <v>708</v>
      </c>
      <c r="N95">
        <v>625664</v>
      </c>
      <c r="O95">
        <v>2</v>
      </c>
      <c r="P95">
        <v>450478</v>
      </c>
      <c r="Q95">
        <v>125133</v>
      </c>
      <c r="R95">
        <v>50053</v>
      </c>
      <c r="S95">
        <v>0</v>
      </c>
      <c r="T95">
        <v>0</v>
      </c>
      <c r="U95">
        <v>50053</v>
      </c>
      <c r="V95" t="s">
        <v>404</v>
      </c>
      <c r="W95">
        <v>2</v>
      </c>
      <c r="X95" t="s">
        <v>405</v>
      </c>
      <c r="Y95">
        <v>2020</v>
      </c>
      <c r="Z95">
        <v>3</v>
      </c>
      <c r="AA95" t="s">
        <v>406</v>
      </c>
      <c r="AB95">
        <v>2020</v>
      </c>
      <c r="AC95" t="s">
        <v>407</v>
      </c>
    </row>
    <row r="96" spans="1:29" x14ac:dyDescent="0.25">
      <c r="A96" t="s">
        <v>711</v>
      </c>
      <c r="B96" t="s">
        <v>710</v>
      </c>
      <c r="C96" t="s">
        <v>709</v>
      </c>
      <c r="D96" t="s">
        <v>531</v>
      </c>
      <c r="E96" t="s">
        <v>532</v>
      </c>
      <c r="F96" t="s">
        <v>533</v>
      </c>
      <c r="G96" t="s">
        <v>534</v>
      </c>
      <c r="I96" t="s">
        <v>692</v>
      </c>
      <c r="J96" t="s">
        <v>693</v>
      </c>
      <c r="K96" t="s">
        <v>694</v>
      </c>
      <c r="L96" t="s">
        <v>695</v>
      </c>
      <c r="M96" t="s">
        <v>712</v>
      </c>
      <c r="N96">
        <v>290024</v>
      </c>
      <c r="O96">
        <v>3</v>
      </c>
      <c r="P96">
        <v>133411</v>
      </c>
      <c r="Q96">
        <v>87007</v>
      </c>
      <c r="R96">
        <v>58005</v>
      </c>
      <c r="S96">
        <v>11601</v>
      </c>
      <c r="T96">
        <v>0</v>
      </c>
      <c r="U96">
        <v>69606</v>
      </c>
      <c r="V96" t="s">
        <v>404</v>
      </c>
      <c r="W96">
        <v>2</v>
      </c>
      <c r="X96" t="s">
        <v>405</v>
      </c>
      <c r="Y96">
        <v>2020</v>
      </c>
      <c r="Z96">
        <v>3</v>
      </c>
      <c r="AA96" t="s">
        <v>406</v>
      </c>
      <c r="AB96">
        <v>2020</v>
      </c>
      <c r="AC96" t="s">
        <v>407</v>
      </c>
    </row>
    <row r="97" spans="1:29" x14ac:dyDescent="0.25">
      <c r="A97" t="s">
        <v>715</v>
      </c>
      <c r="B97" t="s">
        <v>714</v>
      </c>
      <c r="C97" t="s">
        <v>713</v>
      </c>
      <c r="D97" t="s">
        <v>531</v>
      </c>
      <c r="E97" t="s">
        <v>532</v>
      </c>
      <c r="F97" t="s">
        <v>533</v>
      </c>
      <c r="G97" t="s">
        <v>534</v>
      </c>
      <c r="I97" t="s">
        <v>692</v>
      </c>
      <c r="J97" t="s">
        <v>693</v>
      </c>
      <c r="K97" t="s">
        <v>694</v>
      </c>
      <c r="L97" t="s">
        <v>695</v>
      </c>
      <c r="M97" t="s">
        <v>716</v>
      </c>
      <c r="N97">
        <v>236103</v>
      </c>
      <c r="O97">
        <v>2</v>
      </c>
      <c r="P97">
        <v>165272</v>
      </c>
      <c r="Q97">
        <v>56665</v>
      </c>
      <c r="R97">
        <v>14166</v>
      </c>
      <c r="S97">
        <v>0</v>
      </c>
      <c r="T97">
        <v>0</v>
      </c>
      <c r="U97">
        <v>14166</v>
      </c>
      <c r="V97" t="s">
        <v>404</v>
      </c>
      <c r="W97">
        <v>2</v>
      </c>
      <c r="X97" t="s">
        <v>405</v>
      </c>
      <c r="Y97">
        <v>2020</v>
      </c>
      <c r="Z97">
        <v>3</v>
      </c>
      <c r="AA97" t="s">
        <v>406</v>
      </c>
      <c r="AB97">
        <v>2020</v>
      </c>
      <c r="AC97" t="s">
        <v>407</v>
      </c>
    </row>
    <row r="98" spans="1:29" x14ac:dyDescent="0.25">
      <c r="A98" t="s">
        <v>718</v>
      </c>
      <c r="B98" t="s">
        <v>692</v>
      </c>
      <c r="C98" t="s">
        <v>717</v>
      </c>
      <c r="D98" t="s">
        <v>531</v>
      </c>
      <c r="E98" t="s">
        <v>532</v>
      </c>
      <c r="F98" t="s">
        <v>533</v>
      </c>
      <c r="G98" t="s">
        <v>534</v>
      </c>
      <c r="I98" t="s">
        <v>692</v>
      </c>
      <c r="J98" t="s">
        <v>693</v>
      </c>
      <c r="K98" t="s">
        <v>694</v>
      </c>
      <c r="L98" t="s">
        <v>695</v>
      </c>
      <c r="M98" t="s">
        <v>719</v>
      </c>
      <c r="N98">
        <v>207450</v>
      </c>
      <c r="O98">
        <v>2</v>
      </c>
      <c r="P98">
        <v>147290</v>
      </c>
      <c r="Q98">
        <v>49788</v>
      </c>
      <c r="R98">
        <v>10373</v>
      </c>
      <c r="S98">
        <v>0</v>
      </c>
      <c r="T98">
        <v>0</v>
      </c>
      <c r="U98">
        <v>10373</v>
      </c>
      <c r="V98" t="s">
        <v>404</v>
      </c>
      <c r="W98">
        <v>2</v>
      </c>
      <c r="X98" t="s">
        <v>405</v>
      </c>
      <c r="Y98">
        <v>2020</v>
      </c>
      <c r="Z98">
        <v>3</v>
      </c>
      <c r="AA98" t="s">
        <v>406</v>
      </c>
      <c r="AB98">
        <v>2020</v>
      </c>
      <c r="AC98" t="s">
        <v>407</v>
      </c>
    </row>
    <row r="99" spans="1:29" x14ac:dyDescent="0.25">
      <c r="A99" t="s">
        <v>722</v>
      </c>
      <c r="B99" t="s">
        <v>721</v>
      </c>
      <c r="C99" t="s">
        <v>720</v>
      </c>
      <c r="D99" t="s">
        <v>531</v>
      </c>
      <c r="E99" t="s">
        <v>532</v>
      </c>
      <c r="F99" t="s">
        <v>533</v>
      </c>
      <c r="G99" t="s">
        <v>534</v>
      </c>
      <c r="I99" t="s">
        <v>692</v>
      </c>
      <c r="J99" t="s">
        <v>693</v>
      </c>
      <c r="K99" t="s">
        <v>694</v>
      </c>
      <c r="L99" t="s">
        <v>695</v>
      </c>
      <c r="M99" t="s">
        <v>723</v>
      </c>
      <c r="N99">
        <v>451984</v>
      </c>
      <c r="O99">
        <v>2</v>
      </c>
      <c r="P99">
        <v>320909</v>
      </c>
      <c r="Q99">
        <v>85877</v>
      </c>
      <c r="R99">
        <v>45198</v>
      </c>
      <c r="S99">
        <v>0</v>
      </c>
      <c r="T99">
        <v>0</v>
      </c>
      <c r="U99">
        <v>45198</v>
      </c>
      <c r="V99" t="s">
        <v>404</v>
      </c>
      <c r="W99">
        <v>2</v>
      </c>
      <c r="X99" t="s">
        <v>405</v>
      </c>
      <c r="Y99">
        <v>2020</v>
      </c>
      <c r="Z99">
        <v>3</v>
      </c>
      <c r="AA99" t="s">
        <v>406</v>
      </c>
      <c r="AB99">
        <v>2020</v>
      </c>
      <c r="AC99" t="s">
        <v>407</v>
      </c>
    </row>
    <row r="100" spans="1:29" x14ac:dyDescent="0.25">
      <c r="A100" t="s">
        <v>726</v>
      </c>
      <c r="B100" t="s">
        <v>725</v>
      </c>
      <c r="C100" t="s">
        <v>724</v>
      </c>
      <c r="D100" t="s">
        <v>531</v>
      </c>
      <c r="E100" t="s">
        <v>532</v>
      </c>
      <c r="F100" t="s">
        <v>533</v>
      </c>
      <c r="G100" t="s">
        <v>534</v>
      </c>
      <c r="I100" t="s">
        <v>727</v>
      </c>
      <c r="J100" t="s">
        <v>728</v>
      </c>
      <c r="K100" t="s">
        <v>729</v>
      </c>
      <c r="L100" t="s">
        <v>730</v>
      </c>
      <c r="M100" t="s">
        <v>731</v>
      </c>
      <c r="N100">
        <v>131907</v>
      </c>
      <c r="O100">
        <v>2</v>
      </c>
      <c r="P100">
        <v>92335</v>
      </c>
      <c r="Q100">
        <v>32977</v>
      </c>
      <c r="R100">
        <v>6595</v>
      </c>
      <c r="S100">
        <v>0</v>
      </c>
      <c r="T100">
        <v>0</v>
      </c>
      <c r="U100">
        <v>6595</v>
      </c>
      <c r="V100" t="s">
        <v>404</v>
      </c>
      <c r="W100">
        <v>2</v>
      </c>
      <c r="X100" t="s">
        <v>405</v>
      </c>
      <c r="Y100">
        <v>2020</v>
      </c>
      <c r="Z100">
        <v>3</v>
      </c>
      <c r="AA100" t="s">
        <v>406</v>
      </c>
      <c r="AB100">
        <v>2020</v>
      </c>
      <c r="AC100" t="s">
        <v>407</v>
      </c>
    </row>
    <row r="101" spans="1:29" x14ac:dyDescent="0.25">
      <c r="A101" t="s">
        <v>734</v>
      </c>
      <c r="B101" t="s">
        <v>733</v>
      </c>
      <c r="C101" t="s">
        <v>732</v>
      </c>
      <c r="D101" t="s">
        <v>531</v>
      </c>
      <c r="E101" t="s">
        <v>532</v>
      </c>
      <c r="F101" t="s">
        <v>533</v>
      </c>
      <c r="G101" t="s">
        <v>534</v>
      </c>
      <c r="I101" t="s">
        <v>727</v>
      </c>
      <c r="J101" t="s">
        <v>728</v>
      </c>
      <c r="K101" t="s">
        <v>729</v>
      </c>
      <c r="L101" t="s">
        <v>730</v>
      </c>
      <c r="M101" t="s">
        <v>735</v>
      </c>
      <c r="N101">
        <v>329821</v>
      </c>
      <c r="O101">
        <v>2</v>
      </c>
      <c r="P101">
        <v>237471</v>
      </c>
      <c r="Q101">
        <v>65964</v>
      </c>
      <c r="R101">
        <v>26386</v>
      </c>
      <c r="S101">
        <v>0</v>
      </c>
      <c r="T101">
        <v>0</v>
      </c>
      <c r="U101">
        <v>26386</v>
      </c>
      <c r="V101" t="s">
        <v>404</v>
      </c>
      <c r="W101">
        <v>2</v>
      </c>
      <c r="X101" t="s">
        <v>405</v>
      </c>
      <c r="Y101">
        <v>2020</v>
      </c>
      <c r="Z101">
        <v>3</v>
      </c>
      <c r="AA101" t="s">
        <v>406</v>
      </c>
      <c r="AB101">
        <v>2020</v>
      </c>
      <c r="AC101" t="s">
        <v>407</v>
      </c>
    </row>
    <row r="102" spans="1:29" x14ac:dyDescent="0.25">
      <c r="A102" t="s">
        <v>738</v>
      </c>
      <c r="B102" t="s">
        <v>737</v>
      </c>
      <c r="C102" t="s">
        <v>736</v>
      </c>
      <c r="D102" t="s">
        <v>531</v>
      </c>
      <c r="E102" t="s">
        <v>532</v>
      </c>
      <c r="F102" t="s">
        <v>533</v>
      </c>
      <c r="G102" t="s">
        <v>534</v>
      </c>
      <c r="I102" t="s">
        <v>727</v>
      </c>
      <c r="J102" t="s">
        <v>728</v>
      </c>
      <c r="K102" t="s">
        <v>729</v>
      </c>
      <c r="L102" t="s">
        <v>730</v>
      </c>
      <c r="M102" t="s">
        <v>739</v>
      </c>
      <c r="N102">
        <v>483946</v>
      </c>
      <c r="O102">
        <v>2</v>
      </c>
      <c r="P102">
        <v>290368</v>
      </c>
      <c r="Q102">
        <v>130665</v>
      </c>
      <c r="R102">
        <v>62913</v>
      </c>
      <c r="S102">
        <v>0</v>
      </c>
      <c r="T102">
        <v>0</v>
      </c>
      <c r="U102">
        <v>62913</v>
      </c>
      <c r="V102" t="s">
        <v>404</v>
      </c>
      <c r="W102">
        <v>2</v>
      </c>
      <c r="X102" t="s">
        <v>405</v>
      </c>
      <c r="Y102">
        <v>2020</v>
      </c>
      <c r="Z102">
        <v>3</v>
      </c>
      <c r="AA102" t="s">
        <v>406</v>
      </c>
      <c r="AB102">
        <v>2020</v>
      </c>
      <c r="AC102" t="s">
        <v>407</v>
      </c>
    </row>
    <row r="103" spans="1:29" x14ac:dyDescent="0.25">
      <c r="A103" t="s">
        <v>742</v>
      </c>
      <c r="B103" t="s">
        <v>741</v>
      </c>
      <c r="C103" t="s">
        <v>740</v>
      </c>
      <c r="D103" t="s">
        <v>531</v>
      </c>
      <c r="E103" t="s">
        <v>532</v>
      </c>
      <c r="F103" t="s">
        <v>533</v>
      </c>
      <c r="G103" t="s">
        <v>534</v>
      </c>
      <c r="I103" t="s">
        <v>727</v>
      </c>
      <c r="J103" t="s">
        <v>728</v>
      </c>
      <c r="K103" t="s">
        <v>729</v>
      </c>
      <c r="L103" t="s">
        <v>730</v>
      </c>
      <c r="M103" t="s">
        <v>743</v>
      </c>
      <c r="N103">
        <v>448322</v>
      </c>
      <c r="O103">
        <v>2</v>
      </c>
      <c r="P103">
        <v>291409</v>
      </c>
      <c r="Q103">
        <v>103114</v>
      </c>
      <c r="R103">
        <v>53799</v>
      </c>
      <c r="S103">
        <v>0</v>
      </c>
      <c r="T103">
        <v>0</v>
      </c>
      <c r="U103">
        <v>53799</v>
      </c>
      <c r="V103" t="s">
        <v>404</v>
      </c>
      <c r="W103">
        <v>2</v>
      </c>
      <c r="X103" t="s">
        <v>405</v>
      </c>
      <c r="Y103">
        <v>2020</v>
      </c>
      <c r="Z103">
        <v>3</v>
      </c>
      <c r="AA103" t="s">
        <v>406</v>
      </c>
      <c r="AB103">
        <v>2020</v>
      </c>
      <c r="AC103" t="s">
        <v>407</v>
      </c>
    </row>
    <row r="104" spans="1:29" x14ac:dyDescent="0.25">
      <c r="A104" t="s">
        <v>746</v>
      </c>
      <c r="B104" t="s">
        <v>745</v>
      </c>
      <c r="C104" t="s">
        <v>744</v>
      </c>
      <c r="D104" t="s">
        <v>531</v>
      </c>
      <c r="E104" t="s">
        <v>532</v>
      </c>
      <c r="F104" t="s">
        <v>533</v>
      </c>
      <c r="G104" t="s">
        <v>534</v>
      </c>
      <c r="I104" t="s">
        <v>727</v>
      </c>
      <c r="J104" t="s">
        <v>728</v>
      </c>
      <c r="K104" t="s">
        <v>729</v>
      </c>
      <c r="L104" t="s">
        <v>730</v>
      </c>
      <c r="M104" t="s">
        <v>747</v>
      </c>
      <c r="N104">
        <v>545917</v>
      </c>
      <c r="O104">
        <v>2</v>
      </c>
      <c r="P104">
        <v>360305</v>
      </c>
      <c r="Q104">
        <v>136479</v>
      </c>
      <c r="R104">
        <v>49133</v>
      </c>
      <c r="S104">
        <v>0</v>
      </c>
      <c r="T104">
        <v>0</v>
      </c>
      <c r="U104">
        <v>49133</v>
      </c>
      <c r="V104" t="s">
        <v>404</v>
      </c>
      <c r="W104">
        <v>2</v>
      </c>
      <c r="X104" t="s">
        <v>405</v>
      </c>
      <c r="Y104">
        <v>2020</v>
      </c>
      <c r="Z104">
        <v>3</v>
      </c>
      <c r="AA104" t="s">
        <v>406</v>
      </c>
      <c r="AB104">
        <v>2020</v>
      </c>
      <c r="AC104" t="s">
        <v>407</v>
      </c>
    </row>
    <row r="105" spans="1:29" x14ac:dyDescent="0.25">
      <c r="A105" t="s">
        <v>750</v>
      </c>
      <c r="B105" t="s">
        <v>749</v>
      </c>
      <c r="C105" t="s">
        <v>748</v>
      </c>
      <c r="D105" t="s">
        <v>531</v>
      </c>
      <c r="E105" t="s">
        <v>532</v>
      </c>
      <c r="F105" t="s">
        <v>533</v>
      </c>
      <c r="G105" t="s">
        <v>534</v>
      </c>
      <c r="I105" t="s">
        <v>727</v>
      </c>
      <c r="J105" t="s">
        <v>728</v>
      </c>
      <c r="K105" t="s">
        <v>729</v>
      </c>
      <c r="L105" t="s">
        <v>730</v>
      </c>
      <c r="M105" t="s">
        <v>751</v>
      </c>
      <c r="N105">
        <v>790117</v>
      </c>
      <c r="O105">
        <v>2</v>
      </c>
      <c r="P105">
        <v>513576</v>
      </c>
      <c r="Q105">
        <v>205430</v>
      </c>
      <c r="R105">
        <v>71111</v>
      </c>
      <c r="S105">
        <v>0</v>
      </c>
      <c r="T105">
        <v>0</v>
      </c>
      <c r="U105">
        <v>71111</v>
      </c>
      <c r="V105" t="s">
        <v>404</v>
      </c>
      <c r="W105">
        <v>2</v>
      </c>
      <c r="X105" t="s">
        <v>405</v>
      </c>
      <c r="Y105">
        <v>2020</v>
      </c>
      <c r="Z105">
        <v>3</v>
      </c>
      <c r="AA105" t="s">
        <v>406</v>
      </c>
      <c r="AB105">
        <v>2020</v>
      </c>
      <c r="AC105" t="s">
        <v>407</v>
      </c>
    </row>
    <row r="106" spans="1:29" x14ac:dyDescent="0.25">
      <c r="A106" t="s">
        <v>754</v>
      </c>
      <c r="B106" t="s">
        <v>753</v>
      </c>
      <c r="C106" t="s">
        <v>752</v>
      </c>
      <c r="D106" t="s">
        <v>531</v>
      </c>
      <c r="E106" t="s">
        <v>532</v>
      </c>
      <c r="F106" t="s">
        <v>533</v>
      </c>
      <c r="G106" t="s">
        <v>534</v>
      </c>
      <c r="I106" t="s">
        <v>727</v>
      </c>
      <c r="J106" t="s">
        <v>728</v>
      </c>
      <c r="K106" t="s">
        <v>729</v>
      </c>
      <c r="L106" t="s">
        <v>730</v>
      </c>
      <c r="M106" t="s">
        <v>755</v>
      </c>
      <c r="N106">
        <v>694052</v>
      </c>
      <c r="O106">
        <v>2</v>
      </c>
      <c r="P106">
        <v>471955</v>
      </c>
      <c r="Q106">
        <v>173513</v>
      </c>
      <c r="R106">
        <v>48584</v>
      </c>
      <c r="S106">
        <v>0</v>
      </c>
      <c r="T106">
        <v>0</v>
      </c>
      <c r="U106">
        <v>48584</v>
      </c>
      <c r="V106" t="s">
        <v>404</v>
      </c>
      <c r="W106">
        <v>2</v>
      </c>
      <c r="X106" t="s">
        <v>405</v>
      </c>
      <c r="Y106">
        <v>2020</v>
      </c>
      <c r="Z106">
        <v>3</v>
      </c>
      <c r="AA106" t="s">
        <v>406</v>
      </c>
      <c r="AB106">
        <v>2020</v>
      </c>
      <c r="AC106" t="s">
        <v>407</v>
      </c>
    </row>
    <row r="107" spans="1:29" x14ac:dyDescent="0.25">
      <c r="A107" t="s">
        <v>758</v>
      </c>
      <c r="B107" t="s">
        <v>757</v>
      </c>
      <c r="C107" t="s">
        <v>756</v>
      </c>
      <c r="D107" t="s">
        <v>531</v>
      </c>
      <c r="E107" t="s">
        <v>532</v>
      </c>
      <c r="F107" t="s">
        <v>533</v>
      </c>
      <c r="G107" t="s">
        <v>534</v>
      </c>
      <c r="I107" t="s">
        <v>727</v>
      </c>
      <c r="J107" t="s">
        <v>728</v>
      </c>
      <c r="K107" t="s">
        <v>729</v>
      </c>
      <c r="L107" t="s">
        <v>730</v>
      </c>
      <c r="M107" t="s">
        <v>759</v>
      </c>
      <c r="N107">
        <v>337547</v>
      </c>
      <c r="O107">
        <v>2</v>
      </c>
      <c r="P107">
        <v>222781</v>
      </c>
      <c r="Q107">
        <v>84387</v>
      </c>
      <c r="R107">
        <v>30379</v>
      </c>
      <c r="S107">
        <v>0</v>
      </c>
      <c r="T107">
        <v>0</v>
      </c>
      <c r="U107">
        <v>30379</v>
      </c>
      <c r="V107" t="s">
        <v>404</v>
      </c>
      <c r="W107">
        <v>2</v>
      </c>
      <c r="X107" t="s">
        <v>405</v>
      </c>
      <c r="Y107">
        <v>2020</v>
      </c>
      <c r="Z107">
        <v>3</v>
      </c>
      <c r="AA107" t="s">
        <v>406</v>
      </c>
      <c r="AB107">
        <v>2020</v>
      </c>
      <c r="AC107" t="s">
        <v>407</v>
      </c>
    </row>
    <row r="108" spans="1:29" x14ac:dyDescent="0.25">
      <c r="A108" t="s">
        <v>762</v>
      </c>
      <c r="B108" t="s">
        <v>761</v>
      </c>
      <c r="C108" t="s">
        <v>760</v>
      </c>
      <c r="D108" t="s">
        <v>531</v>
      </c>
      <c r="E108" t="s">
        <v>532</v>
      </c>
      <c r="F108" t="s">
        <v>533</v>
      </c>
      <c r="G108" t="s">
        <v>534</v>
      </c>
      <c r="I108" t="s">
        <v>727</v>
      </c>
      <c r="J108" t="s">
        <v>728</v>
      </c>
      <c r="K108" t="s">
        <v>729</v>
      </c>
      <c r="L108" t="s">
        <v>730</v>
      </c>
      <c r="M108" t="s">
        <v>763</v>
      </c>
      <c r="N108">
        <v>586903</v>
      </c>
      <c r="O108">
        <v>2</v>
      </c>
      <c r="P108">
        <v>399094</v>
      </c>
      <c r="Q108">
        <v>146726</v>
      </c>
      <c r="R108">
        <v>41083</v>
      </c>
      <c r="S108">
        <v>0</v>
      </c>
      <c r="T108">
        <v>0</v>
      </c>
      <c r="U108">
        <v>41083</v>
      </c>
      <c r="V108" t="s">
        <v>404</v>
      </c>
      <c r="W108">
        <v>2</v>
      </c>
      <c r="X108" t="s">
        <v>405</v>
      </c>
      <c r="Y108">
        <v>2020</v>
      </c>
      <c r="Z108">
        <v>3</v>
      </c>
      <c r="AA108" t="s">
        <v>406</v>
      </c>
      <c r="AB108">
        <v>2020</v>
      </c>
      <c r="AC108" t="s">
        <v>407</v>
      </c>
    </row>
    <row r="109" spans="1:29" x14ac:dyDescent="0.25">
      <c r="A109" t="s">
        <v>766</v>
      </c>
      <c r="B109" t="s">
        <v>765</v>
      </c>
      <c r="C109" t="s">
        <v>764</v>
      </c>
      <c r="D109" t="s">
        <v>531</v>
      </c>
      <c r="E109" t="s">
        <v>532</v>
      </c>
      <c r="F109" t="s">
        <v>533</v>
      </c>
      <c r="G109" t="s">
        <v>534</v>
      </c>
      <c r="I109" t="s">
        <v>727</v>
      </c>
      <c r="J109" t="s">
        <v>728</v>
      </c>
      <c r="K109" t="s">
        <v>729</v>
      </c>
      <c r="L109" t="s">
        <v>730</v>
      </c>
      <c r="M109" t="s">
        <v>767</v>
      </c>
      <c r="N109">
        <v>50782</v>
      </c>
      <c r="O109">
        <v>2</v>
      </c>
      <c r="P109">
        <v>33516</v>
      </c>
      <c r="Q109">
        <v>12696</v>
      </c>
      <c r="R109">
        <v>4570</v>
      </c>
      <c r="S109">
        <v>0</v>
      </c>
      <c r="T109">
        <v>0</v>
      </c>
      <c r="U109">
        <v>4570</v>
      </c>
      <c r="V109" t="s">
        <v>404</v>
      </c>
      <c r="W109">
        <v>2</v>
      </c>
      <c r="X109" t="s">
        <v>405</v>
      </c>
      <c r="Y109">
        <v>2020</v>
      </c>
      <c r="Z109">
        <v>3</v>
      </c>
      <c r="AA109" t="s">
        <v>406</v>
      </c>
      <c r="AB109">
        <v>2020</v>
      </c>
      <c r="AC109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Matrice intermediaire</vt:lpstr>
      <vt:lpstr>Feuil1</vt:lpstr>
      <vt:lpstr>CH</vt:lpstr>
      <vt:lpstr>CH_ML</vt:lpstr>
      <vt:lpstr>MALI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idrissa.dabo</dc:creator>
  <cp:lastModifiedBy>CBMS-NIGER1</cp:lastModifiedBy>
  <dcterms:created xsi:type="dcterms:W3CDTF">2020-02-13T16:39:19Z</dcterms:created>
  <dcterms:modified xsi:type="dcterms:W3CDTF">2020-04-11T07:46:10Z</dcterms:modified>
</cp:coreProperties>
</file>