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 - Food and Agriculture Organization\FAO 2020\DL\WORKDIR\"/>
    </mc:Choice>
  </mc:AlternateContent>
  <bookViews>
    <workbookView xWindow="0" yWindow="0" windowWidth="20490" windowHeight="7785" activeTab="4"/>
  </bookViews>
  <sheets>
    <sheet name="Matrice_intermediaire_2" sheetId="9" r:id="rId1"/>
    <sheet name="Matrice intermediaire" sheetId="1" r:id="rId2"/>
    <sheet name="CBUBT" sheetId="4" r:id="rId3"/>
    <sheet name="Label" sheetId="5" r:id="rId4"/>
    <sheet name="CH" sheetId="8" r:id="rId5"/>
  </sheets>
  <definedNames>
    <definedName name="_xlnm._FilterDatabase" localSheetId="4" hidden="1">CH!#REF!</definedName>
    <definedName name="CADRE">CH!$A$1:$AC$265</definedName>
    <definedName name="CH_NE">CH!$B$1:$P$109</definedName>
    <definedName name="NIGER">Label!$F$1:$G$152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2" i="5"/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AZ31" i="1" l="1"/>
</calcChain>
</file>

<file path=xl/sharedStrings.xml><?xml version="1.0" encoding="utf-8"?>
<sst xmlns="http://schemas.openxmlformats.org/spreadsheetml/2006/main" count="6497" uniqueCount="1782">
  <si>
    <t>ADMIN1Name</t>
  </si>
  <si>
    <t>ADMIN2Name</t>
  </si>
  <si>
    <t>Population</t>
  </si>
  <si>
    <t>Geocode</t>
  </si>
  <si>
    <t>FCG_Poor</t>
  </si>
  <si>
    <t>FCG_Borderline</t>
  </si>
  <si>
    <t>FCG_Acceptable</t>
  </si>
  <si>
    <t>FCG_finalphase</t>
  </si>
  <si>
    <t>HDDS_Phase1</t>
  </si>
  <si>
    <t>HDDS_Phase2</t>
  </si>
  <si>
    <t>HDDS_Phase3</t>
  </si>
  <si>
    <t>HDDS_Phase4</t>
  </si>
  <si>
    <t>HDDS_Phase5</t>
  </si>
  <si>
    <t>HDDS_finalphase</t>
  </si>
  <si>
    <t>HHS_Phase1</t>
  </si>
  <si>
    <t>HHS_Phase2</t>
  </si>
  <si>
    <t>HHS_Phase3</t>
  </si>
  <si>
    <t>HHS_Phase4</t>
  </si>
  <si>
    <t>HHS_Phase5</t>
  </si>
  <si>
    <t>HHS_finalphase</t>
  </si>
  <si>
    <t>LhHCSCat_NoStrategies</t>
  </si>
  <si>
    <t>LhHCSCat_StressStrategies</t>
  </si>
  <si>
    <t>LhHCSCat_CrisisStategies</t>
  </si>
  <si>
    <t>LhHCSCat_EmergencyStrategies</t>
  </si>
  <si>
    <t>LhHCSCat_finalphase</t>
  </si>
  <si>
    <t>rCSI_Phase1</t>
  </si>
  <si>
    <t>rCSI_Phase2</t>
  </si>
  <si>
    <t>rCSI_Phase3</t>
  </si>
  <si>
    <t>rCSI_finalphase</t>
  </si>
  <si>
    <t>41_source_eau_boisson_Robineteaucourante</t>
  </si>
  <si>
    <t>41_source_eau_boisson_Eaudesurface</t>
  </si>
  <si>
    <t>42_moyenne_nombre_repas_enfant</t>
  </si>
  <si>
    <t>43_energie_cuisson_aliment_Bois</t>
  </si>
  <si>
    <t>43_energie_cuisson_aliment_Gaz</t>
  </si>
  <si>
    <t>43_energie_cuisson_aliment_Electricité</t>
  </si>
  <si>
    <t>Z1_DPME_C</t>
  </si>
  <si>
    <t>Z1_DPME_pop_C</t>
  </si>
  <si>
    <t>Z1_DS_C</t>
  </si>
  <si>
    <t>Z1_Pop_DS_C</t>
  </si>
  <si>
    <t>Z1_DPME_Pr</t>
  </si>
  <si>
    <t>Z1_Pop_DPME_Pr</t>
  </si>
  <si>
    <t>Z1_DS_Pr</t>
  </si>
  <si>
    <t>Z1_pop_DS_Pr</t>
  </si>
  <si>
    <t>Z2_DPME_C</t>
  </si>
  <si>
    <t>Z2_DPME_pop_C</t>
  </si>
  <si>
    <t>Z2_DS_C</t>
  </si>
  <si>
    <t>Z2_Pop_DS_C</t>
  </si>
  <si>
    <t>Z2_DPME_Pr</t>
  </si>
  <si>
    <t>Z2_Pop_DPME_Pr</t>
  </si>
  <si>
    <t>Z2_DS_Pr</t>
  </si>
  <si>
    <t>Z2_pop_DS_Pr</t>
  </si>
  <si>
    <t>Z3_DPME_C</t>
  </si>
  <si>
    <t>Z3_DPME_pop_C</t>
  </si>
  <si>
    <t>Z3_DS_C</t>
  </si>
  <si>
    <t>Z3_Pop_DS_C</t>
  </si>
  <si>
    <t>Z3_DPME_Pr</t>
  </si>
  <si>
    <t>Z3_Pop_DPME_Pr</t>
  </si>
  <si>
    <t>Z3_DS_Pr</t>
  </si>
  <si>
    <t>Z3_pop_DS_Pr</t>
  </si>
  <si>
    <t>Z4_DPME_C</t>
  </si>
  <si>
    <t>Z4_DPME_pop_C</t>
  </si>
  <si>
    <t>Z4_DS_C</t>
  </si>
  <si>
    <t>Z4_Pop_DS_C</t>
  </si>
  <si>
    <t>Z4_DPME_Pr</t>
  </si>
  <si>
    <t>Z4_Pop_DPME_Pr</t>
  </si>
  <si>
    <t>Z4_DS_Pr</t>
  </si>
  <si>
    <t>Z4_pop_DS_Pr</t>
  </si>
  <si>
    <t>Proxy_cal</t>
  </si>
  <si>
    <t>MAG_pt</t>
  </si>
  <si>
    <t>MAG_Pharv</t>
  </si>
  <si>
    <t>MAG_Soud</t>
  </si>
  <si>
    <t>IMC</t>
  </si>
  <si>
    <t>MUAC</t>
  </si>
  <si>
    <t>TBM</t>
  </si>
  <si>
    <t>TMM5</t>
  </si>
  <si>
    <t>06_Tarissement_marre</t>
  </si>
  <si>
    <t>07_depart_menages</t>
  </si>
  <si>
    <t>08_Acces_financement</t>
  </si>
  <si>
    <t>11_evo_mil_5y</t>
  </si>
  <si>
    <t>11_evo_sorgho_5y</t>
  </si>
  <si>
    <t>11_evo_riz_5y</t>
  </si>
  <si>
    <t>12_evo_arachide_5y</t>
  </si>
  <si>
    <t>12_evo_sesame_5y</t>
  </si>
  <si>
    <t>27_evo_sorgho_5y</t>
  </si>
  <si>
    <t>27_evo_riz_5y</t>
  </si>
  <si>
    <t>27_evo_arachide_5y</t>
  </si>
  <si>
    <t>Abalak</t>
  </si>
  <si>
    <t>Aderbissinat</t>
  </si>
  <si>
    <t>Arlit</t>
  </si>
  <si>
    <t>Bagaroua</t>
  </si>
  <si>
    <t>Balleyara</t>
  </si>
  <si>
    <t>Belbedji</t>
  </si>
  <si>
    <t>Bermo</t>
  </si>
  <si>
    <t>Bilma</t>
  </si>
  <si>
    <t>Birni N'Konni</t>
  </si>
  <si>
    <t>Boboye</t>
  </si>
  <si>
    <t>Bouza</t>
  </si>
  <si>
    <t>Dakoro</t>
  </si>
  <si>
    <t>Damagaram Takaya</t>
  </si>
  <si>
    <t>Diffa</t>
  </si>
  <si>
    <t>Dioundiou</t>
  </si>
  <si>
    <t>Dogondoutchi</t>
  </si>
  <si>
    <t>Dosso</t>
  </si>
  <si>
    <t>Dungass</t>
  </si>
  <si>
    <t>Falmey</t>
  </si>
  <si>
    <t>Gaya</t>
  </si>
  <si>
    <t>Gazaoua</t>
  </si>
  <si>
    <t>Gotheye</t>
  </si>
  <si>
    <t>Goudoumaria</t>
  </si>
  <si>
    <t>Iferouane</t>
  </si>
  <si>
    <t>Ingall</t>
  </si>
  <si>
    <t>Keita</t>
  </si>
  <si>
    <t>Kollo</t>
  </si>
  <si>
    <t>Loga</t>
  </si>
  <si>
    <t>Madaoua</t>
  </si>
  <si>
    <t>Madarounfa</t>
  </si>
  <si>
    <t>Magaria</t>
  </si>
  <si>
    <t>Malbaza</t>
  </si>
  <si>
    <t>Mayahi</t>
  </si>
  <si>
    <t>Mirriah</t>
  </si>
  <si>
    <t>N'Gourti</t>
  </si>
  <si>
    <t>N'Guigmi</t>
  </si>
  <si>
    <t>Ouallam</t>
  </si>
  <si>
    <t>Say</t>
  </si>
  <si>
    <t>Tahoua</t>
  </si>
  <si>
    <t>Takeita</t>
  </si>
  <si>
    <t>Tanout</t>
  </si>
  <si>
    <t>Tchintabaraden</t>
  </si>
  <si>
    <t>Tchirozerine</t>
  </si>
  <si>
    <t>Tesker</t>
  </si>
  <si>
    <t>Tessaoua</t>
  </si>
  <si>
    <t>Tillabéri</t>
  </si>
  <si>
    <t>Agadez</t>
  </si>
  <si>
    <t>Maradi</t>
  </si>
  <si>
    <t>Niamey</t>
  </si>
  <si>
    <t>Zinder</t>
  </si>
  <si>
    <t>Bosso</t>
  </si>
  <si>
    <t>Tibiri</t>
  </si>
  <si>
    <t>Arrdt 1</t>
  </si>
  <si>
    <t>Arrdt 2</t>
  </si>
  <si>
    <t>Arrdt 3</t>
  </si>
  <si>
    <t>Arrdt 4</t>
  </si>
  <si>
    <t>Arrdt 5</t>
  </si>
  <si>
    <t>Tassara</t>
  </si>
  <si>
    <t>Tillia</t>
  </si>
  <si>
    <t>Abala</t>
  </si>
  <si>
    <t>Ayerou</t>
  </si>
  <si>
    <t>Banibangou</t>
  </si>
  <si>
    <t>Torodi</t>
  </si>
  <si>
    <t>Aguié</t>
  </si>
  <si>
    <t>Bankilaré</t>
  </si>
  <si>
    <t>Filingué</t>
  </si>
  <si>
    <t>Gouré</t>
  </si>
  <si>
    <t>Guidan Roumdji</t>
  </si>
  <si>
    <t>Illéla</t>
  </si>
  <si>
    <t>Kantché</t>
  </si>
  <si>
    <t>Maïné Soroa</t>
  </si>
  <si>
    <t>Ville de Maradi</t>
  </si>
  <si>
    <t>Téra</t>
  </si>
  <si>
    <t>Ville de Tahoua</t>
  </si>
  <si>
    <t>Ville de Zinder</t>
  </si>
  <si>
    <t>NE006001</t>
  </si>
  <si>
    <t>NE005001</t>
  </si>
  <si>
    <t>NE001001</t>
  </si>
  <si>
    <t>NE004001</t>
  </si>
  <si>
    <t>NE001002</t>
  </si>
  <si>
    <t>NE006002</t>
  </si>
  <si>
    <t>NE005002</t>
  </si>
  <si>
    <t>NE006003</t>
  </si>
  <si>
    <t>NE006004</t>
  </si>
  <si>
    <t>NE006005</t>
  </si>
  <si>
    <t>NE007001</t>
  </si>
  <si>
    <t>NE004002</t>
  </si>
  <si>
    <t>NE001003</t>
  </si>
  <si>
    <t>NE005003</t>
  </si>
  <si>
    <t>NE003001</t>
  </si>
  <si>
    <t>NE002001</t>
  </si>
  <si>
    <t>NE005004</t>
  </si>
  <si>
    <t>NE004003</t>
  </si>
  <si>
    <t>NE007002</t>
  </si>
  <si>
    <t>NE002002</t>
  </si>
  <si>
    <t>NE003002</t>
  </si>
  <si>
    <t>NE003003</t>
  </si>
  <si>
    <t>NE003004</t>
  </si>
  <si>
    <t>NE007003</t>
  </si>
  <si>
    <t>NE003005</t>
  </si>
  <si>
    <t>NE006006</t>
  </si>
  <si>
    <t>NE003006</t>
  </si>
  <si>
    <t>NE004004</t>
  </si>
  <si>
    <t>NE006007</t>
  </si>
  <si>
    <t>NE002003</t>
  </si>
  <si>
    <t>NE007004</t>
  </si>
  <si>
    <t>NE004005</t>
  </si>
  <si>
    <t>NE001004</t>
  </si>
  <si>
    <t>NE005005</t>
  </si>
  <si>
    <t>NE001005</t>
  </si>
  <si>
    <t>NE007005</t>
  </si>
  <si>
    <t>NE005006</t>
  </si>
  <si>
    <t>NE006008</t>
  </si>
  <si>
    <t>NE003007</t>
  </si>
  <si>
    <t>NE005007</t>
  </si>
  <si>
    <t>NE004006</t>
  </si>
  <si>
    <t>NE007006</t>
  </si>
  <si>
    <t>NE002004</t>
  </si>
  <si>
    <t>NE005008</t>
  </si>
  <si>
    <t>NE004007</t>
  </si>
  <si>
    <t>NE004008</t>
  </si>
  <si>
    <t>NE007007</t>
  </si>
  <si>
    <t>NE002005</t>
  </si>
  <si>
    <t>NE002006</t>
  </si>
  <si>
    <t>NE008001</t>
  </si>
  <si>
    <t>NE006009</t>
  </si>
  <si>
    <t>NE006010</t>
  </si>
  <si>
    <t>NE005009</t>
  </si>
  <si>
    <t>NE007008</t>
  </si>
  <si>
    <t>NE007009</t>
  </si>
  <si>
    <t>NE005010</t>
  </si>
  <si>
    <t>NE005011</t>
  </si>
  <si>
    <t>NE001006</t>
  </si>
  <si>
    <t>NE006011</t>
  </si>
  <si>
    <t>NE007010</t>
  </si>
  <si>
    <t>NE004009</t>
  </si>
  <si>
    <t>NE003008</t>
  </si>
  <si>
    <t>NE006012</t>
  </si>
  <si>
    <t>NE005012</t>
  </si>
  <si>
    <t>NE006013</t>
  </si>
  <si>
    <t>NE005013</t>
  </si>
  <si>
    <t>NE007011</t>
  </si>
  <si>
    <t>NE008002</t>
  </si>
  <si>
    <t>NE008003</t>
  </si>
  <si>
    <t>NE008004</t>
  </si>
  <si>
    <t>NE008005</t>
  </si>
  <si>
    <t>-</t>
  </si>
  <si>
    <t>12_evo_niebe_5y</t>
  </si>
  <si>
    <t>27_evo_smil_5y</t>
  </si>
  <si>
    <t>41_source_eau_boisson_Puitsprotege</t>
  </si>
  <si>
    <t>41_source_eau_boisson_Puitsouvert</t>
  </si>
  <si>
    <t>41_source_eau_boisson_miniaep</t>
  </si>
  <si>
    <t>12_evo_couverture besoinsalimentaire_5y</t>
  </si>
  <si>
    <t>12_evo_couverture besoinsfourager_5y</t>
  </si>
  <si>
    <t>12_evo_mais_5y</t>
  </si>
  <si>
    <t>56_duree_stockalimentair_0_1mois</t>
  </si>
  <si>
    <t>56_duree_stockalimentair_2mois</t>
  </si>
  <si>
    <t>56_duree_stockalimentair_3mois</t>
  </si>
  <si>
    <t>56_duree_stockalimentair_4mois</t>
  </si>
  <si>
    <t>56_duree_stockalimentair_5mois_et_plus</t>
  </si>
  <si>
    <t>06_possession_ubt_4_ubt_et_plus</t>
  </si>
  <si>
    <t>06_proportion_menage_endettes</t>
  </si>
  <si>
    <t>06_possession_0_ubt</t>
  </si>
  <si>
    <t>06_possession_1_ubt</t>
  </si>
  <si>
    <t>06_possession_2_ubt</t>
  </si>
  <si>
    <t>06_possession_3_ubt</t>
  </si>
  <si>
    <t>27_evo_sesame_5y</t>
  </si>
  <si>
    <t>27_evo_oignon_5y</t>
  </si>
  <si>
    <t>27_evo_niebe_5y</t>
  </si>
  <si>
    <t>28_evo_TDE_betail_5y</t>
  </si>
  <si>
    <t>28_evo_TDE_Niebe_5y</t>
  </si>
  <si>
    <t>28_evo_TDE_oignon_5y</t>
  </si>
  <si>
    <t>28_evo_TDE_poivronseche_5y</t>
  </si>
  <si>
    <t>01_mdo_rougeole_cas_jan_feb_2020</t>
  </si>
  <si>
    <t>01_mdo_rougeole_cas_jan_feb_2019</t>
  </si>
  <si>
    <t>01_mdo_meningite_cas_jan_feb_2019</t>
  </si>
  <si>
    <t>01_mdo_meningite_cas_jan_feb_2020</t>
  </si>
  <si>
    <t>01_mdo_palu_cas_jan_feb_2019</t>
  </si>
  <si>
    <t>01_mdo_palu_cas_jan_feb_2020</t>
  </si>
  <si>
    <t>01_mdo_cholera_cas_jan_feb_2019</t>
  </si>
  <si>
    <t>01_mdo_cholera_cas_jan_feb_2020</t>
  </si>
  <si>
    <t>46_regime alimentaire_minimal_acceptable</t>
  </si>
  <si>
    <t>45_frequence_minimale_ repas</t>
  </si>
  <si>
    <t>43_energie_cuisson_Bouses_vache</t>
  </si>
  <si>
    <t>51_taux_supplémentation_vitamine_ A_enfant</t>
  </si>
  <si>
    <t>52_taux_couverture_programme_PECIMA_admissions_programmes_thérapeutiques_nutritionnels</t>
  </si>
  <si>
    <t>44_diversit_alimentaire_minimale</t>
  </si>
  <si>
    <t>50_taux_anémie_femmes_ non_enceintes</t>
  </si>
  <si>
    <t>03_insecurite_civile_vol</t>
  </si>
  <si>
    <t>03_choc_secheresse</t>
  </si>
  <si>
    <t>03_choc_inondation</t>
  </si>
  <si>
    <t>03_choc_autres</t>
  </si>
  <si>
    <t>04_moyenne_Sup_detruite_ennemis_culture</t>
  </si>
  <si>
    <t>02_epizootie_</t>
  </si>
  <si>
    <t>42_proportion_menage_1_repas</t>
  </si>
  <si>
    <t>42_proportion_menage_2_repas</t>
  </si>
  <si>
    <t>42_proportion_menage_3_repas</t>
  </si>
  <si>
    <t>42_proportion_menage_4_repas</t>
  </si>
  <si>
    <t xml:space="preserve">1 </t>
  </si>
  <si>
    <t xml:space="preserve"> 2</t>
  </si>
  <si>
    <t>03_choc_ennemis_culture_irriguee_1_leger_2_moyen</t>
  </si>
  <si>
    <t>N'gourti</t>
  </si>
  <si>
    <t>N'guigmi</t>
  </si>
  <si>
    <t>26_Indice_richesse_Final_Quintile_richesse_tres_pauvre</t>
  </si>
  <si>
    <t>26_Indice_richesse_Final_Quintile_richesse_pauvre</t>
  </si>
  <si>
    <t>26_Indice_richesse_Final_Quintile_richesse_moyen</t>
  </si>
  <si>
    <t>26_Indice_richesse_Final_Quintile_richesse_riche</t>
  </si>
  <si>
    <t>26_Indice_richesse_Final_Quintile_richesse_tres_riche</t>
  </si>
  <si>
    <t>41_source_eau_boisson_Forage_pompe</t>
  </si>
  <si>
    <t>43_energie_cuisson_aliment_Charbon_bois</t>
  </si>
  <si>
    <t>43_energie_cuisson_aliment_Autres_tigescéréalespétrole</t>
  </si>
  <si>
    <t>47_allaitement_exclusif_moins_de_6mois</t>
  </si>
  <si>
    <t>48_poursuite_alaitement_a_2ans</t>
  </si>
  <si>
    <t>49_taux_anémie_chez_enfants_moins_5ans</t>
  </si>
  <si>
    <t>Départements</t>
  </si>
  <si>
    <t>Couverture des besoins des UBT (%)</t>
  </si>
  <si>
    <t>région d'Agadez</t>
  </si>
  <si>
    <t>région de Diffa</t>
  </si>
  <si>
    <t xml:space="preserve"> région de Dosso</t>
  </si>
  <si>
    <t xml:space="preserve"> région de Maradi</t>
  </si>
  <si>
    <t>région de Tahoua</t>
  </si>
  <si>
    <t>région  de Tillaberi</t>
  </si>
  <si>
    <t>Damagaram TaKaya</t>
  </si>
  <si>
    <t>Région  de Zinder</t>
  </si>
  <si>
    <t>Région  de Niamey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</si>
  <si>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</si>
  <si>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</si>
  <si>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</si>
  <si>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</si>
  <si>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</si>
  <si>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</si>
  <si>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</si>
  <si>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</si>
  <si>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</si>
  <si>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</si>
  <si>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</si>
  <si>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</si>
  <si>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</si>
  <si>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</si>
  <si>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</si>
  <si>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</si>
  <si>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</si>
  <si>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</si>
  <si>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</si>
  <si>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</si>
  <si>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</si>
  <si>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</si>
  <si>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</si>
  <si>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</si>
  <si>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</si>
  <si>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</si>
  <si>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</si>
  <si>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</si>
  <si>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</si>
  <si>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</si>
  <si>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</si>
  <si>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</si>
  <si>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</si>
  <si>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</si>
  <si>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</si>
  <si>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</si>
  <si>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</si>
  <si>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</si>
  <si>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</si>
  <si>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</si>
  <si>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</si>
  <si>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</si>
  <si>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</si>
  <si>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</si>
  <si>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</si>
  <si>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</si>
  <si>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</si>
  <si>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</si>
  <si>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</si>
  <si>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</si>
  <si>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</si>
  <si>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</si>
  <si>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</si>
  <si>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</si>
  <si>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</si>
  <si>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</si>
  <si>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</si>
  <si>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</si>
  <si>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</si>
  <si>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</si>
  <si>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</si>
  <si>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</si>
  <si>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</si>
  <si>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</si>
  <si>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</si>
  <si>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</si>
  <si>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</si>
  <si>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</si>
  <si>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</si>
  <si>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</si>
  <si>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</si>
  <si>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</si>
  <si>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</si>
  <si>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</si>
  <si>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</si>
  <si>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</si>
  <si>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</si>
  <si>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</si>
  <si>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</si>
  <si>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</si>
  <si>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</si>
  <si>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</si>
  <si>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</si>
  <si>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</si>
  <si>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</si>
  <si>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</si>
  <si>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</si>
  <si>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</si>
  <si>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</si>
  <si>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</si>
  <si>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</si>
  <si>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</si>
  <si>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</si>
  <si>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</si>
  <si>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</si>
  <si>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</si>
  <si>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</si>
  <si>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</si>
  <si>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</si>
  <si>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</si>
  <si>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</si>
  <si>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</si>
  <si>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</si>
  <si>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</si>
  <si>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</si>
  <si>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</si>
  <si>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</si>
  <si>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</si>
  <si>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</si>
  <si>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</si>
  <si>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</si>
  <si>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</si>
  <si>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</si>
  <si>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</si>
  <si>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</si>
  <si>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</si>
  <si>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</si>
  <si>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</si>
  <si>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</si>
  <si>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</si>
  <si>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</si>
  <si>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</si>
  <si>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</si>
  <si>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</si>
  <si>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</si>
  <si>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</si>
  <si>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</si>
  <si>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</si>
  <si>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</si>
  <si>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</si>
  <si>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</si>
  <si>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</si>
  <si>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</si>
  <si>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</si>
  <si>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</si>
  <si>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</si>
  <si>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</si>
  <si>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</si>
  <si>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</si>
  <si>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</si>
  <si>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</si>
  <si>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</si>
  <si>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</si>
  <si>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</si>
  <si>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</si>
  <si>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</si>
  <si>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</si>
  <si>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</si>
  <si>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</si>
  <si>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Niger</t>
  </si>
  <si>
    <t>Mali</t>
  </si>
  <si>
    <t>41_acces_eau_potable</t>
  </si>
  <si>
    <t>V167</t>
  </si>
  <si>
    <t>V168</t>
  </si>
  <si>
    <t>V169</t>
  </si>
  <si>
    <t>V170</t>
  </si>
  <si>
    <t>V204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</si>
  <si>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</si>
  <si>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</si>
  <si>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</si>
  <si>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</si>
  <si>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</si>
  <si>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</si>
  <si>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</si>
  <si>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</si>
  <si>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</si>
  <si>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</si>
  <si>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</si>
  <si>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</si>
  <si>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adm0_name</t>
  </si>
  <si>
    <t>adm0_gaulcode</t>
  </si>
  <si>
    <t>adm0_pcod3</t>
  </si>
  <si>
    <t>adm0_pcod2</t>
  </si>
  <si>
    <t>region</t>
  </si>
  <si>
    <t>adm1_name</t>
  </si>
  <si>
    <t>adm1_gaulcode</t>
  </si>
  <si>
    <t>adm1_pcod3</t>
  </si>
  <si>
    <t>adm1_pcod2</t>
  </si>
  <si>
    <t>adm2_name</t>
  </si>
  <si>
    <t>adm2_gaulcode</t>
  </si>
  <si>
    <t>adm2_pcod3</t>
  </si>
  <si>
    <t>adm2_pcod2</t>
  </si>
  <si>
    <t>population</t>
  </si>
  <si>
    <t>phase_class</t>
  </si>
  <si>
    <t>phase1</t>
  </si>
  <si>
    <t>phase2</t>
  </si>
  <si>
    <t>phase3</t>
  </si>
  <si>
    <t>phase4</t>
  </si>
  <si>
    <t>phase5</t>
  </si>
  <si>
    <t>phase35</t>
  </si>
  <si>
    <t>chtype</t>
  </si>
  <si>
    <t>exercise_code</t>
  </si>
  <si>
    <t>exercise_label</t>
  </si>
  <si>
    <t>exercise_year</t>
  </si>
  <si>
    <t>reference_code</t>
  </si>
  <si>
    <t>reference_label</t>
  </si>
  <si>
    <t>reference_year</t>
  </si>
  <si>
    <t>status</t>
  </si>
  <si>
    <t>155</t>
  </si>
  <si>
    <t>MLI</t>
  </si>
  <si>
    <t>ML</t>
  </si>
  <si>
    <t>Kayes</t>
  </si>
  <si>
    <t>1928</t>
  </si>
  <si>
    <t>MLI001</t>
  </si>
  <si>
    <t>ML01</t>
  </si>
  <si>
    <t>Bafoulabe</t>
  </si>
  <si>
    <t>19376</t>
  </si>
  <si>
    <t>MLI001001</t>
  </si>
  <si>
    <t>ML0101</t>
  </si>
  <si>
    <t>Jan-May</t>
  </si>
  <si>
    <t>outofcamp</t>
  </si>
  <si>
    <t>Diema</t>
  </si>
  <si>
    <t>19377</t>
  </si>
  <si>
    <t>MLI001002</t>
  </si>
  <si>
    <t>ML0102</t>
  </si>
  <si>
    <t>19378</t>
  </si>
  <si>
    <t>MLI001003</t>
  </si>
  <si>
    <t>ML0103</t>
  </si>
  <si>
    <t>Kenieba</t>
  </si>
  <si>
    <t>19379</t>
  </si>
  <si>
    <t>MLI001004</t>
  </si>
  <si>
    <t>ML0104</t>
  </si>
  <si>
    <t>Kita</t>
  </si>
  <si>
    <t>19380</t>
  </si>
  <si>
    <t>MLI001005</t>
  </si>
  <si>
    <t>ML0105</t>
  </si>
  <si>
    <t>Nioro</t>
  </si>
  <si>
    <t>19381</t>
  </si>
  <si>
    <t>MLI001006</t>
  </si>
  <si>
    <t>ML0106</t>
  </si>
  <si>
    <t>Yelimane</t>
  </si>
  <si>
    <t>19382</t>
  </si>
  <si>
    <t>MLI001007</t>
  </si>
  <si>
    <t>ML0107</t>
  </si>
  <si>
    <t>Koulikoro</t>
  </si>
  <si>
    <t>1930</t>
  </si>
  <si>
    <t>MLI002</t>
  </si>
  <si>
    <t>ML02</t>
  </si>
  <si>
    <t>Banamba</t>
  </si>
  <si>
    <t>19387</t>
  </si>
  <si>
    <t>MLI002001</t>
  </si>
  <si>
    <t>ML0201</t>
  </si>
  <si>
    <t>Dioila</t>
  </si>
  <si>
    <t>19388</t>
  </si>
  <si>
    <t>MLI002002</t>
  </si>
  <si>
    <t>ML0202</t>
  </si>
  <si>
    <t>Kangaba</t>
  </si>
  <si>
    <t>19389</t>
  </si>
  <si>
    <t>MLI002003</t>
  </si>
  <si>
    <t>ML0203</t>
  </si>
  <si>
    <t>Kati</t>
  </si>
  <si>
    <t>19390</t>
  </si>
  <si>
    <t>MLI002004</t>
  </si>
  <si>
    <t>ML0204</t>
  </si>
  <si>
    <t>Kolokani</t>
  </si>
  <si>
    <t>19391</t>
  </si>
  <si>
    <t>MLI002005</t>
  </si>
  <si>
    <t>ML0205</t>
  </si>
  <si>
    <t>19392</t>
  </si>
  <si>
    <t>MLI002006</t>
  </si>
  <si>
    <t>ML0206</t>
  </si>
  <si>
    <t>Nara</t>
  </si>
  <si>
    <t>19393</t>
  </si>
  <si>
    <t>MLI002007</t>
  </si>
  <si>
    <t>ML0207</t>
  </si>
  <si>
    <t>Sikasso</t>
  </si>
  <si>
    <t>1933</t>
  </si>
  <si>
    <t>MLI003</t>
  </si>
  <si>
    <t>ML03</t>
  </si>
  <si>
    <t>Bougouni</t>
  </si>
  <si>
    <t>19409</t>
  </si>
  <si>
    <t>MLI003001</t>
  </si>
  <si>
    <t>ML0301</t>
  </si>
  <si>
    <t>Kadiolo</t>
  </si>
  <si>
    <t>19410</t>
  </si>
  <si>
    <t>MLI003002</t>
  </si>
  <si>
    <t>ML0302</t>
  </si>
  <si>
    <t>Kolondieba</t>
  </si>
  <si>
    <t>19411</t>
  </si>
  <si>
    <t>MLI003003</t>
  </si>
  <si>
    <t>ML0303</t>
  </si>
  <si>
    <t>Koutiala</t>
  </si>
  <si>
    <t>19412</t>
  </si>
  <si>
    <t>MLI003004</t>
  </si>
  <si>
    <t>ML0304</t>
  </si>
  <si>
    <t>19413</t>
  </si>
  <si>
    <t>MLI003005</t>
  </si>
  <si>
    <t>ML0305</t>
  </si>
  <si>
    <t>Yanfolila</t>
  </si>
  <si>
    <t>19414</t>
  </si>
  <si>
    <t>MLI003006</t>
  </si>
  <si>
    <t>ML0306</t>
  </si>
  <si>
    <t>Yorosso</t>
  </si>
  <si>
    <t>19415</t>
  </si>
  <si>
    <t>MLI003007</t>
  </si>
  <si>
    <t>ML0307</t>
  </si>
  <si>
    <t>Segou</t>
  </si>
  <si>
    <t>1932</t>
  </si>
  <si>
    <t>MLI004</t>
  </si>
  <si>
    <t>ML04</t>
  </si>
  <si>
    <t>Baroueli</t>
  </si>
  <si>
    <t>19402</t>
  </si>
  <si>
    <t>MLI004001</t>
  </si>
  <si>
    <t>ML0401</t>
  </si>
  <si>
    <t>Bla</t>
  </si>
  <si>
    <t>19403</t>
  </si>
  <si>
    <t>MLI004002</t>
  </si>
  <si>
    <t>ML0402</t>
  </si>
  <si>
    <t>Macina</t>
  </si>
  <si>
    <t>19404</t>
  </si>
  <si>
    <t>MLI004003</t>
  </si>
  <si>
    <t>ML0403</t>
  </si>
  <si>
    <t>Niono</t>
  </si>
  <si>
    <t>19405</t>
  </si>
  <si>
    <t>MLI004004</t>
  </si>
  <si>
    <t>ML0404</t>
  </si>
  <si>
    <t>San</t>
  </si>
  <si>
    <t>19406</t>
  </si>
  <si>
    <t>MLI004005</t>
  </si>
  <si>
    <t>ML0405</t>
  </si>
  <si>
    <t>19407</t>
  </si>
  <si>
    <t>MLI004006</t>
  </si>
  <si>
    <t>ML0406</t>
  </si>
  <si>
    <t>Tominian</t>
  </si>
  <si>
    <t>19408</t>
  </si>
  <si>
    <t>MLI004007</t>
  </si>
  <si>
    <t>ML0407</t>
  </si>
  <si>
    <t>Mopti</t>
  </si>
  <si>
    <t>1931</t>
  </si>
  <si>
    <t>MLI005</t>
  </si>
  <si>
    <t>ML05</t>
  </si>
  <si>
    <t>Bandiagara</t>
  </si>
  <si>
    <t>19394</t>
  </si>
  <si>
    <t>MLI005001</t>
  </si>
  <si>
    <t>ML0501</t>
  </si>
  <si>
    <t>Bankass</t>
  </si>
  <si>
    <t>19395</t>
  </si>
  <si>
    <t>MLI005002</t>
  </si>
  <si>
    <t>ML0502</t>
  </si>
  <si>
    <t>Djenne</t>
  </si>
  <si>
    <t>19396</t>
  </si>
  <si>
    <t>MLI005003</t>
  </si>
  <si>
    <t>ML0503</t>
  </si>
  <si>
    <t>Douentza</t>
  </si>
  <si>
    <t>19397</t>
  </si>
  <si>
    <t>MLI005004</t>
  </si>
  <si>
    <t>ML0504</t>
  </si>
  <si>
    <t>Koro</t>
  </si>
  <si>
    <t>19398</t>
  </si>
  <si>
    <t>MLI005005</t>
  </si>
  <si>
    <t>ML0505</t>
  </si>
  <si>
    <t>19399</t>
  </si>
  <si>
    <t>MLI005006</t>
  </si>
  <si>
    <t>ML0506</t>
  </si>
  <si>
    <t>Tenenkou</t>
  </si>
  <si>
    <t>19400</t>
  </si>
  <si>
    <t>MLI005007</t>
  </si>
  <si>
    <t>ML0507</t>
  </si>
  <si>
    <t>Youwarou</t>
  </si>
  <si>
    <t>19401</t>
  </si>
  <si>
    <t>MLI005008</t>
  </si>
  <si>
    <t>ML0508</t>
  </si>
  <si>
    <t>Tombouctou</t>
  </si>
  <si>
    <t>1934</t>
  </si>
  <si>
    <t>MLI006</t>
  </si>
  <si>
    <t>ML06</t>
  </si>
  <si>
    <t>Dire</t>
  </si>
  <si>
    <t>19416</t>
  </si>
  <si>
    <t>MLI006001</t>
  </si>
  <si>
    <t>ML0601</t>
  </si>
  <si>
    <t>Goundam</t>
  </si>
  <si>
    <t>19417</t>
  </si>
  <si>
    <t>MLI006002</t>
  </si>
  <si>
    <t>ML0602</t>
  </si>
  <si>
    <t>Gourma-Rharous</t>
  </si>
  <si>
    <t>19418</t>
  </si>
  <si>
    <t>MLI006003</t>
  </si>
  <si>
    <t>ML0603</t>
  </si>
  <si>
    <t>Niafunke</t>
  </si>
  <si>
    <t>19419</t>
  </si>
  <si>
    <t>MLI006004</t>
  </si>
  <si>
    <t>ML0604</t>
  </si>
  <si>
    <t>19420</t>
  </si>
  <si>
    <t>MLI006005</t>
  </si>
  <si>
    <t>ML0605</t>
  </si>
  <si>
    <t>Gao</t>
  </si>
  <si>
    <t>1927</t>
  </si>
  <si>
    <t>MLI007</t>
  </si>
  <si>
    <t>ML07</t>
  </si>
  <si>
    <t>Ansongo</t>
  </si>
  <si>
    <t>19372</t>
  </si>
  <si>
    <t>MLI007001</t>
  </si>
  <si>
    <t>ML0701</t>
  </si>
  <si>
    <t>Bourem</t>
  </si>
  <si>
    <t>19373</t>
  </si>
  <si>
    <t>MLI007002</t>
  </si>
  <si>
    <t>ML0702</t>
  </si>
  <si>
    <t>19374</t>
  </si>
  <si>
    <t>MLI007003</t>
  </si>
  <si>
    <t>ML0703</t>
  </si>
  <si>
    <t>Menaka</t>
  </si>
  <si>
    <t>19375</t>
  </si>
  <si>
    <t>MLI007004</t>
  </si>
  <si>
    <t>ML0704</t>
  </si>
  <si>
    <t>Kidal</t>
  </si>
  <si>
    <t>1929</t>
  </si>
  <si>
    <t>MLI008</t>
  </si>
  <si>
    <t>ML08</t>
  </si>
  <si>
    <t>Abeibara</t>
  </si>
  <si>
    <t>19383</t>
  </si>
  <si>
    <t>MLI008001</t>
  </si>
  <si>
    <t>ML0801</t>
  </si>
  <si>
    <t>19384</t>
  </si>
  <si>
    <t>MLI008002</t>
  </si>
  <si>
    <t>ML0802</t>
  </si>
  <si>
    <t>Tessalit</t>
  </si>
  <si>
    <t>19385</t>
  </si>
  <si>
    <t>MLI008003</t>
  </si>
  <si>
    <t>ML0803</t>
  </si>
  <si>
    <t>Tin-Essako</t>
  </si>
  <si>
    <t>19386</t>
  </si>
  <si>
    <t>MLI008004</t>
  </si>
  <si>
    <t>ML0804</t>
  </si>
  <si>
    <t>Bamako</t>
  </si>
  <si>
    <t>1926</t>
  </si>
  <si>
    <t>MLI009</t>
  </si>
  <si>
    <t>ML09</t>
  </si>
  <si>
    <t>Commune I</t>
  </si>
  <si>
    <t>MLI00900101</t>
  </si>
  <si>
    <t>ML90101</t>
  </si>
  <si>
    <t>Commune II</t>
  </si>
  <si>
    <t>MLI00900102</t>
  </si>
  <si>
    <t>ML90102</t>
  </si>
  <si>
    <t>Commune III</t>
  </si>
  <si>
    <t>MLI00900103</t>
  </si>
  <si>
    <t>ML90103</t>
  </si>
  <si>
    <t>Commune IV</t>
  </si>
  <si>
    <t>MLI00900104</t>
  </si>
  <si>
    <t>ML90104</t>
  </si>
  <si>
    <t>Commune V</t>
  </si>
  <si>
    <t>MLI00900105</t>
  </si>
  <si>
    <t>ML90105</t>
  </si>
  <si>
    <t>Commune VI</t>
  </si>
  <si>
    <t>MLI00900106</t>
  </si>
  <si>
    <t>ML90106</t>
  </si>
  <si>
    <t>181</t>
  </si>
  <si>
    <t>NER</t>
  </si>
  <si>
    <t>NE</t>
  </si>
  <si>
    <t>2202</t>
  </si>
  <si>
    <t>NER001</t>
  </si>
  <si>
    <t>NE01</t>
  </si>
  <si>
    <t>22553</t>
  </si>
  <si>
    <t>NE0101</t>
  </si>
  <si>
    <t>123656</t>
  </si>
  <si>
    <t>NE0102</t>
  </si>
  <si>
    <t>22552</t>
  </si>
  <si>
    <t>NE0103</t>
  </si>
  <si>
    <t>22551</t>
  </si>
  <si>
    <t>NE0104</t>
  </si>
  <si>
    <t>123655</t>
  </si>
  <si>
    <t>NE0105</t>
  </si>
  <si>
    <t>123654</t>
  </si>
  <si>
    <t>NE0106</t>
  </si>
  <si>
    <t>2203</t>
  </si>
  <si>
    <t>NER002</t>
  </si>
  <si>
    <t>NE02</t>
  </si>
  <si>
    <t>22554</t>
  </si>
  <si>
    <t>NE0202</t>
  </si>
  <si>
    <t>22555</t>
  </si>
  <si>
    <t>NE0203</t>
  </si>
  <si>
    <t>Maine-Soroa</t>
  </si>
  <si>
    <t>123659</t>
  </si>
  <si>
    <t>NE0204</t>
  </si>
  <si>
    <t>22556</t>
  </si>
  <si>
    <t>NE0205</t>
  </si>
  <si>
    <t>2204</t>
  </si>
  <si>
    <t>NER003</t>
  </si>
  <si>
    <t>NE03</t>
  </si>
  <si>
    <t>123646</t>
  </si>
  <si>
    <t>NE0301</t>
  </si>
  <si>
    <t>123647</t>
  </si>
  <si>
    <t>NE0302</t>
  </si>
  <si>
    <t>123661</t>
  </si>
  <si>
    <t>NE0303</t>
  </si>
  <si>
    <t>22559</t>
  </si>
  <si>
    <t>NE0304</t>
  </si>
  <si>
    <t>22557</t>
  </si>
  <si>
    <t>NE0305</t>
  </si>
  <si>
    <t>22560</t>
  </si>
  <si>
    <t>NE0306</t>
  </si>
  <si>
    <t>22561</t>
  </si>
  <si>
    <t>NE0307</t>
  </si>
  <si>
    <t>Tibiri (Doutchi)</t>
  </si>
  <si>
    <t>22558</t>
  </si>
  <si>
    <t>NE0308</t>
  </si>
  <si>
    <t>2205</t>
  </si>
  <si>
    <t>NER004</t>
  </si>
  <si>
    <t>NE04</t>
  </si>
  <si>
    <t>Aguie</t>
  </si>
  <si>
    <t>22562</t>
  </si>
  <si>
    <t>NE0401</t>
  </si>
  <si>
    <t>123660</t>
  </si>
  <si>
    <t>NE0402</t>
  </si>
  <si>
    <t>22563</t>
  </si>
  <si>
    <t>NE0403</t>
  </si>
  <si>
    <t>123667</t>
  </si>
  <si>
    <t>NE0404</t>
  </si>
  <si>
    <t>Guidan-Roumdji</t>
  </si>
  <si>
    <t>22564</t>
  </si>
  <si>
    <t>NE0405</t>
  </si>
  <si>
    <t>22565</t>
  </si>
  <si>
    <t>NE0406</t>
  </si>
  <si>
    <t>22566</t>
  </si>
  <si>
    <t>NE0408</t>
  </si>
  <si>
    <t>22567</t>
  </si>
  <si>
    <t>NE0409</t>
  </si>
  <si>
    <t>2207</t>
  </si>
  <si>
    <t>NER005</t>
  </si>
  <si>
    <t>NE05</t>
  </si>
  <si>
    <t>123651</t>
  </si>
  <si>
    <t>NE0501</t>
  </si>
  <si>
    <t>22573</t>
  </si>
  <si>
    <t>NE0502</t>
  </si>
  <si>
    <t>22572</t>
  </si>
  <si>
    <t>NE0504</t>
  </si>
  <si>
    <t>Illela</t>
  </si>
  <si>
    <t>123650</t>
  </si>
  <si>
    <t>NE0505</t>
  </si>
  <si>
    <t>22574</t>
  </si>
  <si>
    <t>NE0506</t>
  </si>
  <si>
    <t>22575</t>
  </si>
  <si>
    <t>NE0507</t>
  </si>
  <si>
    <t>123649</t>
  </si>
  <si>
    <t>NE0508</t>
  </si>
  <si>
    <t>22576</t>
  </si>
  <si>
    <t>NE0509</t>
  </si>
  <si>
    <t>123652</t>
  </si>
  <si>
    <t>NE0511</t>
  </si>
  <si>
    <t>Tillaberi</t>
  </si>
  <si>
    <t>2208</t>
  </si>
  <si>
    <t>NER006</t>
  </si>
  <si>
    <t>NE06</t>
  </si>
  <si>
    <t>22578</t>
  </si>
  <si>
    <t>NE0603</t>
  </si>
  <si>
    <t>Filingue</t>
  </si>
  <si>
    <t>123643</t>
  </si>
  <si>
    <t>NE0606</t>
  </si>
  <si>
    <t>22582</t>
  </si>
  <si>
    <t>NE0607</t>
  </si>
  <si>
    <t>22579</t>
  </si>
  <si>
    <t>NE0608</t>
  </si>
  <si>
    <t>22580</t>
  </si>
  <si>
    <t>NE0609</t>
  </si>
  <si>
    <t>123648</t>
  </si>
  <si>
    <t>NE0610</t>
  </si>
  <si>
    <t>22583</t>
  </si>
  <si>
    <t>NE0612</t>
  </si>
  <si>
    <t>Tera</t>
  </si>
  <si>
    <t>123641</t>
  </si>
  <si>
    <t>NE0611</t>
  </si>
  <si>
    <t>2209</t>
  </si>
  <si>
    <t>NER007</t>
  </si>
  <si>
    <t>NE07</t>
  </si>
  <si>
    <t>22588</t>
  </si>
  <si>
    <t>NE0701</t>
  </si>
  <si>
    <t>22587</t>
  </si>
  <si>
    <t>NE0702</t>
  </si>
  <si>
    <t>123665</t>
  </si>
  <si>
    <t>NE0703</t>
  </si>
  <si>
    <t>Goure</t>
  </si>
  <si>
    <t>123664</t>
  </si>
  <si>
    <t>NE0704</t>
  </si>
  <si>
    <t>Kantche</t>
  </si>
  <si>
    <t>22586</t>
  </si>
  <si>
    <t>NE0705</t>
  </si>
  <si>
    <t>22585</t>
  </si>
  <si>
    <t>NE0706</t>
  </si>
  <si>
    <t>123663</t>
  </si>
  <si>
    <t>NE0707</t>
  </si>
  <si>
    <t>123662</t>
  </si>
  <si>
    <t>NE0708</t>
  </si>
  <si>
    <t>123666</t>
  </si>
  <si>
    <t>NE0709</t>
  </si>
  <si>
    <t>22584</t>
  </si>
  <si>
    <t>NE0710</t>
  </si>
  <si>
    <t>Phase1</t>
  </si>
  <si>
    <t>Phase2</t>
  </si>
  <si>
    <t>Phase3</t>
  </si>
  <si>
    <t>Phase4</t>
  </si>
  <si>
    <t>Phase5</t>
  </si>
  <si>
    <t>Phase35</t>
  </si>
  <si>
    <t>Pays</t>
  </si>
  <si>
    <t>Variable</t>
  </si>
  <si>
    <t>Variables</t>
  </si>
  <si>
    <t>V243</t>
  </si>
  <si>
    <t>V237</t>
  </si>
  <si>
    <t>V241</t>
  </si>
  <si>
    <t>V251</t>
  </si>
  <si>
    <t>V247</t>
  </si>
  <si>
    <t>V254</t>
  </si>
  <si>
    <t>V255</t>
  </si>
  <si>
    <t>V256</t>
  </si>
  <si>
    <t>V257</t>
  </si>
  <si>
    <t>V258</t>
  </si>
  <si>
    <t>V259</t>
  </si>
  <si>
    <t>V260</t>
  </si>
  <si>
    <t>V261</t>
  </si>
  <si>
    <t>V309</t>
  </si>
  <si>
    <t>V307</t>
  </si>
  <si>
    <t>V306</t>
  </si>
  <si>
    <t>V308</t>
  </si>
  <si>
    <t>V310</t>
  </si>
  <si>
    <t>V319</t>
  </si>
  <si>
    <t>V313</t>
  </si>
  <si>
    <t>V314</t>
  </si>
  <si>
    <t>V315</t>
  </si>
  <si>
    <t>V318</t>
  </si>
  <si>
    <t>V316</t>
  </si>
  <si>
    <t>V317</t>
  </si>
  <si>
    <t>V305</t>
  </si>
  <si>
    <t>V311</t>
  </si>
  <si>
    <t>V312</t>
  </si>
  <si>
    <t>V273</t>
  </si>
  <si>
    <t>V274</t>
  </si>
  <si>
    <t>V277</t>
  </si>
  <si>
    <t>V275</t>
  </si>
  <si>
    <t>V279</t>
  </si>
  <si>
    <t>V278</t>
  </si>
  <si>
    <t>V276</t>
  </si>
  <si>
    <t>V280</t>
  </si>
  <si>
    <t>V281</t>
  </si>
  <si>
    <t>V282</t>
  </si>
  <si>
    <t>V285</t>
  </si>
  <si>
    <t>V283</t>
  </si>
  <si>
    <t>V287</t>
  </si>
  <si>
    <t>V286</t>
  </si>
  <si>
    <t>V284</t>
  </si>
  <si>
    <t>V288</t>
  </si>
  <si>
    <t>V289</t>
  </si>
  <si>
    <t>V290</t>
  </si>
  <si>
    <t>V293</t>
  </si>
  <si>
    <t>V291</t>
  </si>
  <si>
    <t>V295</t>
  </si>
  <si>
    <t>V294</t>
  </si>
  <si>
    <t>V292</t>
  </si>
  <si>
    <t>V296</t>
  </si>
  <si>
    <t>V297</t>
  </si>
  <si>
    <t>V298</t>
  </si>
  <si>
    <t>V301</t>
  </si>
  <si>
    <t>V299</t>
  </si>
  <si>
    <t>V303</t>
  </si>
  <si>
    <t>V302</t>
  </si>
  <si>
    <t>V300</t>
  </si>
  <si>
    <t>V304</t>
  </si>
  <si>
    <t>Burkina Faso</t>
  </si>
  <si>
    <t>42</t>
  </si>
  <si>
    <t>BFA</t>
  </si>
  <si>
    <t>BF</t>
  </si>
  <si>
    <t>Boucle du Mouhoun</t>
  </si>
  <si>
    <t>40276</t>
  </si>
  <si>
    <t>BFA046</t>
  </si>
  <si>
    <t>BF46</t>
  </si>
  <si>
    <t>Bale</t>
  </si>
  <si>
    <t>154444</t>
  </si>
  <si>
    <t>BFA046001</t>
  </si>
  <si>
    <t>BF4601</t>
  </si>
  <si>
    <t>Centre-Nord</t>
  </si>
  <si>
    <t>40280</t>
  </si>
  <si>
    <t>BFA049</t>
  </si>
  <si>
    <t>BF49</t>
  </si>
  <si>
    <t>Bam</t>
  </si>
  <si>
    <t>154454</t>
  </si>
  <si>
    <t>BFA049001</t>
  </si>
  <si>
    <t>BF4901</t>
  </si>
  <si>
    <t>Banwa</t>
  </si>
  <si>
    <t>154442</t>
  </si>
  <si>
    <t>BFA046002</t>
  </si>
  <si>
    <t>BF4602</t>
  </si>
  <si>
    <t>Centre-Sud</t>
  </si>
  <si>
    <t>40282</t>
  </si>
  <si>
    <t>BFA051</t>
  </si>
  <si>
    <t>BF51</t>
  </si>
  <si>
    <t>Bazega</t>
  </si>
  <si>
    <t>154461</t>
  </si>
  <si>
    <t>BFA051001</t>
  </si>
  <si>
    <t>BF5101</t>
  </si>
  <si>
    <t>Sud-Ouest</t>
  </si>
  <si>
    <t>40288</t>
  </si>
  <si>
    <t>BFA057</t>
  </si>
  <si>
    <t>BF57</t>
  </si>
  <si>
    <t>Bougouriba</t>
  </si>
  <si>
    <t>154483</t>
  </si>
  <si>
    <t>BFA057001</t>
  </si>
  <si>
    <t>BF5701</t>
  </si>
  <si>
    <t>Centre-Est</t>
  </si>
  <si>
    <t>40279</t>
  </si>
  <si>
    <t>BFA048</t>
  </si>
  <si>
    <t>BF48</t>
  </si>
  <si>
    <t>Boulgou</t>
  </si>
  <si>
    <t>154451</t>
  </si>
  <si>
    <t>BFA048001</t>
  </si>
  <si>
    <t>BF4801</t>
  </si>
  <si>
    <t>Centre-Ouest</t>
  </si>
  <si>
    <t>40281</t>
  </si>
  <si>
    <t>BFA050</t>
  </si>
  <si>
    <t>BF50</t>
  </si>
  <si>
    <t>Boulkiemde</t>
  </si>
  <si>
    <t>154457</t>
  </si>
  <si>
    <t>BFA050001</t>
  </si>
  <si>
    <t>BF5001</t>
  </si>
  <si>
    <t>Cascades</t>
  </si>
  <si>
    <t>40277</t>
  </si>
  <si>
    <t>BFA047</t>
  </si>
  <si>
    <t>BF47</t>
  </si>
  <si>
    <t>Comoe</t>
  </si>
  <si>
    <t>154448</t>
  </si>
  <si>
    <t>BFA047001</t>
  </si>
  <si>
    <t>BF4701</t>
  </si>
  <si>
    <t>Plateau Central</t>
  </si>
  <si>
    <t>40286</t>
  </si>
  <si>
    <t>BFA055</t>
  </si>
  <si>
    <t>BF55</t>
  </si>
  <si>
    <t>Ganzourgou</t>
  </si>
  <si>
    <t>154476</t>
  </si>
  <si>
    <t>BFA055001</t>
  </si>
  <si>
    <t>BF5501</t>
  </si>
  <si>
    <t>Est</t>
  </si>
  <si>
    <t>40283</t>
  </si>
  <si>
    <t>BFA052</t>
  </si>
  <si>
    <t>BF52</t>
  </si>
  <si>
    <t>Gnagna</t>
  </si>
  <si>
    <t>154464</t>
  </si>
  <si>
    <t>BFA052001</t>
  </si>
  <si>
    <t>BF5201</t>
  </si>
  <si>
    <t>Gourma</t>
  </si>
  <si>
    <t>154465</t>
  </si>
  <si>
    <t>BFA052002</t>
  </si>
  <si>
    <t>BF5202</t>
  </si>
  <si>
    <t>Hauts-Bassins</t>
  </si>
  <si>
    <t>40284</t>
  </si>
  <si>
    <t>BFA053</t>
  </si>
  <si>
    <t>BF53</t>
  </si>
  <si>
    <t>Houet</t>
  </si>
  <si>
    <t>154469</t>
  </si>
  <si>
    <t>BFA053001</t>
  </si>
  <si>
    <t>BF5301</t>
  </si>
  <si>
    <t>Ioba</t>
  </si>
  <si>
    <t>154484</t>
  </si>
  <si>
    <t>BFA057002</t>
  </si>
  <si>
    <t>BF5702</t>
  </si>
  <si>
    <t>Centre</t>
  </si>
  <si>
    <t>40278</t>
  </si>
  <si>
    <t>BFA013</t>
  </si>
  <si>
    <t>BF13</t>
  </si>
  <si>
    <t>Kadiogo</t>
  </si>
  <si>
    <t>154450</t>
  </si>
  <si>
    <t>BFA013000</t>
  </si>
  <si>
    <t>BF1300</t>
  </si>
  <si>
    <t>Kenedougou</t>
  </si>
  <si>
    <t>154470</t>
  </si>
  <si>
    <t>BFA053002</t>
  </si>
  <si>
    <t>BF5302</t>
  </si>
  <si>
    <t>Komonjdjari</t>
  </si>
  <si>
    <t>154466</t>
  </si>
  <si>
    <t>BFA052003</t>
  </si>
  <si>
    <t>BF5203</t>
  </si>
  <si>
    <t>Kompienga</t>
  </si>
  <si>
    <t>154467</t>
  </si>
  <si>
    <t>BFA052004</t>
  </si>
  <si>
    <t>BF5204</t>
  </si>
  <si>
    <t>Kossi</t>
  </si>
  <si>
    <t>154443</t>
  </si>
  <si>
    <t>BFA046003</t>
  </si>
  <si>
    <t>BF4603</t>
  </si>
  <si>
    <t>Koulpelogo</t>
  </si>
  <si>
    <t>154452</t>
  </si>
  <si>
    <t>BFA048002</t>
  </si>
  <si>
    <t>BF4802</t>
  </si>
  <si>
    <t>Kouritenga</t>
  </si>
  <si>
    <t>154453</t>
  </si>
  <si>
    <t>BFA048003</t>
  </si>
  <si>
    <t>BF4803</t>
  </si>
  <si>
    <t>Kourweogo</t>
  </si>
  <si>
    <t>154477</t>
  </si>
  <si>
    <t>BFA055002</t>
  </si>
  <si>
    <t>BF5502</t>
  </si>
  <si>
    <t>Leraba</t>
  </si>
  <si>
    <t>154449</t>
  </si>
  <si>
    <t>BFA047002</t>
  </si>
  <si>
    <t>BF4702</t>
  </si>
  <si>
    <t>Nord</t>
  </si>
  <si>
    <t>40285</t>
  </si>
  <si>
    <t>BFA054</t>
  </si>
  <si>
    <t>BF54</t>
  </si>
  <si>
    <t>Loroum</t>
  </si>
  <si>
    <t>154472</t>
  </si>
  <si>
    <t>BFA054001</t>
  </si>
  <si>
    <t>BF5401</t>
  </si>
  <si>
    <t>Mouhoun</t>
  </si>
  <si>
    <t>154445</t>
  </si>
  <si>
    <t>BFA046004</t>
  </si>
  <si>
    <t>BF4604</t>
  </si>
  <si>
    <t>Nahouri</t>
  </si>
  <si>
    <t>154462</t>
  </si>
  <si>
    <t>BFA051002</t>
  </si>
  <si>
    <t>BF5102</t>
  </si>
  <si>
    <t>Namentenga</t>
  </si>
  <si>
    <t>154455</t>
  </si>
  <si>
    <t>BFA049002</t>
  </si>
  <si>
    <t>BF4902</t>
  </si>
  <si>
    <t>Nayala</t>
  </si>
  <si>
    <t>154446</t>
  </si>
  <si>
    <t>BFA046005</t>
  </si>
  <si>
    <t>BF4605</t>
  </si>
  <si>
    <t>Noumbiel</t>
  </si>
  <si>
    <t>154485</t>
  </si>
  <si>
    <t>BFA057003</t>
  </si>
  <si>
    <t>BF5703</t>
  </si>
  <si>
    <t>Oubritenga</t>
  </si>
  <si>
    <t>154478</t>
  </si>
  <si>
    <t>BFA055003</t>
  </si>
  <si>
    <t>BF5503</t>
  </si>
  <si>
    <t>Sahel</t>
  </si>
  <si>
    <t>40287</t>
  </si>
  <si>
    <t>BFA056</t>
  </si>
  <si>
    <t>BF56</t>
  </si>
  <si>
    <t>Oudalan</t>
  </si>
  <si>
    <t>154479</t>
  </si>
  <si>
    <t>BFA056001</t>
  </si>
  <si>
    <t>BF5601</t>
  </si>
  <si>
    <t>Passore</t>
  </si>
  <si>
    <t>154473</t>
  </si>
  <si>
    <t>BFA054002</t>
  </si>
  <si>
    <t>BF5402</t>
  </si>
  <si>
    <t>Poni</t>
  </si>
  <si>
    <t>154486</t>
  </si>
  <si>
    <t>BFA057004</t>
  </si>
  <si>
    <t>BF5704</t>
  </si>
  <si>
    <t>Sanguie</t>
  </si>
  <si>
    <t>154458</t>
  </si>
  <si>
    <t>BFA050002</t>
  </si>
  <si>
    <t>BF5002</t>
  </si>
  <si>
    <t>Sanmatenga</t>
  </si>
  <si>
    <t>154456</t>
  </si>
  <si>
    <t>BFA049003</t>
  </si>
  <si>
    <t>BF4903</t>
  </si>
  <si>
    <t>Seno</t>
  </si>
  <si>
    <t>154480</t>
  </si>
  <si>
    <t>BFA056002</t>
  </si>
  <si>
    <t>BF5602</t>
  </si>
  <si>
    <t>Sissili</t>
  </si>
  <si>
    <t>154459</t>
  </si>
  <si>
    <t>BFA050003</t>
  </si>
  <si>
    <t>BF5003</t>
  </si>
  <si>
    <t>Soum</t>
  </si>
  <si>
    <t>154481</t>
  </si>
  <si>
    <t>BFA056003</t>
  </si>
  <si>
    <t>BF5603</t>
  </si>
  <si>
    <t>Sourou</t>
  </si>
  <si>
    <t>154447</t>
  </si>
  <si>
    <t>BFA046006</t>
  </si>
  <si>
    <t>BF4606</t>
  </si>
  <si>
    <t>Tapoa</t>
  </si>
  <si>
    <t>154468</t>
  </si>
  <si>
    <t>BFA052005</t>
  </si>
  <si>
    <t>BF5205</t>
  </si>
  <si>
    <t>Tuy</t>
  </si>
  <si>
    <t>154471</t>
  </si>
  <si>
    <t>BFA053003</t>
  </si>
  <si>
    <t>BF5303</t>
  </si>
  <si>
    <t>Yagha</t>
  </si>
  <si>
    <t>154482</t>
  </si>
  <si>
    <t>BFA056004</t>
  </si>
  <si>
    <t>BF5604</t>
  </si>
  <si>
    <t>Yatenga</t>
  </si>
  <si>
    <t>154474</t>
  </si>
  <si>
    <t>BFA054003</t>
  </si>
  <si>
    <t>BF5403</t>
  </si>
  <si>
    <t>Ziro</t>
  </si>
  <si>
    <t>154460</t>
  </si>
  <si>
    <t>BFA050004</t>
  </si>
  <si>
    <t>BF5004</t>
  </si>
  <si>
    <t>Zondoma</t>
  </si>
  <si>
    <t>154475</t>
  </si>
  <si>
    <t>BFA054004</t>
  </si>
  <si>
    <t>BF5404</t>
  </si>
  <si>
    <t>Zoundweogo</t>
  </si>
  <si>
    <t>154463</t>
  </si>
  <si>
    <t>BFA051003</t>
  </si>
  <si>
    <t>BF5103</t>
  </si>
  <si>
    <t>Senegal</t>
  </si>
  <si>
    <t>217</t>
  </si>
  <si>
    <t>SEN</t>
  </si>
  <si>
    <t>SN</t>
  </si>
  <si>
    <t>Ziguinchor</t>
  </si>
  <si>
    <t>2645</t>
  </si>
  <si>
    <t>SEN014</t>
  </si>
  <si>
    <t>SN14</t>
  </si>
  <si>
    <t>Bignona</t>
  </si>
  <si>
    <t>25346</t>
  </si>
  <si>
    <t>SEN014001</t>
  </si>
  <si>
    <t>SN1401</t>
  </si>
  <si>
    <t>Sedhiou</t>
  </si>
  <si>
    <t>1376</t>
  </si>
  <si>
    <t>SEN011</t>
  </si>
  <si>
    <t>SN11</t>
  </si>
  <si>
    <t>Bounkiling</t>
  </si>
  <si>
    <t>1381</t>
  </si>
  <si>
    <t>SEN011001</t>
  </si>
  <si>
    <t>SN1101</t>
  </si>
  <si>
    <t>Diourbel</t>
  </si>
  <si>
    <t>47585</t>
  </si>
  <si>
    <t>SEN002</t>
  </si>
  <si>
    <t>SN02</t>
  </si>
  <si>
    <t>25323</t>
  </si>
  <si>
    <t>SEN002002</t>
  </si>
  <si>
    <t>SN0202</t>
  </si>
  <si>
    <t>Fatick</t>
  </si>
  <si>
    <t>47586</t>
  </si>
  <si>
    <t>SEN003</t>
  </si>
  <si>
    <t>SN03</t>
  </si>
  <si>
    <t>25325</t>
  </si>
  <si>
    <t>SEN003001</t>
  </si>
  <si>
    <t>SN0301</t>
  </si>
  <si>
    <t>Foundiougne</t>
  </si>
  <si>
    <t>25326</t>
  </si>
  <si>
    <t>SEN003002</t>
  </si>
  <si>
    <t>SN0302</t>
  </si>
  <si>
    <t>Gossas</t>
  </si>
  <si>
    <t>1383</t>
  </si>
  <si>
    <t>SEN003003</t>
  </si>
  <si>
    <t>SN0303</t>
  </si>
  <si>
    <t>Tambacounda</t>
  </si>
  <si>
    <t>1377</t>
  </si>
  <si>
    <t>SEN012</t>
  </si>
  <si>
    <t>SN12</t>
  </si>
  <si>
    <t>Goudiry</t>
  </si>
  <si>
    <t>1384</t>
  </si>
  <si>
    <t>SEN012002</t>
  </si>
  <si>
    <t>SN1202</t>
  </si>
  <si>
    <t>Goudomp</t>
  </si>
  <si>
    <t>1394</t>
  </si>
  <si>
    <t>SEN011002</t>
  </si>
  <si>
    <t>SN1102</t>
  </si>
  <si>
    <t>Kaolack</t>
  </si>
  <si>
    <t>1373</t>
  </si>
  <si>
    <t>SEN005</t>
  </si>
  <si>
    <t>SN05</t>
  </si>
  <si>
    <t>Guinguineo</t>
  </si>
  <si>
    <t>1395</t>
  </si>
  <si>
    <t>SEN005001</t>
  </si>
  <si>
    <t>SN0501</t>
  </si>
  <si>
    <t>Kaffrine</t>
  </si>
  <si>
    <t>1378</t>
  </si>
  <si>
    <t>SEN004</t>
  </si>
  <si>
    <t>SN04</t>
  </si>
  <si>
    <t>1396</t>
  </si>
  <si>
    <t>SEN004002</t>
  </si>
  <si>
    <t>SN0402</t>
  </si>
  <si>
    <t>Matam</t>
  </si>
  <si>
    <t>47588</t>
  </si>
  <si>
    <t>SEN009</t>
  </si>
  <si>
    <t>SN09</t>
  </si>
  <si>
    <t>Kanel</t>
  </si>
  <si>
    <t>47593</t>
  </si>
  <si>
    <t>SEN009001</t>
  </si>
  <si>
    <t>SN0901</t>
  </si>
  <si>
    <t>25329</t>
  </si>
  <si>
    <t>SEN005002</t>
  </si>
  <si>
    <t>SN0502</t>
  </si>
  <si>
    <t>Louga</t>
  </si>
  <si>
    <t>47587</t>
  </si>
  <si>
    <t>SEN008</t>
  </si>
  <si>
    <t>SN08</t>
  </si>
  <si>
    <t>Kebemer</t>
  </si>
  <si>
    <t>25334</t>
  </si>
  <si>
    <t>SEN008001</t>
  </si>
  <si>
    <t>SN0801</t>
  </si>
  <si>
    <t>Kedougou</t>
  </si>
  <si>
    <t>1374</t>
  </si>
  <si>
    <t>SEN006</t>
  </si>
  <si>
    <t>SN06</t>
  </si>
  <si>
    <t>1397</t>
  </si>
  <si>
    <t>SEN006001</t>
  </si>
  <si>
    <t>SN0601</t>
  </si>
  <si>
    <t>Koungheul</t>
  </si>
  <si>
    <t>1486</t>
  </si>
  <si>
    <t>SEN004003</t>
  </si>
  <si>
    <t>SN0403</t>
  </si>
  <si>
    <t>Linguere</t>
  </si>
  <si>
    <t>47594</t>
  </si>
  <si>
    <t>SEN008002</t>
  </si>
  <si>
    <t>SN0802</t>
  </si>
  <si>
    <t>25336</t>
  </si>
  <si>
    <t>SEN008003</t>
  </si>
  <si>
    <t>SN0803</t>
  </si>
  <si>
    <t>Malem Hodar</t>
  </si>
  <si>
    <t>1497</t>
  </si>
  <si>
    <t>SEN004005</t>
  </si>
  <si>
    <t>SN0405</t>
  </si>
  <si>
    <t>47595</t>
  </si>
  <si>
    <t>SEN009002</t>
  </si>
  <si>
    <t>SN0902</t>
  </si>
  <si>
    <t>Mbacke</t>
  </si>
  <si>
    <t>47596</t>
  </si>
  <si>
    <t>SEN002003</t>
  </si>
  <si>
    <t>SN0203</t>
  </si>
  <si>
    <t>Birkelane</t>
  </si>
  <si>
    <t>1380</t>
  </si>
  <si>
    <t>SEN004001</t>
  </si>
  <si>
    <t>SN0401</t>
  </si>
  <si>
    <t>Thies</t>
  </si>
  <si>
    <t>2644</t>
  </si>
  <si>
    <t>SEN013</t>
  </si>
  <si>
    <t>SN13</t>
  </si>
  <si>
    <t>Mbour</t>
  </si>
  <si>
    <t>25343</t>
  </si>
  <si>
    <t>SEN013001</t>
  </si>
  <si>
    <t>SN1301</t>
  </si>
  <si>
    <t>Kolda</t>
  </si>
  <si>
    <t>1375</t>
  </si>
  <si>
    <t>SEN007</t>
  </si>
  <si>
    <t>SN07</t>
  </si>
  <si>
    <t>Medina Yoro Foulah</t>
  </si>
  <si>
    <t>1499</t>
  </si>
  <si>
    <t>SEN007002</t>
  </si>
  <si>
    <t>SN0702</t>
  </si>
  <si>
    <t>Nioro Du Rip</t>
  </si>
  <si>
    <t>25330</t>
  </si>
  <si>
    <t>SEN005003</t>
  </si>
  <si>
    <t>SN0503</t>
  </si>
  <si>
    <t>Oussouye</t>
  </si>
  <si>
    <t>25347</t>
  </si>
  <si>
    <t>SEN014002</t>
  </si>
  <si>
    <t>SN1402</t>
  </si>
  <si>
    <t>Saint Louis</t>
  </si>
  <si>
    <t>47589</t>
  </si>
  <si>
    <t>SEN010</t>
  </si>
  <si>
    <t>SN10</t>
  </si>
  <si>
    <t>Podor</t>
  </si>
  <si>
    <t>47598</t>
  </si>
  <si>
    <t>SEN010002</t>
  </si>
  <si>
    <t>SN1002</t>
  </si>
  <si>
    <t>Ranerou</t>
  </si>
  <si>
    <t>47599</t>
  </si>
  <si>
    <t>SEN009003</t>
  </si>
  <si>
    <t>SN0903</t>
  </si>
  <si>
    <t>47600</t>
  </si>
  <si>
    <t>SEN010003</t>
  </si>
  <si>
    <t>SN1003</t>
  </si>
  <si>
    <t>Salemata</t>
  </si>
  <si>
    <t>1510</t>
  </si>
  <si>
    <t>SEN006002</t>
  </si>
  <si>
    <t>SN0602</t>
  </si>
  <si>
    <t>Saraya</t>
  </si>
  <si>
    <t>1538</t>
  </si>
  <si>
    <t>SEN006003</t>
  </si>
  <si>
    <t>SN0603</t>
  </si>
  <si>
    <t>1609</t>
  </si>
  <si>
    <t>SEN011003</t>
  </si>
  <si>
    <t>SN1103</t>
  </si>
  <si>
    <t>1649</t>
  </si>
  <si>
    <t>SEN012004</t>
  </si>
  <si>
    <t>SN1204</t>
  </si>
  <si>
    <t>25344</t>
  </si>
  <si>
    <t>SEN013002</t>
  </si>
  <si>
    <t>SN1302</t>
  </si>
  <si>
    <t>Velingara</t>
  </si>
  <si>
    <t>25333</t>
  </si>
  <si>
    <t>SEN007003</t>
  </si>
  <si>
    <t>SN0703</t>
  </si>
  <si>
    <t>25348</t>
  </si>
  <si>
    <t>SEN014003</t>
  </si>
  <si>
    <t>SN1403</t>
  </si>
  <si>
    <t>Bakel</t>
  </si>
  <si>
    <t>1379</t>
  </si>
  <si>
    <t>SEN012001</t>
  </si>
  <si>
    <t>SN1201</t>
  </si>
  <si>
    <t>Bambey</t>
  </si>
  <si>
    <t>25322</t>
  </si>
  <si>
    <t>SEN002001</t>
  </si>
  <si>
    <t>SN0201</t>
  </si>
  <si>
    <t>Dagana</t>
  </si>
  <si>
    <t>47590</t>
  </si>
  <si>
    <t>SEN010001</t>
  </si>
  <si>
    <t>SN1001</t>
  </si>
  <si>
    <t>1408</t>
  </si>
  <si>
    <t>SEN007001</t>
  </si>
  <si>
    <t>SN0701</t>
  </si>
  <si>
    <t>Dakar</t>
  </si>
  <si>
    <t>2636</t>
  </si>
  <si>
    <t>SEN001</t>
  </si>
  <si>
    <t>SN01</t>
  </si>
  <si>
    <t>Rufisque</t>
  </si>
  <si>
    <t>25321</t>
  </si>
  <si>
    <t>SEN001004</t>
  </si>
  <si>
    <t>SN0104</t>
  </si>
  <si>
    <t>Tivaouane</t>
  </si>
  <si>
    <t>25345</t>
  </si>
  <si>
    <t>SEN013003</t>
  </si>
  <si>
    <t>SN1303</t>
  </si>
  <si>
    <t>Koumpentoum</t>
  </si>
  <si>
    <t>1488</t>
  </si>
  <si>
    <t>SEN012003</t>
  </si>
  <si>
    <t>SN1203</t>
  </si>
  <si>
    <t>Chad</t>
  </si>
  <si>
    <t>50</t>
  </si>
  <si>
    <t>TCD</t>
  </si>
  <si>
    <t>TD</t>
  </si>
  <si>
    <t>Ouaddai</t>
  </si>
  <si>
    <t>12926</t>
  </si>
  <si>
    <t>TCD014</t>
  </si>
  <si>
    <t>TD14</t>
  </si>
  <si>
    <t>Abdi</t>
  </si>
  <si>
    <t>65351</t>
  </si>
  <si>
    <t>TCD014002</t>
  </si>
  <si>
    <t>TD1402</t>
  </si>
  <si>
    <t>Salamat</t>
  </si>
  <si>
    <t>881</t>
  </si>
  <si>
    <t>TCD015</t>
  </si>
  <si>
    <t>TD15</t>
  </si>
  <si>
    <t>Aboudeia</t>
  </si>
  <si>
    <t>65361</t>
  </si>
  <si>
    <t>TCD015002</t>
  </si>
  <si>
    <t>TD1502</t>
  </si>
  <si>
    <t>Guera</t>
  </si>
  <si>
    <t>873</t>
  </si>
  <si>
    <t>TCD004</t>
  </si>
  <si>
    <t>TD04</t>
  </si>
  <si>
    <t>Abtouyour</t>
  </si>
  <si>
    <t>65410</t>
  </si>
  <si>
    <t>TCD004002</t>
  </si>
  <si>
    <t>TD0402</t>
  </si>
  <si>
    <t>Ennedi-Est</t>
  </si>
  <si>
    <t>12906</t>
  </si>
  <si>
    <t>TCD020</t>
  </si>
  <si>
    <t>TD20</t>
  </si>
  <si>
    <t>Am-Djarass</t>
  </si>
  <si>
    <t>65466</t>
  </si>
  <si>
    <t>TCD020001</t>
  </si>
  <si>
    <t>TD2001</t>
  </si>
  <si>
    <t>Assoungha</t>
  </si>
  <si>
    <t>65374</t>
  </si>
  <si>
    <t>TCD014003</t>
  </si>
  <si>
    <t>TD1403</t>
  </si>
  <si>
    <t>Chari-Baguirmi</t>
  </si>
  <si>
    <t>12910</t>
  </si>
  <si>
    <t>TCD003</t>
  </si>
  <si>
    <t>TD03</t>
  </si>
  <si>
    <t>Baguirmi</t>
  </si>
  <si>
    <t>65377</t>
  </si>
  <si>
    <t>TCD003001</t>
  </si>
  <si>
    <t>TD0301</t>
  </si>
  <si>
    <t>Bahr Azoum</t>
  </si>
  <si>
    <t>65356</t>
  </si>
  <si>
    <t>TCD015001</t>
  </si>
  <si>
    <t>TD1501</t>
  </si>
  <si>
    <t>Barh-El-Gazel</t>
  </si>
  <si>
    <t>12914</t>
  </si>
  <si>
    <t>TCD019</t>
  </si>
  <si>
    <t>TD19</t>
  </si>
  <si>
    <t>Barh-El-Gazel Nord</t>
  </si>
  <si>
    <t>65657</t>
  </si>
  <si>
    <t>TCD019002</t>
  </si>
  <si>
    <t>TD1902</t>
  </si>
  <si>
    <t>Barh-El-Gazel Ouest</t>
  </si>
  <si>
    <t>65597</t>
  </si>
  <si>
    <t>TCD019003</t>
  </si>
  <si>
    <t>TD1903</t>
  </si>
  <si>
    <t>Barh-El-Gazel Sud</t>
  </si>
  <si>
    <t>65623</t>
  </si>
  <si>
    <t>TCD019001</t>
  </si>
  <si>
    <t>TD1901</t>
  </si>
  <si>
    <t>Moyen-Chari</t>
  </si>
  <si>
    <t>12923</t>
  </si>
  <si>
    <t>TCD013</t>
  </si>
  <si>
    <t>TD13</t>
  </si>
  <si>
    <t>Bahr Koh</t>
  </si>
  <si>
    <t>65368</t>
  </si>
  <si>
    <t>TCD013001</t>
  </si>
  <si>
    <t>TD1301</t>
  </si>
  <si>
    <t>Mandoul</t>
  </si>
  <si>
    <t>12925</t>
  </si>
  <si>
    <t>TCD010</t>
  </si>
  <si>
    <t>TD10</t>
  </si>
  <si>
    <t>Barh Sara</t>
  </si>
  <si>
    <t>65382</t>
  </si>
  <si>
    <t>TCD010002</t>
  </si>
  <si>
    <t>TD1002</t>
  </si>
  <si>
    <t>Barh Signaka</t>
  </si>
  <si>
    <t>65431</t>
  </si>
  <si>
    <t>TCD004003</t>
  </si>
  <si>
    <t>TD0403</t>
  </si>
  <si>
    <t>Batha</t>
  </si>
  <si>
    <t>12904</t>
  </si>
  <si>
    <t>TCD001</t>
  </si>
  <si>
    <t>TD01</t>
  </si>
  <si>
    <t>Batha Est</t>
  </si>
  <si>
    <t>65442</t>
  </si>
  <si>
    <t>TCD001002</t>
  </si>
  <si>
    <t>TD0102</t>
  </si>
  <si>
    <t>Batha Ouest</t>
  </si>
  <si>
    <t>65445</t>
  </si>
  <si>
    <t>TCD001001</t>
  </si>
  <si>
    <t>TD0101</t>
  </si>
  <si>
    <t>Wadi Fira</t>
  </si>
  <si>
    <t>870</t>
  </si>
  <si>
    <t>TCD017</t>
  </si>
  <si>
    <t>TD17</t>
  </si>
  <si>
    <t>Biltine</t>
  </si>
  <si>
    <t>65360</t>
  </si>
  <si>
    <t>TCD017001</t>
  </si>
  <si>
    <t>TD1701</t>
  </si>
  <si>
    <t>Borkou</t>
  </si>
  <si>
    <t>12907</t>
  </si>
  <si>
    <t>TCD002</t>
  </si>
  <si>
    <t>TD02</t>
  </si>
  <si>
    <t>Borkou Yala</t>
  </si>
  <si>
    <t>65417</t>
  </si>
  <si>
    <t>TCD002002</t>
  </si>
  <si>
    <t>TD0202</t>
  </si>
  <si>
    <t>65419</t>
  </si>
  <si>
    <t>TCD002001</t>
  </si>
  <si>
    <t>TD0201</t>
  </si>
  <si>
    <t>Chari</t>
  </si>
  <si>
    <t>65463</t>
  </si>
  <si>
    <t>TCD003002</t>
  </si>
  <si>
    <t>TD0302</t>
  </si>
  <si>
    <t>Hadjer-Lamis</t>
  </si>
  <si>
    <t>12911</t>
  </si>
  <si>
    <t>TCD005</t>
  </si>
  <si>
    <t>TD05</t>
  </si>
  <si>
    <t>Dababa</t>
  </si>
  <si>
    <t>65414</t>
  </si>
  <si>
    <t>TCD005002</t>
  </si>
  <si>
    <t>TD0502</t>
  </si>
  <si>
    <t>65579</t>
  </si>
  <si>
    <t>TCD005001</t>
  </si>
  <si>
    <t>TD0501</t>
  </si>
  <si>
    <t>Dar Tama</t>
  </si>
  <si>
    <t>65367</t>
  </si>
  <si>
    <t>TCD017002</t>
  </si>
  <si>
    <t>TD1702</t>
  </si>
  <si>
    <t>Sila</t>
  </si>
  <si>
    <t>12927</t>
  </si>
  <si>
    <t>TCD021</t>
  </si>
  <si>
    <t>TD21</t>
  </si>
  <si>
    <t>Djourf Al Ahmar</t>
  </si>
  <si>
    <t>65365</t>
  </si>
  <si>
    <t>TCD021002</t>
  </si>
  <si>
    <t>TD2102</t>
  </si>
  <si>
    <t>Logone Occidental</t>
  </si>
  <si>
    <t>876</t>
  </si>
  <si>
    <t>TCD008</t>
  </si>
  <si>
    <t>TD08</t>
  </si>
  <si>
    <t>Dodje</t>
  </si>
  <si>
    <t>65387</t>
  </si>
  <si>
    <t>TCD008002</t>
  </si>
  <si>
    <t>TD0802</t>
  </si>
  <si>
    <t>Ennedi-Ouest</t>
  </si>
  <si>
    <t>12908</t>
  </si>
  <si>
    <t>TCD023</t>
  </si>
  <si>
    <t>TD23</t>
  </si>
  <si>
    <t>Fada</t>
  </si>
  <si>
    <t>65464</t>
  </si>
  <si>
    <t>TCD023001</t>
  </si>
  <si>
    <t>TD2301</t>
  </si>
  <si>
    <t>Fittri</t>
  </si>
  <si>
    <t>65469</t>
  </si>
  <si>
    <t>TCD001003</t>
  </si>
  <si>
    <t>TD0103</t>
  </si>
  <si>
    <t>Lac</t>
  </si>
  <si>
    <t>875</t>
  </si>
  <si>
    <t>TCD007</t>
  </si>
  <si>
    <t>TD07</t>
  </si>
  <si>
    <t>Fouli</t>
  </si>
  <si>
    <t>65416</t>
  </si>
  <si>
    <t>TCD007004</t>
  </si>
  <si>
    <t>TD0704</t>
  </si>
  <si>
    <t>Grande Sido</t>
  </si>
  <si>
    <t>65577</t>
  </si>
  <si>
    <t>TCD013002</t>
  </si>
  <si>
    <t>TD1302</t>
  </si>
  <si>
    <t>Gueni</t>
  </si>
  <si>
    <t>65373</t>
  </si>
  <si>
    <t>TCD008003</t>
  </si>
  <si>
    <t>TD0803</t>
  </si>
  <si>
    <t>65404</t>
  </si>
  <si>
    <t>TCD004001</t>
  </si>
  <si>
    <t>TD0401</t>
  </si>
  <si>
    <t>Haraze Al Biar</t>
  </si>
  <si>
    <t>65354</t>
  </si>
  <si>
    <t>TCD005003</t>
  </si>
  <si>
    <t>TD0503</t>
  </si>
  <si>
    <t>Haraze Mangueigne</t>
  </si>
  <si>
    <t>65459</t>
  </si>
  <si>
    <t>TCD015003</t>
  </si>
  <si>
    <t>TD1503</t>
  </si>
  <si>
    <t>Kobe</t>
  </si>
  <si>
    <t>65521</t>
  </si>
  <si>
    <t>TCD017003</t>
  </si>
  <si>
    <t>TD1703</t>
  </si>
  <si>
    <t>Mayo Kebbi Est</t>
  </si>
  <si>
    <t>12921</t>
  </si>
  <si>
    <t>TCD011</t>
  </si>
  <si>
    <t>TD11</t>
  </si>
  <si>
    <t>La Kabbia</t>
  </si>
  <si>
    <t>65397</t>
  </si>
  <si>
    <t>TCD011002</t>
  </si>
  <si>
    <t>TD1102</t>
  </si>
  <si>
    <t>Kanem</t>
  </si>
  <si>
    <t>12915</t>
  </si>
  <si>
    <t>TCD006</t>
  </si>
  <si>
    <t>TD06</t>
  </si>
  <si>
    <t>65670</t>
  </si>
  <si>
    <t>TCD006001</t>
  </si>
  <si>
    <t>TD0601</t>
  </si>
  <si>
    <t>Kaya</t>
  </si>
  <si>
    <t>65420</t>
  </si>
  <si>
    <t>TCD007003</t>
  </si>
  <si>
    <t>TD0703</t>
  </si>
  <si>
    <t>Kimiti</t>
  </si>
  <si>
    <t>65376</t>
  </si>
  <si>
    <t>TCD021001</t>
  </si>
  <si>
    <t>TD2101</t>
  </si>
  <si>
    <t>Logone Oriental</t>
  </si>
  <si>
    <t>12918</t>
  </si>
  <si>
    <t>TCD009</t>
  </si>
  <si>
    <t>TD09</t>
  </si>
  <si>
    <t>Kouh Est</t>
  </si>
  <si>
    <t>65403</t>
  </si>
  <si>
    <t>TCD009002</t>
  </si>
  <si>
    <t>TD0902</t>
  </si>
  <si>
    <t>Kouh Ouest</t>
  </si>
  <si>
    <t>65383</t>
  </si>
  <si>
    <t>TCD009003</t>
  </si>
  <si>
    <t>TD0903</t>
  </si>
  <si>
    <t>La Nya Pende</t>
  </si>
  <si>
    <t>65391</t>
  </si>
  <si>
    <t>TCD009005</t>
  </si>
  <si>
    <t>TD0905</t>
  </si>
  <si>
    <t>La Nya</t>
  </si>
  <si>
    <t>65379</t>
  </si>
  <si>
    <t>TCD009004</t>
  </si>
  <si>
    <t>TD0904</t>
  </si>
  <si>
    <t>La Pende</t>
  </si>
  <si>
    <t>65452</t>
  </si>
  <si>
    <t>TCD009001</t>
  </si>
  <si>
    <t>TD0901</t>
  </si>
  <si>
    <t>Lac Iro</t>
  </si>
  <si>
    <t>65355</t>
  </si>
  <si>
    <t>TCD013003</t>
  </si>
  <si>
    <t>TD1303</t>
  </si>
  <si>
    <t>Mayo-Kebbi Ouest</t>
  </si>
  <si>
    <t>12922</t>
  </si>
  <si>
    <t>TCD012</t>
  </si>
  <si>
    <t>TD12</t>
  </si>
  <si>
    <t>Lac Lere</t>
  </si>
  <si>
    <t>65406</t>
  </si>
  <si>
    <t>TCD012002</t>
  </si>
  <si>
    <t>TD1202</t>
  </si>
  <si>
    <t>Lac Wey</t>
  </si>
  <si>
    <t>65364</t>
  </si>
  <si>
    <t>TCD008001</t>
  </si>
  <si>
    <t>TD0801</t>
  </si>
  <si>
    <t>Loug Chari</t>
  </si>
  <si>
    <t>65362</t>
  </si>
  <si>
    <t>TCD003003</t>
  </si>
  <si>
    <t>TD0303</t>
  </si>
  <si>
    <t>Mamdi</t>
  </si>
  <si>
    <t>65415</t>
  </si>
  <si>
    <t>TCD007001</t>
  </si>
  <si>
    <t>TD0701</t>
  </si>
  <si>
    <t>Mandoul Occidental</t>
  </si>
  <si>
    <t>65372</t>
  </si>
  <si>
    <t>TCD010003</t>
  </si>
  <si>
    <t>TD1003</t>
  </si>
  <si>
    <t>Mandoul Oriental</t>
  </si>
  <si>
    <t>65384</t>
  </si>
  <si>
    <t>TCD010001</t>
  </si>
  <si>
    <t>TD1001</t>
  </si>
  <si>
    <t>Mangalme</t>
  </si>
  <si>
    <t>65429</t>
  </si>
  <si>
    <t>TCD004004</t>
  </si>
  <si>
    <t>TD0404</t>
  </si>
  <si>
    <t>Mayo-Binder</t>
  </si>
  <si>
    <t>65405</t>
  </si>
  <si>
    <t>TCD012003</t>
  </si>
  <si>
    <t>TD1203</t>
  </si>
  <si>
    <t>Mayo Boneye</t>
  </si>
  <si>
    <t>65519</t>
  </si>
  <si>
    <t>TCD011001</t>
  </si>
  <si>
    <t>TD1101</t>
  </si>
  <si>
    <t>Mayo Dallah</t>
  </si>
  <si>
    <t>65435</t>
  </si>
  <si>
    <t>TCD012001</t>
  </si>
  <si>
    <t>TD1201</t>
  </si>
  <si>
    <t>Mayo Lemye</t>
  </si>
  <si>
    <t>65601</t>
  </si>
  <si>
    <t>TCD011003</t>
  </si>
  <si>
    <t>TD1103</t>
  </si>
  <si>
    <t>Mont Illi</t>
  </si>
  <si>
    <t>65468</t>
  </si>
  <si>
    <t>TCD011004</t>
  </si>
  <si>
    <t>TD1104</t>
  </si>
  <si>
    <t>Monts De Lam</t>
  </si>
  <si>
    <t>65418</t>
  </si>
  <si>
    <t>TCD009006</t>
  </si>
  <si>
    <t>TD0906</t>
  </si>
  <si>
    <t>Mourtcha</t>
  </si>
  <si>
    <t>65465</t>
  </si>
  <si>
    <t>TCD023003</t>
  </si>
  <si>
    <t>TD2303</t>
  </si>
  <si>
    <t>Megri</t>
  </si>
  <si>
    <t>65507</t>
  </si>
  <si>
    <t>TCD017004</t>
  </si>
  <si>
    <t>TD1704</t>
  </si>
  <si>
    <t>Ngourkosso</t>
  </si>
  <si>
    <t>65378</t>
  </si>
  <si>
    <t>TCD008004</t>
  </si>
  <si>
    <t>TD0804</t>
  </si>
  <si>
    <t>Nord Kanem</t>
  </si>
  <si>
    <t>65639</t>
  </si>
  <si>
    <t>TCD006002</t>
  </si>
  <si>
    <t>TD0602</t>
  </si>
  <si>
    <t>Ouara</t>
  </si>
  <si>
    <t>65422</t>
  </si>
  <si>
    <t>TCD014001</t>
  </si>
  <si>
    <t>TD1401</t>
  </si>
  <si>
    <t>Tandjile</t>
  </si>
  <si>
    <t>12930</t>
  </si>
  <si>
    <t>TCD016</t>
  </si>
  <si>
    <t>TD16</t>
  </si>
  <si>
    <t>Tandjile Centre</t>
  </si>
  <si>
    <t>65396</t>
  </si>
  <si>
    <t>TCD016003</t>
  </si>
  <si>
    <t>TD1603</t>
  </si>
  <si>
    <t>Tandjile Est</t>
  </si>
  <si>
    <t>65434</t>
  </si>
  <si>
    <t>TCD016001</t>
  </si>
  <si>
    <t>TD1601</t>
  </si>
  <si>
    <t>Tandjile Ouest</t>
  </si>
  <si>
    <t>65363</t>
  </si>
  <si>
    <t>TCD016002</t>
  </si>
  <si>
    <t>TD1602</t>
  </si>
  <si>
    <t>Tibesti</t>
  </si>
  <si>
    <t>12909</t>
  </si>
  <si>
    <t>TCD022</t>
  </si>
  <si>
    <t>TD22</t>
  </si>
  <si>
    <t>Tibesti Est</t>
  </si>
  <si>
    <t>65683</t>
  </si>
  <si>
    <t>TCD022001</t>
  </si>
  <si>
    <t>TD2201</t>
  </si>
  <si>
    <t>Tibesti Ouest</t>
  </si>
  <si>
    <t>65682</t>
  </si>
  <si>
    <t>TCD022002</t>
  </si>
  <si>
    <t>TD2202</t>
  </si>
  <si>
    <t>Wadi Hawar</t>
  </si>
  <si>
    <t>65467</t>
  </si>
  <si>
    <t>TCD020002</t>
  </si>
  <si>
    <t>TD2002</t>
  </si>
  <si>
    <t>Wadi Bissam</t>
  </si>
  <si>
    <t>65357</t>
  </si>
  <si>
    <t>TCD006003</t>
  </si>
  <si>
    <t>TD0603</t>
  </si>
  <si>
    <t>Wayi</t>
  </si>
  <si>
    <t>65636</t>
  </si>
  <si>
    <t>TCD007002</t>
  </si>
  <si>
    <t>TD0702</t>
  </si>
  <si>
    <t>projected</t>
  </si>
  <si>
    <t>Jun-Aug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</si>
</sst>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.0"/>
    <numFmt numFmtId="165" formatCode="_-* #,##0\ _€_-;\-* #,##0\ _€_-;_-* &quot;-&quot;??\ _€_-;_-@_-"/>
  </numFmts>
  <fonts count="14" x14ac:knownFonts="1"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</patternFill>
    </fill>
    <fill>
      <patternFill patternType="solid">
        <fgColor rgb="FF90EE90"/>
      </patternFill>
    </fill>
    <fill>
      <patternFill patternType="solid">
        <fgColor rgb="FFFFA5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43" fontId="8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1" fontId="0" fillId="0" borderId="0" xfId="0" applyNumberFormat="1" applyFont="1" applyFill="1"/>
    <xf numFmtId="0" fontId="0" fillId="0" borderId="0" xfId="0" applyFill="1"/>
    <xf numFmtId="164" fontId="4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64" fontId="4" fillId="9" borderId="0" xfId="0" applyNumberFormat="1" applyFont="1" applyFill="1" applyAlignment="1">
      <alignment horizontal="center" vertical="center"/>
    </xf>
    <xf numFmtId="164" fontId="0" fillId="0" borderId="0" xfId="0" applyNumberFormat="1"/>
    <xf numFmtId="2" fontId="5" fillId="0" borderId="2" xfId="2" applyNumberFormat="1" applyFont="1" applyBorder="1" applyAlignment="1">
      <alignment horizontal="right" vertical="center"/>
    </xf>
    <xf numFmtId="2" fontId="5" fillId="0" borderId="3" xfId="2" applyNumberFormat="1" applyFont="1" applyBorder="1" applyAlignment="1">
      <alignment horizontal="right" vertical="center"/>
    </xf>
    <xf numFmtId="0" fontId="9" fillId="10" borderId="4" xfId="0" applyFont="1" applyFill="1" applyBorder="1" applyAlignment="1">
      <alignment vertical="center"/>
    </xf>
    <xf numFmtId="0" fontId="10" fillId="10" borderId="5" xfId="0" applyFont="1" applyFill="1" applyBorder="1" applyAlignment="1">
      <alignment vertical="top" wrapText="1"/>
    </xf>
    <xf numFmtId="0" fontId="11" fillId="0" borderId="7" xfId="0" applyFont="1" applyBorder="1" applyAlignment="1">
      <alignment vertical="center"/>
    </xf>
    <xf numFmtId="0" fontId="12" fillId="11" borderId="7" xfId="0" applyFont="1" applyFill="1" applyBorder="1" applyAlignment="1">
      <alignment vertical="center"/>
    </xf>
    <xf numFmtId="165" fontId="12" fillId="11" borderId="7" xfId="3" applyNumberFormat="1" applyFont="1" applyFill="1" applyBorder="1" applyAlignment="1">
      <alignment vertical="center"/>
    </xf>
    <xf numFmtId="165" fontId="12" fillId="11" borderId="7" xfId="3" applyNumberFormat="1" applyFont="1" applyFill="1" applyBorder="1" applyAlignment="1">
      <alignment horizontal="left" vertical="center"/>
    </xf>
    <xf numFmtId="3" fontId="13" fillId="11" borderId="7" xfId="0" applyNumberFormat="1" applyFont="1" applyFill="1" applyBorder="1" applyAlignment="1">
      <alignment horizontal="left" vertical="center"/>
    </xf>
    <xf numFmtId="0" fontId="13" fillId="11" borderId="7" xfId="0" applyFont="1" applyFill="1" applyBorder="1" applyAlignment="1">
      <alignment vertical="center"/>
    </xf>
    <xf numFmtId="0" fontId="13" fillId="11" borderId="9" xfId="0" applyFont="1" applyFill="1" applyBorder="1" applyAlignment="1">
      <alignment vertical="center"/>
    </xf>
    <xf numFmtId="2" fontId="0" fillId="0" borderId="6" xfId="0" applyNumberFormat="1" applyBorder="1"/>
    <xf numFmtId="2" fontId="0" fillId="0" borderId="8" xfId="0" applyNumberFormat="1" applyBorder="1"/>
    <xf numFmtId="2" fontId="0" fillId="12" borderId="8" xfId="0" applyNumberFormat="1" applyFill="1" applyBorder="1"/>
    <xf numFmtId="0" fontId="0" fillId="8" borderId="0" xfId="0" applyFill="1"/>
    <xf numFmtId="0" fontId="1" fillId="2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</cellXfs>
  <cellStyles count="4">
    <cellStyle name="Milliers" xfId="3" builtinId="3"/>
    <cellStyle name="Normal" xfId="0" builtinId="0"/>
    <cellStyle name="Normal 3" xfId="1"/>
    <cellStyle name="Normal_Feuil1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72"/>
  <sheetViews>
    <sheetView topLeftCell="EF19" workbookViewId="0">
      <selection activeCell="A21" sqref="A1:EU72"/>
    </sheetView>
  </sheetViews>
  <sheetFormatPr baseColWidth="10" defaultRowHeight="15" x14ac:dyDescent="0.25"/>
  <sheetData>
    <row r="1" spans="1:151" x14ac:dyDescent="0.25">
      <c r="A1" s="1" t="s">
        <v>311</v>
      </c>
      <c r="B1" s="1" t="s">
        <v>312</v>
      </c>
      <c r="C1" s="1" t="s">
        <v>313</v>
      </c>
      <c r="D1" s="1" t="s">
        <v>314</v>
      </c>
      <c r="E1" s="31" t="s">
        <v>315</v>
      </c>
      <c r="F1" s="31" t="s">
        <v>316</v>
      </c>
      <c r="G1" s="31" t="s">
        <v>317</v>
      </c>
      <c r="H1" s="31" t="s">
        <v>318</v>
      </c>
      <c r="I1" s="31" t="s">
        <v>319</v>
      </c>
      <c r="J1" s="31" t="s">
        <v>320</v>
      </c>
      <c r="K1" s="31" t="s">
        <v>321</v>
      </c>
      <c r="L1" s="31" t="s">
        <v>322</v>
      </c>
      <c r="M1" s="31" t="s">
        <v>323</v>
      </c>
      <c r="N1" s="31" t="s">
        <v>324</v>
      </c>
      <c r="O1" s="31" t="s">
        <v>325</v>
      </c>
      <c r="P1" s="31" t="s">
        <v>326</v>
      </c>
      <c r="Q1" s="31" t="s">
        <v>327</v>
      </c>
      <c r="R1" s="31" t="s">
        <v>328</v>
      </c>
      <c r="S1" s="31" t="s">
        <v>329</v>
      </c>
      <c r="T1" s="31" t="s">
        <v>330</v>
      </c>
      <c r="U1" s="31" t="s">
        <v>331</v>
      </c>
      <c r="V1" s="31" t="s">
        <v>332</v>
      </c>
      <c r="W1" s="31" t="s">
        <v>333</v>
      </c>
      <c r="X1" s="31" t="s">
        <v>334</v>
      </c>
      <c r="Y1" s="31" t="s">
        <v>335</v>
      </c>
      <c r="Z1" s="31" t="s">
        <v>336</v>
      </c>
      <c r="AA1" s="31" t="s">
        <v>337</v>
      </c>
      <c r="AB1" s="31" t="s">
        <v>338</v>
      </c>
      <c r="AC1" s="31" t="s">
        <v>339</v>
      </c>
      <c r="AD1" s="32" t="s">
        <v>342</v>
      </c>
      <c r="AE1" s="32" t="s">
        <v>343</v>
      </c>
      <c r="AF1" s="32" t="s">
        <v>344</v>
      </c>
      <c r="AG1" s="32" t="s">
        <v>345</v>
      </c>
      <c r="AH1" s="32" t="s">
        <v>346</v>
      </c>
      <c r="AI1" s="32" t="s">
        <v>347</v>
      </c>
      <c r="AJ1" s="32" t="s">
        <v>348</v>
      </c>
      <c r="AK1" s="32" t="s">
        <v>349</v>
      </c>
      <c r="AL1" s="32" t="s">
        <v>353</v>
      </c>
      <c r="AM1" s="32" t="s">
        <v>357</v>
      </c>
      <c r="AN1" s="32" t="s">
        <v>351</v>
      </c>
      <c r="AO1" s="32" t="s">
        <v>352</v>
      </c>
      <c r="AP1" s="32" t="s">
        <v>367</v>
      </c>
      <c r="AQ1" s="32" t="s">
        <v>363</v>
      </c>
      <c r="AR1" s="32" t="s">
        <v>373</v>
      </c>
      <c r="AS1" s="33" t="s">
        <v>396</v>
      </c>
      <c r="AT1" s="33" t="s">
        <v>382</v>
      </c>
      <c r="AU1" s="33" t="s">
        <v>383</v>
      </c>
      <c r="AV1" s="33" t="s">
        <v>384</v>
      </c>
      <c r="AW1" s="33" t="s">
        <v>385</v>
      </c>
      <c r="AX1" s="33" t="s">
        <v>386</v>
      </c>
      <c r="AY1" s="33" t="s">
        <v>392</v>
      </c>
      <c r="AZ1" s="33" t="s">
        <v>397</v>
      </c>
      <c r="BA1" s="33" t="s">
        <v>399</v>
      </c>
      <c r="BB1" s="33" t="s">
        <v>410</v>
      </c>
      <c r="BC1" s="33" t="s">
        <v>411</v>
      </c>
      <c r="BD1" s="33" t="s">
        <v>412</v>
      </c>
      <c r="BE1" s="33" t="s">
        <v>416</v>
      </c>
      <c r="BF1" s="33" t="s">
        <v>417</v>
      </c>
      <c r="BG1" s="33" t="s">
        <v>418</v>
      </c>
      <c r="BH1" s="33" t="s">
        <v>419</v>
      </c>
      <c r="BI1" s="33" t="s">
        <v>422</v>
      </c>
      <c r="BJ1" s="33" t="s">
        <v>423</v>
      </c>
      <c r="BK1" s="32" t="s">
        <v>445</v>
      </c>
      <c r="BL1" s="32" t="s">
        <v>446</v>
      </c>
      <c r="BM1" s="32" t="s">
        <v>447</v>
      </c>
      <c r="BN1" s="32" t="s">
        <v>448</v>
      </c>
      <c r="BO1" s="32" t="s">
        <v>449</v>
      </c>
      <c r="BP1" s="32" t="s">
        <v>452</v>
      </c>
      <c r="BQ1" s="32" t="s">
        <v>453</v>
      </c>
      <c r="BR1" s="32" t="s">
        <v>454</v>
      </c>
      <c r="BS1" s="32" t="s">
        <v>456</v>
      </c>
      <c r="BT1" s="32" t="s">
        <v>457</v>
      </c>
      <c r="BU1" s="32" t="s">
        <v>458</v>
      </c>
      <c r="BV1" s="32" t="s">
        <v>459</v>
      </c>
      <c r="BW1" s="32" t="s">
        <v>463</v>
      </c>
      <c r="BX1" s="32" t="s">
        <v>464</v>
      </c>
      <c r="BY1" s="32" t="s">
        <v>465</v>
      </c>
      <c r="BZ1" s="32" t="s">
        <v>466</v>
      </c>
      <c r="CA1" s="32" t="s">
        <v>467</v>
      </c>
      <c r="CB1" s="32" t="s">
        <v>468</v>
      </c>
      <c r="CC1" s="32" t="s">
        <v>469</v>
      </c>
      <c r="CD1" s="32" t="s">
        <v>470</v>
      </c>
      <c r="CE1" s="32" t="s">
        <v>471</v>
      </c>
      <c r="CF1" s="32" t="s">
        <v>472</v>
      </c>
      <c r="CG1" s="32" t="s">
        <v>473</v>
      </c>
      <c r="CH1" s="32" t="s">
        <v>474</v>
      </c>
      <c r="CI1" s="32" t="s">
        <v>475</v>
      </c>
      <c r="CJ1" s="32" t="s">
        <v>476</v>
      </c>
      <c r="CK1" s="32" t="s">
        <v>477</v>
      </c>
      <c r="CL1" s="32" t="s">
        <v>478</v>
      </c>
      <c r="CM1" s="32" t="s">
        <v>479</v>
      </c>
      <c r="CN1" s="32" t="s">
        <v>905</v>
      </c>
      <c r="CO1" s="32" t="s">
        <v>906</v>
      </c>
      <c r="CP1" s="32" t="s">
        <v>907</v>
      </c>
      <c r="CQ1" s="32" t="s">
        <v>908</v>
      </c>
      <c r="CR1" s="32" t="s">
        <v>909</v>
      </c>
      <c r="CS1" s="32" t="s">
        <v>910</v>
      </c>
      <c r="CT1" s="32" t="s">
        <v>911</v>
      </c>
      <c r="CU1" s="32" t="s">
        <v>912</v>
      </c>
      <c r="CV1" s="32" t="s">
        <v>913</v>
      </c>
      <c r="CW1" s="32" t="s">
        <v>914</v>
      </c>
      <c r="CX1" s="32" t="s">
        <v>915</v>
      </c>
      <c r="CY1" s="32" t="s">
        <v>916</v>
      </c>
      <c r="CZ1" s="32" t="s">
        <v>917</v>
      </c>
      <c r="DA1" s="34" t="s">
        <v>933</v>
      </c>
      <c r="DB1" s="34" t="s">
        <v>934</v>
      </c>
      <c r="DC1" s="34" t="s">
        <v>936</v>
      </c>
      <c r="DD1" s="34" t="s">
        <v>939</v>
      </c>
      <c r="DE1" s="34" t="s">
        <v>935</v>
      </c>
      <c r="DF1" s="34" t="s">
        <v>938</v>
      </c>
      <c r="DG1" s="34" t="s">
        <v>937</v>
      </c>
      <c r="DH1" s="34" t="s">
        <v>940</v>
      </c>
      <c r="DI1" s="34" t="s">
        <v>941</v>
      </c>
      <c r="DJ1" s="34" t="s">
        <v>942</v>
      </c>
      <c r="DK1" s="34" t="s">
        <v>944</v>
      </c>
      <c r="DL1" s="34" t="s">
        <v>947</v>
      </c>
      <c r="DM1" s="34" t="s">
        <v>943</v>
      </c>
      <c r="DN1" s="34" t="s">
        <v>946</v>
      </c>
      <c r="DO1" s="34" t="s">
        <v>945</v>
      </c>
      <c r="DP1" s="34" t="s">
        <v>948</v>
      </c>
      <c r="DQ1" s="34" t="s">
        <v>949</v>
      </c>
      <c r="DR1" s="34" t="s">
        <v>950</v>
      </c>
      <c r="DS1" s="34" t="s">
        <v>952</v>
      </c>
      <c r="DT1" s="34" t="s">
        <v>955</v>
      </c>
      <c r="DU1" s="34" t="s">
        <v>951</v>
      </c>
      <c r="DV1" s="34" t="s">
        <v>954</v>
      </c>
      <c r="DW1" s="34" t="s">
        <v>953</v>
      </c>
      <c r="DX1" s="34" t="s">
        <v>956</v>
      </c>
      <c r="DY1" s="34" t="s">
        <v>957</v>
      </c>
      <c r="DZ1" s="34" t="s">
        <v>958</v>
      </c>
      <c r="EA1" s="34" t="s">
        <v>960</v>
      </c>
      <c r="EB1" s="34" t="s">
        <v>963</v>
      </c>
      <c r="EC1" s="34" t="s">
        <v>959</v>
      </c>
      <c r="ED1" s="34" t="s">
        <v>962</v>
      </c>
      <c r="EE1" s="34" t="s">
        <v>961</v>
      </c>
      <c r="EF1" s="34" t="s">
        <v>964</v>
      </c>
      <c r="EG1" s="35" t="s">
        <v>930</v>
      </c>
      <c r="EH1" s="36" t="s">
        <v>920</v>
      </c>
      <c r="EI1" s="36" t="s">
        <v>919</v>
      </c>
      <c r="EJ1" s="36" t="s">
        <v>921</v>
      </c>
      <c r="EK1" s="36" t="s">
        <v>918</v>
      </c>
      <c r="EL1" s="36" t="s">
        <v>922</v>
      </c>
      <c r="EM1" s="37" t="s">
        <v>931</v>
      </c>
      <c r="EN1" s="37" t="s">
        <v>932</v>
      </c>
      <c r="EO1" t="s">
        <v>924</v>
      </c>
      <c r="EP1" t="s">
        <v>925</v>
      </c>
      <c r="EQ1" t="s">
        <v>926</v>
      </c>
      <c r="ER1" t="s">
        <v>928</v>
      </c>
      <c r="ES1" t="s">
        <v>929</v>
      </c>
      <c r="ET1" t="s">
        <v>927</v>
      </c>
      <c r="EU1" t="s">
        <v>923</v>
      </c>
    </row>
    <row r="2" spans="1:151" x14ac:dyDescent="0.25">
      <c r="A2" t="s">
        <v>132</v>
      </c>
      <c r="B2" t="s">
        <v>87</v>
      </c>
      <c r="C2">
        <v>45105</v>
      </c>
      <c r="D2" t="s">
        <v>163</v>
      </c>
      <c r="E2">
        <v>15.5</v>
      </c>
      <c r="F2">
        <v>9</v>
      </c>
      <c r="G2">
        <v>75.5</v>
      </c>
      <c r="H2">
        <v>3</v>
      </c>
      <c r="I2">
        <v>96.3</v>
      </c>
      <c r="J2">
        <v>0.5</v>
      </c>
      <c r="K2">
        <v>1.4</v>
      </c>
      <c r="L2">
        <v>1.8</v>
      </c>
      <c r="M2">
        <v>0</v>
      </c>
      <c r="N2">
        <v>1</v>
      </c>
      <c r="O2">
        <v>80.2</v>
      </c>
      <c r="P2">
        <v>9.5</v>
      </c>
      <c r="Q2">
        <v>8.9</v>
      </c>
      <c r="R2">
        <v>0.9</v>
      </c>
      <c r="S2">
        <v>0.5</v>
      </c>
      <c r="T2">
        <v>1</v>
      </c>
      <c r="U2">
        <v>34.5</v>
      </c>
      <c r="V2">
        <v>24.3</v>
      </c>
      <c r="W2">
        <v>8</v>
      </c>
      <c r="X2">
        <v>33.200000000000003</v>
      </c>
      <c r="Y2">
        <v>4</v>
      </c>
      <c r="Z2">
        <v>66</v>
      </c>
      <c r="AA2">
        <v>20.9</v>
      </c>
      <c r="AB2">
        <v>13.1</v>
      </c>
      <c r="AC2">
        <v>2</v>
      </c>
      <c r="AD2">
        <v>8</v>
      </c>
      <c r="AE2">
        <v>24</v>
      </c>
      <c r="AF2">
        <v>0</v>
      </c>
      <c r="AG2">
        <v>0</v>
      </c>
      <c r="AH2">
        <v>408</v>
      </c>
      <c r="AI2">
        <v>273</v>
      </c>
      <c r="AJ2">
        <v>0</v>
      </c>
      <c r="AK2">
        <v>0</v>
      </c>
      <c r="AM2">
        <v>26.7</v>
      </c>
      <c r="AP2" t="s">
        <v>284</v>
      </c>
      <c r="AS2">
        <v>44.975412936577982</v>
      </c>
      <c r="AT2">
        <v>7.3</v>
      </c>
      <c r="AU2">
        <v>15.7</v>
      </c>
      <c r="AV2">
        <v>8.1999999999999993</v>
      </c>
      <c r="AW2">
        <v>7.6</v>
      </c>
      <c r="AX2">
        <v>61.1</v>
      </c>
      <c r="AZ2">
        <v>2.5</v>
      </c>
      <c r="BB2">
        <v>-100</v>
      </c>
      <c r="BC2">
        <v>-20.153467741935476</v>
      </c>
      <c r="BD2">
        <v>0</v>
      </c>
      <c r="BE2">
        <v>0</v>
      </c>
      <c r="BF2">
        <v>-43.748784999999998</v>
      </c>
      <c r="BG2">
        <v>0</v>
      </c>
      <c r="BH2">
        <v>-10.528943333333334</v>
      </c>
      <c r="BI2">
        <v>0.22308979364194087</v>
      </c>
      <c r="BJ2">
        <v>56.390827517447661</v>
      </c>
      <c r="BK2">
        <v>56.390827517447661</v>
      </c>
      <c r="BL2">
        <v>12.1</v>
      </c>
      <c r="BM2">
        <v>5.9</v>
      </c>
      <c r="BN2">
        <v>7.4</v>
      </c>
      <c r="BO2">
        <v>8.1999999999999993</v>
      </c>
      <c r="BP2">
        <v>52.534511385355508</v>
      </c>
      <c r="BQ2">
        <v>-2.2543566224751759</v>
      </c>
      <c r="BR2">
        <v>0</v>
      </c>
      <c r="BS2" t="s">
        <v>232</v>
      </c>
      <c r="BT2">
        <v>-14.842578710644677</v>
      </c>
      <c r="BU2" t="s">
        <v>232</v>
      </c>
      <c r="BV2">
        <v>-9.0909090909090917</v>
      </c>
      <c r="BW2">
        <v>4.2819695433342808</v>
      </c>
      <c r="BX2" t="s">
        <v>232</v>
      </c>
      <c r="BY2">
        <v>-40.40096888013575</v>
      </c>
      <c r="BZ2" t="s">
        <v>232</v>
      </c>
      <c r="CA2">
        <v>60</v>
      </c>
      <c r="CB2">
        <v>3.4555245313123253</v>
      </c>
      <c r="CC2">
        <v>3.4295801286092544</v>
      </c>
      <c r="CD2">
        <v>21.674442062791577</v>
      </c>
      <c r="CE2">
        <v>73.912495271718569</v>
      </c>
      <c r="CF2">
        <v>0.98348253688059517</v>
      </c>
      <c r="CG2">
        <v>97.8</v>
      </c>
      <c r="CH2">
        <v>1.2</v>
      </c>
      <c r="CI2">
        <v>0.7</v>
      </c>
      <c r="CJ2">
        <v>0</v>
      </c>
      <c r="CK2">
        <v>0.3</v>
      </c>
      <c r="CL2">
        <v>0</v>
      </c>
      <c r="CM2">
        <v>5.4</v>
      </c>
      <c r="CN2">
        <v>84</v>
      </c>
      <c r="CO2">
        <v>5.4</v>
      </c>
      <c r="CP2">
        <v>29.3</v>
      </c>
      <c r="CQ2">
        <v>8.5</v>
      </c>
      <c r="CR2">
        <v>50.2</v>
      </c>
      <c r="CS2">
        <v>48.4</v>
      </c>
      <c r="CT2">
        <v>82</v>
      </c>
      <c r="CU2">
        <v>119.6</v>
      </c>
      <c r="CV2">
        <v>6.2</v>
      </c>
      <c r="CW2">
        <v>7.3</v>
      </c>
      <c r="CX2">
        <v>13</v>
      </c>
      <c r="CY2">
        <v>6.3</v>
      </c>
      <c r="CZ2">
        <v>67.2</v>
      </c>
      <c r="EG2">
        <v>12806.979358177434</v>
      </c>
      <c r="EH2">
        <v>9.1</v>
      </c>
      <c r="EJ2">
        <v>9.4</v>
      </c>
      <c r="EL2">
        <v>5.2</v>
      </c>
      <c r="EM2">
        <v>0.5</v>
      </c>
      <c r="EN2">
        <v>1.34</v>
      </c>
      <c r="EO2">
        <v>29318</v>
      </c>
      <c r="EP2">
        <v>10825</v>
      </c>
      <c r="EQ2">
        <v>4962</v>
      </c>
      <c r="ER2">
        <v>0</v>
      </c>
      <c r="ES2">
        <v>0</v>
      </c>
      <c r="ET2">
        <v>4962</v>
      </c>
      <c r="EU2" t="s">
        <v>460</v>
      </c>
    </row>
    <row r="3" spans="1:151" x14ac:dyDescent="0.25">
      <c r="A3" t="s">
        <v>132</v>
      </c>
      <c r="B3" t="s">
        <v>88</v>
      </c>
      <c r="C3">
        <v>134122</v>
      </c>
      <c r="D3" t="s">
        <v>165</v>
      </c>
      <c r="E3">
        <v>4.2</v>
      </c>
      <c r="F3">
        <v>17.100000000000001</v>
      </c>
      <c r="G3">
        <v>78.8</v>
      </c>
      <c r="H3">
        <v>1</v>
      </c>
      <c r="I3">
        <v>98.7</v>
      </c>
      <c r="J3">
        <v>0.6</v>
      </c>
      <c r="K3">
        <v>0.3</v>
      </c>
      <c r="L3">
        <v>0.3</v>
      </c>
      <c r="M3">
        <v>0</v>
      </c>
      <c r="N3">
        <v>1</v>
      </c>
      <c r="O3">
        <v>97.4</v>
      </c>
      <c r="P3">
        <v>1.6</v>
      </c>
      <c r="Q3">
        <v>1</v>
      </c>
      <c r="R3">
        <v>0</v>
      </c>
      <c r="S3">
        <v>0</v>
      </c>
      <c r="T3">
        <v>1</v>
      </c>
      <c r="U3">
        <v>87.3</v>
      </c>
      <c r="V3">
        <v>6.2</v>
      </c>
      <c r="W3">
        <v>2.5</v>
      </c>
      <c r="X3">
        <v>3.9</v>
      </c>
      <c r="Y3">
        <v>1</v>
      </c>
      <c r="Z3">
        <v>89.2</v>
      </c>
      <c r="AA3">
        <v>9.5</v>
      </c>
      <c r="AB3">
        <v>1.2</v>
      </c>
      <c r="AC3">
        <v>1</v>
      </c>
      <c r="AD3">
        <v>2</v>
      </c>
      <c r="AE3">
        <v>10</v>
      </c>
      <c r="AF3">
        <v>0</v>
      </c>
      <c r="AG3">
        <v>0</v>
      </c>
      <c r="AH3">
        <v>440</v>
      </c>
      <c r="AI3">
        <v>490</v>
      </c>
      <c r="AJ3">
        <v>0</v>
      </c>
      <c r="AK3">
        <v>0</v>
      </c>
      <c r="AM3">
        <v>20.399999999999999</v>
      </c>
      <c r="AP3" t="s">
        <v>285</v>
      </c>
      <c r="AS3">
        <v>8.9488870568837591</v>
      </c>
      <c r="AT3">
        <v>61.1</v>
      </c>
      <c r="AU3">
        <v>18.399999999999999</v>
      </c>
      <c r="AV3">
        <v>4.7</v>
      </c>
      <c r="AW3">
        <v>1.8</v>
      </c>
      <c r="AX3">
        <v>14</v>
      </c>
      <c r="AZ3">
        <v>2.9</v>
      </c>
      <c r="BB3">
        <v>0</v>
      </c>
      <c r="BC3">
        <v>0</v>
      </c>
      <c r="BD3">
        <v>0</v>
      </c>
      <c r="BE3">
        <v>0</v>
      </c>
      <c r="BF3">
        <v>-38.072116666666659</v>
      </c>
      <c r="BG3">
        <v>0</v>
      </c>
      <c r="BH3">
        <v>-58.504556969696978</v>
      </c>
      <c r="BI3">
        <v>0.2325755870657964</v>
      </c>
      <c r="BJ3">
        <v>2.7685382516382178</v>
      </c>
      <c r="BK3">
        <v>2.7685382516382178</v>
      </c>
      <c r="BL3">
        <v>1.7</v>
      </c>
      <c r="BM3">
        <v>1.2</v>
      </c>
      <c r="BN3">
        <v>5.9</v>
      </c>
      <c r="BO3">
        <v>81</v>
      </c>
      <c r="BP3">
        <v>-6.200720718226993</v>
      </c>
      <c r="BQ3">
        <v>0.74045667420000216</v>
      </c>
      <c r="BR3">
        <v>-0.10245901639343942</v>
      </c>
      <c r="BS3" t="s">
        <v>232</v>
      </c>
      <c r="BT3">
        <v>-14.957198796398883</v>
      </c>
      <c r="BU3" t="s">
        <v>232</v>
      </c>
      <c r="BV3">
        <v>48.148148148148145</v>
      </c>
      <c r="BW3">
        <v>44.04898361892603</v>
      </c>
      <c r="BX3" t="s">
        <v>232</v>
      </c>
      <c r="BY3">
        <v>57.941670002720571</v>
      </c>
      <c r="BZ3" t="s">
        <v>232</v>
      </c>
      <c r="CA3">
        <v>88</v>
      </c>
      <c r="CB3">
        <v>3.859677971908186</v>
      </c>
      <c r="CC3">
        <v>0.71723000824402316</v>
      </c>
      <c r="CD3">
        <v>21.009892827699915</v>
      </c>
      <c r="CE3">
        <v>77.543281121187135</v>
      </c>
      <c r="CF3">
        <v>0.72959604286891999</v>
      </c>
      <c r="CG3">
        <v>42</v>
      </c>
      <c r="CH3">
        <v>38.200000000000003</v>
      </c>
      <c r="CI3">
        <v>18.8</v>
      </c>
      <c r="CJ3">
        <v>1</v>
      </c>
      <c r="CK3">
        <v>0</v>
      </c>
      <c r="CL3">
        <v>0</v>
      </c>
      <c r="CM3">
        <v>5.4</v>
      </c>
      <c r="CN3">
        <v>84</v>
      </c>
      <c r="CO3">
        <v>5.4</v>
      </c>
      <c r="CP3">
        <v>29.3</v>
      </c>
      <c r="CQ3">
        <v>8.5</v>
      </c>
      <c r="CR3">
        <v>50.2</v>
      </c>
      <c r="CS3">
        <v>48.4</v>
      </c>
      <c r="CT3">
        <v>82</v>
      </c>
      <c r="CU3">
        <v>48.5</v>
      </c>
      <c r="CV3">
        <v>27.1</v>
      </c>
      <c r="CW3">
        <v>47</v>
      </c>
      <c r="CX3">
        <v>11</v>
      </c>
      <c r="CY3">
        <v>7</v>
      </c>
      <c r="CZ3">
        <v>7.8000000000000007</v>
      </c>
      <c r="EG3">
        <v>1376.9841418209803</v>
      </c>
      <c r="EH3">
        <v>9.1</v>
      </c>
      <c r="EJ3">
        <v>9.4</v>
      </c>
      <c r="EL3">
        <v>5.2</v>
      </c>
      <c r="EM3">
        <v>0.5</v>
      </c>
      <c r="EN3">
        <v>1.34</v>
      </c>
      <c r="EO3">
        <v>92544</v>
      </c>
      <c r="EP3">
        <v>28166</v>
      </c>
      <c r="EQ3">
        <v>13412</v>
      </c>
      <c r="ER3">
        <v>0</v>
      </c>
      <c r="ES3">
        <v>0</v>
      </c>
      <c r="ET3">
        <v>13412</v>
      </c>
      <c r="EU3" t="s">
        <v>460</v>
      </c>
    </row>
    <row r="4" spans="1:151" x14ac:dyDescent="0.25">
      <c r="A4" t="s">
        <v>132</v>
      </c>
      <c r="B4" t="s">
        <v>93</v>
      </c>
      <c r="C4">
        <v>22904</v>
      </c>
      <c r="D4" t="s">
        <v>173</v>
      </c>
      <c r="E4">
        <v>11.4</v>
      </c>
      <c r="F4">
        <v>30.5</v>
      </c>
      <c r="G4">
        <v>58.1</v>
      </c>
      <c r="H4">
        <v>3</v>
      </c>
      <c r="I4">
        <v>99.1</v>
      </c>
      <c r="J4">
        <v>0.5</v>
      </c>
      <c r="K4">
        <v>0.4</v>
      </c>
      <c r="L4">
        <v>0</v>
      </c>
      <c r="M4">
        <v>0</v>
      </c>
      <c r="N4">
        <v>1</v>
      </c>
      <c r="O4">
        <v>71.2</v>
      </c>
      <c r="P4">
        <v>8.6</v>
      </c>
      <c r="Q4">
        <v>17.399999999999999</v>
      </c>
      <c r="R4">
        <v>2.2000000000000002</v>
      </c>
      <c r="S4">
        <v>0.6</v>
      </c>
      <c r="T4">
        <v>3</v>
      </c>
      <c r="U4">
        <v>47.5</v>
      </c>
      <c r="V4">
        <v>13.7</v>
      </c>
      <c r="W4">
        <v>21.9</v>
      </c>
      <c r="X4">
        <v>16.899999999999999</v>
      </c>
      <c r="Y4">
        <v>3</v>
      </c>
      <c r="Z4">
        <v>58.1</v>
      </c>
      <c r="AA4">
        <v>36.6</v>
      </c>
      <c r="AB4">
        <v>5.3</v>
      </c>
      <c r="AC4">
        <v>2</v>
      </c>
      <c r="AD4">
        <v>0</v>
      </c>
      <c r="AE4">
        <v>0</v>
      </c>
      <c r="AF4">
        <v>0</v>
      </c>
      <c r="AG4">
        <v>0</v>
      </c>
      <c r="AH4">
        <v>126</v>
      </c>
      <c r="AI4">
        <v>88</v>
      </c>
      <c r="AJ4">
        <v>0</v>
      </c>
      <c r="AK4">
        <v>0</v>
      </c>
      <c r="AM4">
        <v>3.9</v>
      </c>
      <c r="AP4" t="s">
        <v>284</v>
      </c>
      <c r="AS4">
        <v>50.437636761487973</v>
      </c>
      <c r="AT4">
        <v>38.1</v>
      </c>
      <c r="AU4">
        <v>50</v>
      </c>
      <c r="AV4">
        <v>8.6999999999999993</v>
      </c>
      <c r="AW4">
        <v>1.7</v>
      </c>
      <c r="AX4">
        <v>1.6</v>
      </c>
      <c r="AZ4">
        <v>2.4</v>
      </c>
      <c r="BI4">
        <v>0.21968365553602812</v>
      </c>
      <c r="BJ4">
        <v>0.37519747235387046</v>
      </c>
      <c r="BK4">
        <v>0.37519747235387046</v>
      </c>
      <c r="BL4">
        <v>2.9</v>
      </c>
      <c r="BM4">
        <v>5.5</v>
      </c>
      <c r="BN4">
        <v>15.6</v>
      </c>
      <c r="BO4">
        <v>74.7</v>
      </c>
      <c r="BP4" t="s">
        <v>232</v>
      </c>
      <c r="BQ4" t="s">
        <v>232</v>
      </c>
      <c r="BR4" t="s">
        <v>232</v>
      </c>
      <c r="BS4" t="s">
        <v>232</v>
      </c>
      <c r="BT4" t="s">
        <v>232</v>
      </c>
      <c r="BU4" t="s">
        <v>232</v>
      </c>
      <c r="BV4" t="s">
        <v>232</v>
      </c>
      <c r="BW4">
        <v>0</v>
      </c>
      <c r="BX4" t="s">
        <v>232</v>
      </c>
      <c r="BY4" t="s">
        <v>232</v>
      </c>
      <c r="BZ4" t="s">
        <v>232</v>
      </c>
      <c r="CA4">
        <v>54.6</v>
      </c>
      <c r="CB4">
        <v>3.3056280283265016</v>
      </c>
      <c r="CC4">
        <v>5.8643326039387311</v>
      </c>
      <c r="CD4">
        <v>27.111597374179432</v>
      </c>
      <c r="CE4">
        <v>66.455142231947491</v>
      </c>
      <c r="CF4">
        <v>0.56892778993435444</v>
      </c>
      <c r="CG4">
        <v>87.2</v>
      </c>
      <c r="CH4">
        <v>5.0999999999999996</v>
      </c>
      <c r="CI4">
        <v>7.2</v>
      </c>
      <c r="CJ4">
        <v>0.6</v>
      </c>
      <c r="CK4">
        <v>0</v>
      </c>
      <c r="CL4">
        <v>0</v>
      </c>
      <c r="CM4">
        <v>5.4</v>
      </c>
      <c r="CN4">
        <v>84</v>
      </c>
      <c r="CO4">
        <v>5.4</v>
      </c>
      <c r="CP4">
        <v>29.3</v>
      </c>
      <c r="CQ4">
        <v>8.5</v>
      </c>
      <c r="CR4">
        <v>50.2</v>
      </c>
      <c r="CS4">
        <v>48.4</v>
      </c>
      <c r="CT4">
        <v>82</v>
      </c>
      <c r="CU4">
        <v>57</v>
      </c>
      <c r="CV4">
        <v>28.8</v>
      </c>
      <c r="CW4">
        <v>47</v>
      </c>
      <c r="CX4">
        <v>8.5</v>
      </c>
      <c r="CY4">
        <v>4</v>
      </c>
      <c r="CZ4">
        <v>11.8</v>
      </c>
      <c r="EG4">
        <v>229.34337010287709</v>
      </c>
      <c r="EH4">
        <v>9.1</v>
      </c>
      <c r="EJ4">
        <v>9.4</v>
      </c>
      <c r="EL4">
        <v>5.2</v>
      </c>
      <c r="EM4">
        <v>0.5</v>
      </c>
      <c r="EN4">
        <v>1.34</v>
      </c>
      <c r="EO4">
        <v>16262</v>
      </c>
      <c r="EP4">
        <v>4810</v>
      </c>
      <c r="EQ4">
        <v>1832</v>
      </c>
      <c r="ER4">
        <v>0</v>
      </c>
      <c r="ES4">
        <v>0</v>
      </c>
      <c r="ET4">
        <v>1832</v>
      </c>
      <c r="EU4" t="s">
        <v>460</v>
      </c>
    </row>
    <row r="5" spans="1:151" x14ac:dyDescent="0.25">
      <c r="A5" t="s">
        <v>132</v>
      </c>
      <c r="B5" t="s">
        <v>109</v>
      </c>
      <c r="C5">
        <v>41799</v>
      </c>
      <c r="D5" t="s">
        <v>193</v>
      </c>
      <c r="E5">
        <v>15</v>
      </c>
      <c r="F5">
        <v>15.3</v>
      </c>
      <c r="G5">
        <v>69.7</v>
      </c>
      <c r="H5">
        <v>3</v>
      </c>
      <c r="I5">
        <v>98.2</v>
      </c>
      <c r="J5">
        <v>1.2</v>
      </c>
      <c r="K5">
        <v>0.6</v>
      </c>
      <c r="L5">
        <v>0</v>
      </c>
      <c r="M5">
        <v>0</v>
      </c>
      <c r="N5">
        <v>1</v>
      </c>
      <c r="O5">
        <v>89.1</v>
      </c>
      <c r="P5">
        <v>9.5</v>
      </c>
      <c r="Q5">
        <v>1.4</v>
      </c>
      <c r="R5">
        <v>0</v>
      </c>
      <c r="S5">
        <v>0</v>
      </c>
      <c r="T5">
        <v>1</v>
      </c>
      <c r="U5">
        <v>65.400000000000006</v>
      </c>
      <c r="V5">
        <v>17.5</v>
      </c>
      <c r="W5">
        <v>3.1</v>
      </c>
      <c r="X5">
        <v>13.9</v>
      </c>
      <c r="Y5">
        <v>2</v>
      </c>
      <c r="Z5">
        <v>77.2</v>
      </c>
      <c r="AA5">
        <v>19.7</v>
      </c>
      <c r="AB5">
        <v>3.1</v>
      </c>
      <c r="AC5">
        <v>2</v>
      </c>
      <c r="AD5">
        <v>0</v>
      </c>
      <c r="AE5">
        <v>0</v>
      </c>
      <c r="AF5">
        <v>0</v>
      </c>
      <c r="AG5">
        <v>0</v>
      </c>
      <c r="AH5">
        <v>32</v>
      </c>
      <c r="AI5">
        <v>44</v>
      </c>
      <c r="AJ5">
        <v>0</v>
      </c>
      <c r="AK5">
        <v>0</v>
      </c>
      <c r="AM5">
        <v>0.8</v>
      </c>
      <c r="AP5" t="s">
        <v>284</v>
      </c>
      <c r="AS5">
        <v>30.895101863892499</v>
      </c>
      <c r="AT5">
        <v>16</v>
      </c>
      <c r="AU5">
        <v>12.7</v>
      </c>
      <c r="AV5">
        <v>10.7</v>
      </c>
      <c r="AW5">
        <v>12.5</v>
      </c>
      <c r="AX5">
        <v>48.199999999999996</v>
      </c>
      <c r="AZ5">
        <v>3.8</v>
      </c>
      <c r="BB5">
        <v>0</v>
      </c>
      <c r="BC5">
        <v>0</v>
      </c>
      <c r="BD5">
        <v>0</v>
      </c>
      <c r="BE5">
        <v>0</v>
      </c>
      <c r="BF5">
        <v>-11.916766666666668</v>
      </c>
      <c r="BG5">
        <v>0</v>
      </c>
      <c r="BH5">
        <v>61.495454545454564</v>
      </c>
      <c r="BI5">
        <v>4.0442946557534905</v>
      </c>
      <c r="BJ5">
        <v>8.5693026332106985</v>
      </c>
      <c r="BK5">
        <v>8.5693026332106985</v>
      </c>
      <c r="BL5">
        <v>9.6999999999999993</v>
      </c>
      <c r="BM5">
        <v>5</v>
      </c>
      <c r="BN5">
        <v>5.5</v>
      </c>
      <c r="BO5">
        <v>8.5</v>
      </c>
      <c r="BW5">
        <v>0</v>
      </c>
      <c r="BX5" t="s">
        <v>232</v>
      </c>
      <c r="BY5" t="s">
        <v>232</v>
      </c>
      <c r="BZ5" t="s">
        <v>232</v>
      </c>
      <c r="CA5">
        <v>38.499999999999993</v>
      </c>
      <c r="CB5">
        <v>3.3241736360015923</v>
      </c>
      <c r="CC5">
        <v>1.8313827481577807</v>
      </c>
      <c r="CD5">
        <v>41.536627654963155</v>
      </c>
      <c r="CE5">
        <v>56.50195058517555</v>
      </c>
      <c r="CF5">
        <v>0.13003901170351106</v>
      </c>
      <c r="CG5">
        <v>97.6</v>
      </c>
      <c r="CH5">
        <v>0.7</v>
      </c>
      <c r="CI5">
        <v>1.1000000000000001</v>
      </c>
      <c r="CJ5">
        <v>0.6</v>
      </c>
      <c r="CK5">
        <v>0</v>
      </c>
      <c r="CL5">
        <v>0</v>
      </c>
      <c r="CM5">
        <v>5.4</v>
      </c>
      <c r="CN5">
        <v>84</v>
      </c>
      <c r="CO5">
        <v>5.4</v>
      </c>
      <c r="CP5">
        <v>29.3</v>
      </c>
      <c r="CQ5">
        <v>8.5</v>
      </c>
      <c r="CR5">
        <v>50.2</v>
      </c>
      <c r="CS5">
        <v>48.4</v>
      </c>
      <c r="CT5">
        <v>82</v>
      </c>
      <c r="CU5">
        <v>71.599999999999994</v>
      </c>
      <c r="CV5">
        <v>18.7</v>
      </c>
      <c r="CW5">
        <v>11.9</v>
      </c>
      <c r="CX5">
        <v>12.3</v>
      </c>
      <c r="CY5">
        <v>27.9</v>
      </c>
      <c r="CZ5">
        <v>29.299999999999997</v>
      </c>
      <c r="EG5">
        <v>736.55278739659423</v>
      </c>
      <c r="EH5">
        <v>9.1</v>
      </c>
      <c r="EJ5">
        <v>9.4</v>
      </c>
      <c r="EL5">
        <v>5.2</v>
      </c>
      <c r="EM5">
        <v>0.5</v>
      </c>
      <c r="EN5">
        <v>1.34</v>
      </c>
      <c r="EO5">
        <v>29677</v>
      </c>
      <c r="EP5">
        <v>10450</v>
      </c>
      <c r="EQ5">
        <v>1672</v>
      </c>
      <c r="ER5">
        <v>0</v>
      </c>
      <c r="ES5">
        <v>0</v>
      </c>
      <c r="ET5">
        <v>1672</v>
      </c>
      <c r="EU5" t="s">
        <v>460</v>
      </c>
    </row>
    <row r="6" spans="1:151" x14ac:dyDescent="0.25">
      <c r="A6" t="s">
        <v>132</v>
      </c>
      <c r="B6" t="s">
        <v>110</v>
      </c>
      <c r="C6">
        <v>66283</v>
      </c>
      <c r="D6" t="s">
        <v>195</v>
      </c>
      <c r="E6">
        <v>4.8</v>
      </c>
      <c r="F6">
        <v>10.9</v>
      </c>
      <c r="G6">
        <v>84.3</v>
      </c>
      <c r="H6">
        <v>1</v>
      </c>
      <c r="I6">
        <v>99.4</v>
      </c>
      <c r="J6">
        <v>0.2</v>
      </c>
      <c r="K6">
        <v>0.2</v>
      </c>
      <c r="L6">
        <v>0.2</v>
      </c>
      <c r="M6">
        <v>0</v>
      </c>
      <c r="N6">
        <v>1</v>
      </c>
      <c r="O6">
        <v>72.7</v>
      </c>
      <c r="P6">
        <v>14.9</v>
      </c>
      <c r="Q6">
        <v>12.4</v>
      </c>
      <c r="R6">
        <v>0</v>
      </c>
      <c r="S6">
        <v>0</v>
      </c>
      <c r="T6">
        <v>2</v>
      </c>
      <c r="U6">
        <v>38.799999999999997</v>
      </c>
      <c r="V6">
        <v>33.799999999999997</v>
      </c>
      <c r="W6">
        <v>4.5999999999999996</v>
      </c>
      <c r="X6">
        <v>22.8</v>
      </c>
      <c r="Y6">
        <v>4</v>
      </c>
      <c r="Z6">
        <v>59.1</v>
      </c>
      <c r="AA6">
        <v>35.5</v>
      </c>
      <c r="AB6">
        <v>5.4</v>
      </c>
      <c r="AC6">
        <v>2</v>
      </c>
      <c r="AD6">
        <v>1</v>
      </c>
      <c r="AE6">
        <v>12</v>
      </c>
      <c r="AF6">
        <v>0</v>
      </c>
      <c r="AG6">
        <v>0</v>
      </c>
      <c r="AH6">
        <v>112</v>
      </c>
      <c r="AI6">
        <v>190</v>
      </c>
      <c r="AJ6">
        <v>0</v>
      </c>
      <c r="AK6">
        <v>0</v>
      </c>
      <c r="AM6">
        <v>29.5</v>
      </c>
      <c r="AP6" t="s">
        <v>285</v>
      </c>
      <c r="AS6">
        <v>44.764890282131667</v>
      </c>
      <c r="AT6">
        <v>27.2</v>
      </c>
      <c r="AU6">
        <v>16.7</v>
      </c>
      <c r="AV6">
        <v>6</v>
      </c>
      <c r="AW6">
        <v>7.4</v>
      </c>
      <c r="AX6">
        <v>42.7</v>
      </c>
      <c r="AZ6">
        <v>2.5</v>
      </c>
      <c r="BB6">
        <v>63.86337122790313</v>
      </c>
      <c r="BC6">
        <v>8.2649280073552482</v>
      </c>
      <c r="BD6">
        <v>0</v>
      </c>
      <c r="BE6">
        <v>0</v>
      </c>
      <c r="BF6">
        <v>-22.599733333333333</v>
      </c>
      <c r="BG6">
        <v>0</v>
      </c>
      <c r="BH6">
        <v>84.898911363636358</v>
      </c>
      <c r="BI6">
        <v>1.9811750417488994</v>
      </c>
      <c r="BJ6">
        <v>44.391092892071335</v>
      </c>
      <c r="BK6">
        <v>44.391092892071335</v>
      </c>
      <c r="BL6">
        <v>14.4</v>
      </c>
      <c r="BM6">
        <v>9.1999999999999993</v>
      </c>
      <c r="BN6">
        <v>13.8</v>
      </c>
      <c r="BO6">
        <v>15.6</v>
      </c>
      <c r="BP6">
        <v>-0.75497773644191835</v>
      </c>
      <c r="BQ6">
        <v>9.0635415084436257</v>
      </c>
      <c r="BR6">
        <v>0</v>
      </c>
      <c r="BS6" t="s">
        <v>232</v>
      </c>
      <c r="BT6">
        <v>-12.959076739573879</v>
      </c>
      <c r="BU6" t="s">
        <v>232</v>
      </c>
      <c r="BV6">
        <v>-1.8332188990967964</v>
      </c>
      <c r="BW6">
        <v>24.778644311759315</v>
      </c>
      <c r="BX6" t="s">
        <v>232</v>
      </c>
      <c r="BY6">
        <v>-1.0864435697253061</v>
      </c>
      <c r="BZ6" t="s">
        <v>232</v>
      </c>
      <c r="CA6">
        <v>35.800000000000004</v>
      </c>
      <c r="CB6">
        <v>4.3268339241887155</v>
      </c>
      <c r="CC6">
        <v>3.2131661442006272</v>
      </c>
      <c r="CD6">
        <v>18.934169278996865</v>
      </c>
      <c r="CE6">
        <v>75.148902821316611</v>
      </c>
      <c r="CF6">
        <v>2.7037617554858935</v>
      </c>
      <c r="CG6">
        <v>89.9</v>
      </c>
      <c r="CH6">
        <v>4.5999999999999996</v>
      </c>
      <c r="CI6">
        <v>0.7</v>
      </c>
      <c r="CJ6">
        <v>0.3</v>
      </c>
      <c r="CK6">
        <v>0</v>
      </c>
      <c r="CL6">
        <v>4.4000000000000004</v>
      </c>
      <c r="CM6">
        <v>5.4</v>
      </c>
      <c r="CN6">
        <v>84</v>
      </c>
      <c r="CO6">
        <v>5.4</v>
      </c>
      <c r="CP6">
        <v>29.3</v>
      </c>
      <c r="CQ6">
        <v>8.5</v>
      </c>
      <c r="CR6">
        <v>50.2</v>
      </c>
      <c r="CS6">
        <v>48.4</v>
      </c>
      <c r="CT6">
        <v>82</v>
      </c>
      <c r="CU6">
        <v>56.7</v>
      </c>
      <c r="CV6">
        <v>8.1999999999999993</v>
      </c>
      <c r="CW6">
        <v>9.3000000000000007</v>
      </c>
      <c r="CX6">
        <v>8.5</v>
      </c>
      <c r="CY6">
        <v>9.4</v>
      </c>
      <c r="CZ6">
        <v>64.599999999999994</v>
      </c>
      <c r="EG6">
        <v>3391.6689674835802</v>
      </c>
      <c r="EH6">
        <v>9.1</v>
      </c>
      <c r="EJ6">
        <v>9.4</v>
      </c>
      <c r="EL6">
        <v>5.2</v>
      </c>
      <c r="EM6">
        <v>0.5</v>
      </c>
      <c r="EN6">
        <v>1.34</v>
      </c>
      <c r="EO6">
        <v>43084</v>
      </c>
      <c r="EP6">
        <v>16571</v>
      </c>
      <c r="EQ6">
        <v>6628</v>
      </c>
      <c r="ER6">
        <v>0</v>
      </c>
      <c r="ES6">
        <v>0</v>
      </c>
      <c r="ET6">
        <v>6628</v>
      </c>
      <c r="EU6" t="s">
        <v>460</v>
      </c>
    </row>
    <row r="7" spans="1:151" x14ac:dyDescent="0.25">
      <c r="A7" t="s">
        <v>132</v>
      </c>
      <c r="B7" t="s">
        <v>128</v>
      </c>
      <c r="C7">
        <v>161504</v>
      </c>
      <c r="D7" t="s">
        <v>218</v>
      </c>
      <c r="E7">
        <v>8.9</v>
      </c>
      <c r="F7">
        <v>11.6</v>
      </c>
      <c r="G7">
        <v>79.5</v>
      </c>
      <c r="H7">
        <v>2</v>
      </c>
      <c r="I7">
        <v>99.8</v>
      </c>
      <c r="J7">
        <v>0.2</v>
      </c>
      <c r="K7">
        <v>0</v>
      </c>
      <c r="L7">
        <v>0</v>
      </c>
      <c r="M7">
        <v>0</v>
      </c>
      <c r="N7">
        <v>1</v>
      </c>
      <c r="O7">
        <v>97</v>
      </c>
      <c r="P7">
        <v>2.5</v>
      </c>
      <c r="Q7">
        <v>0.5</v>
      </c>
      <c r="R7">
        <v>0</v>
      </c>
      <c r="S7">
        <v>0</v>
      </c>
      <c r="T7">
        <v>1</v>
      </c>
      <c r="U7">
        <v>71.5</v>
      </c>
      <c r="V7">
        <v>19.3</v>
      </c>
      <c r="W7">
        <v>2</v>
      </c>
      <c r="X7">
        <v>7.2</v>
      </c>
      <c r="Y7">
        <v>2</v>
      </c>
      <c r="Z7">
        <v>85.2</v>
      </c>
      <c r="AA7">
        <v>13.2</v>
      </c>
      <c r="AB7">
        <v>1.6</v>
      </c>
      <c r="AC7">
        <v>1</v>
      </c>
      <c r="AD7">
        <v>0</v>
      </c>
      <c r="AE7">
        <v>3</v>
      </c>
      <c r="AF7">
        <v>0</v>
      </c>
      <c r="AG7">
        <v>0</v>
      </c>
      <c r="AH7">
        <v>77</v>
      </c>
      <c r="AI7">
        <v>70</v>
      </c>
      <c r="AJ7">
        <v>0</v>
      </c>
      <c r="AK7">
        <v>0</v>
      </c>
      <c r="AM7">
        <v>3.8</v>
      </c>
      <c r="AP7" t="s">
        <v>285</v>
      </c>
      <c r="AS7">
        <v>26.614414721417617</v>
      </c>
      <c r="AT7">
        <v>42.1</v>
      </c>
      <c r="AU7">
        <v>27.8</v>
      </c>
      <c r="AV7">
        <v>10.7</v>
      </c>
      <c r="AW7">
        <v>5.2</v>
      </c>
      <c r="AX7">
        <v>14.200000000000001</v>
      </c>
      <c r="AZ7">
        <v>1.4</v>
      </c>
      <c r="BB7">
        <v>-37.380053111111103</v>
      </c>
      <c r="BC7">
        <v>48.035031864406804</v>
      </c>
      <c r="BD7">
        <v>0</v>
      </c>
      <c r="BE7">
        <v>0</v>
      </c>
      <c r="BF7">
        <v>-35.010327435897423</v>
      </c>
      <c r="BG7">
        <v>0</v>
      </c>
      <c r="BH7">
        <v>-14.012903262411353</v>
      </c>
      <c r="BI7">
        <v>2.0871623936949004</v>
      </c>
      <c r="BJ7">
        <v>22.899582580893455</v>
      </c>
      <c r="BK7">
        <v>22.899582580893455</v>
      </c>
      <c r="BL7">
        <v>11.3</v>
      </c>
      <c r="BM7">
        <v>10</v>
      </c>
      <c r="BN7">
        <v>9.6999999999999993</v>
      </c>
      <c r="BO7">
        <v>39.700000000000003</v>
      </c>
      <c r="BW7">
        <v>0</v>
      </c>
      <c r="BX7" t="s">
        <v>232</v>
      </c>
      <c r="BY7">
        <v>58.887031715586424</v>
      </c>
      <c r="BZ7" t="s">
        <v>232</v>
      </c>
      <c r="CA7">
        <v>59</v>
      </c>
      <c r="CB7">
        <v>4.1157233068767693</v>
      </c>
      <c r="CC7">
        <v>0.47367524280115864</v>
      </c>
      <c r="CD7">
        <v>5.1542000340773555</v>
      </c>
      <c r="CE7">
        <v>92.184358493780877</v>
      </c>
      <c r="CF7">
        <v>2.1877662293406033</v>
      </c>
      <c r="CG7">
        <v>82.6</v>
      </c>
      <c r="CH7">
        <v>6.7</v>
      </c>
      <c r="CI7">
        <v>10.7</v>
      </c>
      <c r="CJ7">
        <v>0</v>
      </c>
      <c r="CK7">
        <v>0</v>
      </c>
      <c r="CL7">
        <v>0</v>
      </c>
      <c r="CM7">
        <v>5.4</v>
      </c>
      <c r="CN7">
        <v>84</v>
      </c>
      <c r="CO7">
        <v>5.4</v>
      </c>
      <c r="CP7">
        <v>29.3</v>
      </c>
      <c r="CQ7">
        <v>8.5</v>
      </c>
      <c r="CR7">
        <v>50.2</v>
      </c>
      <c r="CS7">
        <v>48.4</v>
      </c>
      <c r="CT7">
        <v>82</v>
      </c>
      <c r="CU7">
        <v>71</v>
      </c>
      <c r="CV7">
        <v>27.6</v>
      </c>
      <c r="CW7">
        <v>13.7</v>
      </c>
      <c r="CX7">
        <v>10.8</v>
      </c>
      <c r="CY7">
        <v>17.8</v>
      </c>
      <c r="CZ7">
        <v>30.1</v>
      </c>
      <c r="EG7">
        <v>1037.0275944944781</v>
      </c>
      <c r="EH7">
        <v>9.1</v>
      </c>
      <c r="EJ7">
        <v>9.4</v>
      </c>
      <c r="EL7">
        <v>5.2</v>
      </c>
      <c r="EM7">
        <v>0.5</v>
      </c>
      <c r="EN7">
        <v>1.34</v>
      </c>
      <c r="EO7">
        <v>130818</v>
      </c>
      <c r="EP7">
        <v>27456</v>
      </c>
      <c r="EQ7">
        <v>3230</v>
      </c>
      <c r="ER7">
        <v>0</v>
      </c>
      <c r="ES7">
        <v>0</v>
      </c>
      <c r="ET7">
        <v>3230</v>
      </c>
      <c r="EU7" t="s">
        <v>460</v>
      </c>
    </row>
    <row r="8" spans="1:151" x14ac:dyDescent="0.25">
      <c r="A8" t="s">
        <v>99</v>
      </c>
      <c r="B8" t="s">
        <v>136</v>
      </c>
      <c r="C8">
        <v>98030</v>
      </c>
      <c r="D8" t="s">
        <v>176</v>
      </c>
      <c r="AD8">
        <v>0</v>
      </c>
      <c r="AE8">
        <v>0</v>
      </c>
      <c r="AF8">
        <v>0</v>
      </c>
      <c r="AG8">
        <v>0</v>
      </c>
      <c r="AH8">
        <v>250</v>
      </c>
      <c r="AI8">
        <v>282</v>
      </c>
      <c r="AJ8">
        <v>0</v>
      </c>
      <c r="AK8">
        <v>0</v>
      </c>
      <c r="AP8" t="s">
        <v>285</v>
      </c>
      <c r="BB8">
        <v>-82.26779433034028</v>
      </c>
      <c r="BC8">
        <v>-75.492755257586992</v>
      </c>
      <c r="BD8">
        <v>0</v>
      </c>
      <c r="BE8">
        <v>-54.387666662390167</v>
      </c>
      <c r="BF8">
        <v>-61.146962084756638</v>
      </c>
      <c r="BG8">
        <v>0</v>
      </c>
      <c r="BH8">
        <v>0</v>
      </c>
      <c r="BI8">
        <v>5.5276123999178814</v>
      </c>
      <c r="BJ8">
        <v>33.909329166224687</v>
      </c>
      <c r="BK8">
        <v>27.86523048818859</v>
      </c>
      <c r="BP8" t="s">
        <v>232</v>
      </c>
      <c r="BQ8" t="s">
        <v>232</v>
      </c>
      <c r="BR8" t="s">
        <v>232</v>
      </c>
      <c r="BS8" t="s">
        <v>232</v>
      </c>
      <c r="BT8" t="s">
        <v>232</v>
      </c>
      <c r="BU8" t="s">
        <v>232</v>
      </c>
      <c r="BV8" t="s">
        <v>232</v>
      </c>
      <c r="BW8">
        <v>0</v>
      </c>
      <c r="BX8" t="s">
        <v>232</v>
      </c>
      <c r="BY8" t="s">
        <v>232</v>
      </c>
      <c r="BZ8" t="s">
        <v>232</v>
      </c>
      <c r="CM8">
        <v>9.8000000000000007</v>
      </c>
      <c r="CN8">
        <v>76.400000000000006</v>
      </c>
      <c r="CO8">
        <v>9.5</v>
      </c>
      <c r="CP8">
        <v>28.5</v>
      </c>
      <c r="CQ8">
        <v>25.6</v>
      </c>
      <c r="CR8">
        <v>49.7</v>
      </c>
      <c r="CS8">
        <v>43.5</v>
      </c>
      <c r="CT8">
        <v>63.3</v>
      </c>
      <c r="CU8">
        <v>163.80000000000001</v>
      </c>
      <c r="EG8">
        <v>314.80974347612619</v>
      </c>
      <c r="EH8">
        <v>10.9</v>
      </c>
      <c r="EJ8">
        <v>12.4</v>
      </c>
      <c r="EL8">
        <v>1.4</v>
      </c>
      <c r="EM8">
        <v>0.35</v>
      </c>
      <c r="EN8">
        <v>0.46</v>
      </c>
    </row>
    <row r="9" spans="1:151" x14ac:dyDescent="0.25">
      <c r="A9" t="s">
        <v>99</v>
      </c>
      <c r="B9" t="s">
        <v>99</v>
      </c>
      <c r="C9">
        <v>758617</v>
      </c>
      <c r="D9" t="s">
        <v>180</v>
      </c>
      <c r="E9">
        <v>2.6</v>
      </c>
      <c r="F9">
        <v>14.1</v>
      </c>
      <c r="G9">
        <v>83.3</v>
      </c>
      <c r="H9">
        <v>1</v>
      </c>
      <c r="I9">
        <v>100</v>
      </c>
      <c r="J9">
        <v>0</v>
      </c>
      <c r="K9">
        <v>0</v>
      </c>
      <c r="L9">
        <v>0</v>
      </c>
      <c r="M9">
        <v>0</v>
      </c>
      <c r="N9">
        <v>1</v>
      </c>
      <c r="O9">
        <v>73.8</v>
      </c>
      <c r="P9">
        <v>11.9</v>
      </c>
      <c r="Q9">
        <v>13.9</v>
      </c>
      <c r="R9">
        <v>0.5</v>
      </c>
      <c r="S9">
        <v>0</v>
      </c>
      <c r="T9">
        <v>2</v>
      </c>
      <c r="U9">
        <v>57.7</v>
      </c>
      <c r="V9">
        <v>23.9</v>
      </c>
      <c r="W9">
        <v>9.5</v>
      </c>
      <c r="X9">
        <v>8.8000000000000007</v>
      </c>
      <c r="Y9">
        <v>2</v>
      </c>
      <c r="Z9">
        <v>62.1</v>
      </c>
      <c r="AA9">
        <v>20</v>
      </c>
      <c r="AB9">
        <v>17.8</v>
      </c>
      <c r="AC9">
        <v>2</v>
      </c>
      <c r="AD9">
        <v>72</v>
      </c>
      <c r="AE9">
        <v>0</v>
      </c>
      <c r="AF9">
        <v>9</v>
      </c>
      <c r="AG9">
        <v>9</v>
      </c>
      <c r="AH9">
        <v>1643</v>
      </c>
      <c r="AI9">
        <v>2957</v>
      </c>
      <c r="AJ9">
        <v>0</v>
      </c>
      <c r="AK9">
        <v>0</v>
      </c>
      <c r="AM9">
        <v>23.5</v>
      </c>
      <c r="AP9" t="s">
        <v>285</v>
      </c>
      <c r="AS9">
        <v>40.917597343797162</v>
      </c>
      <c r="AT9">
        <v>67.5</v>
      </c>
      <c r="AU9">
        <v>22.3</v>
      </c>
      <c r="AV9">
        <v>3.1</v>
      </c>
      <c r="AW9">
        <v>1.9</v>
      </c>
      <c r="AX9">
        <v>5.0999999999999996</v>
      </c>
      <c r="AZ9">
        <v>2.1</v>
      </c>
      <c r="BB9">
        <v>-56.950844632288032</v>
      </c>
      <c r="BC9">
        <v>-43.983521529555972</v>
      </c>
      <c r="BD9">
        <v>0</v>
      </c>
      <c r="BE9">
        <v>-30.33907319643663</v>
      </c>
      <c r="BF9">
        <v>-35.928339241309466</v>
      </c>
      <c r="BG9">
        <v>0</v>
      </c>
      <c r="BH9">
        <v>0</v>
      </c>
      <c r="BI9">
        <v>19.526737099009836</v>
      </c>
      <c r="BJ9">
        <v>13.920765297707405</v>
      </c>
      <c r="BK9">
        <v>11.299245449461489</v>
      </c>
      <c r="BL9">
        <v>2.2000000000000002</v>
      </c>
      <c r="BM9">
        <v>11.2</v>
      </c>
      <c r="BN9">
        <v>21.5</v>
      </c>
      <c r="BO9">
        <v>63.4</v>
      </c>
      <c r="BP9">
        <v>20.671581307842018</v>
      </c>
      <c r="BQ9">
        <v>18.040223807426127</v>
      </c>
      <c r="BR9">
        <v>4.177110658766015</v>
      </c>
      <c r="BS9" t="s">
        <v>232</v>
      </c>
      <c r="BT9">
        <v>-43.084807752000629</v>
      </c>
      <c r="BU9" t="s">
        <v>232</v>
      </c>
      <c r="BV9">
        <v>-5.6815308068466379</v>
      </c>
      <c r="BW9">
        <v>36.376061584660931</v>
      </c>
      <c r="BX9" t="s">
        <v>232</v>
      </c>
      <c r="BY9" t="s">
        <v>232</v>
      </c>
      <c r="BZ9">
        <v>23.115052998801144</v>
      </c>
      <c r="CA9">
        <v>94</v>
      </c>
      <c r="CB9">
        <v>3.4147142350017741</v>
      </c>
      <c r="CC9">
        <v>3.2417748264412918</v>
      </c>
      <c r="CD9">
        <v>24.334440084515546</v>
      </c>
      <c r="CE9">
        <v>72.100814971325079</v>
      </c>
      <c r="CF9">
        <v>0.32297011771808026</v>
      </c>
      <c r="CG9">
        <v>61.7</v>
      </c>
      <c r="CH9">
        <v>31.6</v>
      </c>
      <c r="CI9">
        <v>6.7</v>
      </c>
      <c r="CJ9">
        <v>0</v>
      </c>
      <c r="CK9">
        <v>0</v>
      </c>
      <c r="CL9">
        <v>0</v>
      </c>
      <c r="CM9">
        <v>9.8000000000000007</v>
      </c>
      <c r="CN9">
        <v>76.400000000000006</v>
      </c>
      <c r="CO9">
        <v>9.5</v>
      </c>
      <c r="CP9">
        <v>28.5</v>
      </c>
      <c r="CQ9">
        <v>25.6</v>
      </c>
      <c r="CR9">
        <v>49.7</v>
      </c>
      <c r="CS9">
        <v>43.5</v>
      </c>
      <c r="CT9">
        <v>63.3</v>
      </c>
      <c r="CU9">
        <v>512.6</v>
      </c>
      <c r="CV9">
        <v>31.4</v>
      </c>
      <c r="CW9">
        <v>49.8</v>
      </c>
      <c r="CX9">
        <v>5.5</v>
      </c>
      <c r="CY9">
        <v>3.5</v>
      </c>
      <c r="CZ9">
        <v>9.8000000000000007</v>
      </c>
      <c r="EG9">
        <v>6471.9663877962557</v>
      </c>
      <c r="EH9">
        <v>9.4</v>
      </c>
      <c r="EJ9">
        <v>12.4</v>
      </c>
      <c r="EL9">
        <v>1.4</v>
      </c>
      <c r="EM9">
        <v>0.35</v>
      </c>
      <c r="EN9">
        <v>0.46</v>
      </c>
      <c r="EO9">
        <v>44229</v>
      </c>
      <c r="EP9">
        <v>26176</v>
      </c>
      <c r="EQ9">
        <v>18053</v>
      </c>
      <c r="ER9">
        <v>1805</v>
      </c>
      <c r="ES9">
        <v>0</v>
      </c>
      <c r="ET9">
        <v>19858</v>
      </c>
      <c r="EU9" t="s">
        <v>460</v>
      </c>
    </row>
    <row r="10" spans="1:151" x14ac:dyDescent="0.25">
      <c r="A10" t="s">
        <v>99</v>
      </c>
      <c r="B10" t="s">
        <v>108</v>
      </c>
      <c r="C10">
        <v>128466</v>
      </c>
      <c r="D10" t="s">
        <v>190</v>
      </c>
      <c r="E10">
        <v>7.7</v>
      </c>
      <c r="F10">
        <v>25.2</v>
      </c>
      <c r="G10">
        <v>67.099999999999994</v>
      </c>
      <c r="H10">
        <v>2</v>
      </c>
      <c r="I10">
        <v>100</v>
      </c>
      <c r="J10">
        <v>0</v>
      </c>
      <c r="K10">
        <v>0</v>
      </c>
      <c r="L10">
        <v>0</v>
      </c>
      <c r="M10">
        <v>0</v>
      </c>
      <c r="N10">
        <v>1</v>
      </c>
      <c r="O10">
        <v>82.3</v>
      </c>
      <c r="P10">
        <v>9.1</v>
      </c>
      <c r="Q10">
        <v>6.2</v>
      </c>
      <c r="R10">
        <v>1.8</v>
      </c>
      <c r="S10">
        <v>0.6</v>
      </c>
      <c r="T10">
        <v>1</v>
      </c>
      <c r="U10">
        <v>64.3</v>
      </c>
      <c r="V10">
        <v>16.7</v>
      </c>
      <c r="W10">
        <v>2.5</v>
      </c>
      <c r="X10">
        <v>16.5</v>
      </c>
      <c r="Y10">
        <v>2</v>
      </c>
      <c r="Z10">
        <v>66.7</v>
      </c>
      <c r="AA10">
        <v>21.9</v>
      </c>
      <c r="AB10">
        <v>11.4</v>
      </c>
      <c r="AC10">
        <v>2</v>
      </c>
      <c r="AD10">
        <v>0</v>
      </c>
      <c r="AE10">
        <v>1</v>
      </c>
      <c r="AF10">
        <v>0</v>
      </c>
      <c r="AG10">
        <v>0</v>
      </c>
      <c r="AH10">
        <v>138</v>
      </c>
      <c r="AI10">
        <v>160</v>
      </c>
      <c r="AJ10">
        <v>0</v>
      </c>
      <c r="AK10">
        <v>0</v>
      </c>
      <c r="AM10">
        <v>3.8</v>
      </c>
      <c r="AP10" t="s">
        <v>285</v>
      </c>
      <c r="AS10">
        <v>28.267823495902896</v>
      </c>
      <c r="AT10">
        <v>8.1</v>
      </c>
      <c r="AU10">
        <v>20.2</v>
      </c>
      <c r="AV10">
        <v>15.1</v>
      </c>
      <c r="AW10">
        <v>8.4</v>
      </c>
      <c r="AX10">
        <v>48.2</v>
      </c>
      <c r="AZ10">
        <v>3.1</v>
      </c>
      <c r="BB10">
        <v>-35.344917399530132</v>
      </c>
      <c r="BC10">
        <v>-16.136496463310962</v>
      </c>
      <c r="BD10">
        <v>0</v>
      </c>
      <c r="BE10">
        <v>-100</v>
      </c>
      <c r="BF10">
        <v>103.51746867201945</v>
      </c>
      <c r="BG10">
        <v>5942.6309378806336</v>
      </c>
      <c r="BH10">
        <v>0</v>
      </c>
      <c r="BI10">
        <v>26.294352627868722</v>
      </c>
      <c r="BJ10">
        <v>32.158774216114367</v>
      </c>
      <c r="BK10">
        <v>27.412640077213048</v>
      </c>
      <c r="BL10">
        <v>25.1</v>
      </c>
      <c r="BM10">
        <v>21.8</v>
      </c>
      <c r="BN10">
        <v>16.100000000000001</v>
      </c>
      <c r="BO10">
        <v>6.6</v>
      </c>
      <c r="BP10">
        <v>-15.649715034158978</v>
      </c>
      <c r="BQ10">
        <v>-21.931270612694238</v>
      </c>
      <c r="BR10">
        <v>-45.388491267396006</v>
      </c>
      <c r="BS10" t="s">
        <v>232</v>
      </c>
      <c r="BT10" t="s">
        <v>232</v>
      </c>
      <c r="BU10" t="s">
        <v>232</v>
      </c>
      <c r="BV10" t="s">
        <v>232</v>
      </c>
      <c r="BW10">
        <v>-11.75465342152499</v>
      </c>
      <c r="BX10" t="s">
        <v>232</v>
      </c>
      <c r="BY10" t="s">
        <v>232</v>
      </c>
      <c r="BZ10" t="s">
        <v>232</v>
      </c>
      <c r="CA10">
        <v>51.9</v>
      </c>
      <c r="CB10">
        <v>3.37405501556445</v>
      </c>
      <c r="CC10">
        <v>0.75369177511940755</v>
      </c>
      <c r="CD10">
        <v>28.600850094211474</v>
      </c>
      <c r="CE10">
        <v>70.347486963761455</v>
      </c>
      <c r="CF10">
        <v>0.29797116690767278</v>
      </c>
      <c r="CG10">
        <v>99.5</v>
      </c>
      <c r="CH10">
        <v>0</v>
      </c>
      <c r="CI10">
        <v>0</v>
      </c>
      <c r="CJ10">
        <v>0</v>
      </c>
      <c r="CK10">
        <v>0.2</v>
      </c>
      <c r="CL10">
        <v>0.2</v>
      </c>
      <c r="CM10">
        <v>9.8000000000000007</v>
      </c>
      <c r="CN10">
        <v>76.400000000000006</v>
      </c>
      <c r="CO10">
        <v>9.5</v>
      </c>
      <c r="CP10">
        <v>28.5</v>
      </c>
      <c r="CQ10">
        <v>25.6</v>
      </c>
      <c r="CR10">
        <v>49.7</v>
      </c>
      <c r="CS10">
        <v>43.5</v>
      </c>
      <c r="CT10">
        <v>63.3</v>
      </c>
      <c r="CU10">
        <v>26.9</v>
      </c>
      <c r="CV10">
        <v>6.8</v>
      </c>
      <c r="CW10">
        <v>7.9</v>
      </c>
      <c r="CX10">
        <v>10.1</v>
      </c>
      <c r="CY10">
        <v>10</v>
      </c>
      <c r="CZ10">
        <v>65.2</v>
      </c>
      <c r="EG10">
        <v>5862.9270819628236</v>
      </c>
      <c r="EH10">
        <v>9.3000000000000007</v>
      </c>
      <c r="EJ10">
        <v>12.4</v>
      </c>
      <c r="EL10">
        <v>1.4</v>
      </c>
      <c r="EM10">
        <v>0.35</v>
      </c>
      <c r="EN10">
        <v>0.46</v>
      </c>
      <c r="EO10">
        <v>77080</v>
      </c>
      <c r="EP10">
        <v>38540</v>
      </c>
      <c r="EQ10">
        <v>12847</v>
      </c>
      <c r="ER10">
        <v>0</v>
      </c>
      <c r="ES10">
        <v>0</v>
      </c>
      <c r="ET10">
        <v>12847</v>
      </c>
      <c r="EU10" t="s">
        <v>460</v>
      </c>
    </row>
    <row r="11" spans="1:151" x14ac:dyDescent="0.25">
      <c r="A11" t="s">
        <v>99</v>
      </c>
      <c r="B11" t="s">
        <v>156</v>
      </c>
      <c r="C11">
        <v>168203</v>
      </c>
      <c r="D11" t="s">
        <v>203</v>
      </c>
      <c r="E11">
        <v>0.7</v>
      </c>
      <c r="F11">
        <v>14.2</v>
      </c>
      <c r="G11">
        <v>85.1</v>
      </c>
      <c r="H11">
        <v>1</v>
      </c>
      <c r="I11">
        <v>100</v>
      </c>
      <c r="J11">
        <v>0</v>
      </c>
      <c r="K11">
        <v>0</v>
      </c>
      <c r="L11">
        <v>0</v>
      </c>
      <c r="M11">
        <v>0</v>
      </c>
      <c r="N11">
        <v>1</v>
      </c>
      <c r="O11">
        <v>93.8</v>
      </c>
      <c r="P11">
        <v>4.4000000000000004</v>
      </c>
      <c r="Q11">
        <v>1.8</v>
      </c>
      <c r="R11">
        <v>0</v>
      </c>
      <c r="S11">
        <v>0</v>
      </c>
      <c r="T11">
        <v>1</v>
      </c>
      <c r="U11">
        <v>61.5</v>
      </c>
      <c r="V11">
        <v>25</v>
      </c>
      <c r="W11">
        <v>3.6</v>
      </c>
      <c r="X11">
        <v>10</v>
      </c>
      <c r="Y11">
        <v>2</v>
      </c>
      <c r="Z11">
        <v>62.9</v>
      </c>
      <c r="AA11">
        <v>22.1</v>
      </c>
      <c r="AB11">
        <v>15.1</v>
      </c>
      <c r="AC11">
        <v>2</v>
      </c>
      <c r="AD11">
        <v>20</v>
      </c>
      <c r="AE11">
        <v>4</v>
      </c>
      <c r="AF11">
        <v>2</v>
      </c>
      <c r="AG11">
        <v>2</v>
      </c>
      <c r="AH11">
        <v>349</v>
      </c>
      <c r="AI11">
        <v>513</v>
      </c>
      <c r="AJ11">
        <v>0</v>
      </c>
      <c r="AK11">
        <v>0</v>
      </c>
      <c r="AM11">
        <v>4.8</v>
      </c>
      <c r="AP11" t="s">
        <v>285</v>
      </c>
      <c r="AS11">
        <v>30.893361581920903</v>
      </c>
      <c r="AT11">
        <v>17.600000000000001</v>
      </c>
      <c r="AU11">
        <v>18</v>
      </c>
      <c r="AV11">
        <v>13.4</v>
      </c>
      <c r="AW11">
        <v>9.3000000000000007</v>
      </c>
      <c r="AX11">
        <v>41.7</v>
      </c>
      <c r="AZ11">
        <v>3.2</v>
      </c>
      <c r="BB11">
        <v>-43.476214237738162</v>
      </c>
      <c r="BC11">
        <v>-2.5718687499026149</v>
      </c>
      <c r="BD11">
        <v>0</v>
      </c>
      <c r="BE11">
        <v>-4.2397100659339806</v>
      </c>
      <c r="BF11">
        <v>-4.4966025466113821</v>
      </c>
      <c r="BG11">
        <v>862.30559940882085</v>
      </c>
      <c r="BH11">
        <v>0</v>
      </c>
      <c r="BJ11">
        <v>13.058955769370915</v>
      </c>
      <c r="BK11">
        <v>10.804688708103367</v>
      </c>
      <c r="BL11">
        <v>20.5</v>
      </c>
      <c r="BM11">
        <v>12.5</v>
      </c>
      <c r="BN11">
        <v>8.8000000000000007</v>
      </c>
      <c r="BO11">
        <v>19.3</v>
      </c>
      <c r="BW11">
        <v>-18.33394671938041</v>
      </c>
      <c r="BX11" t="s">
        <v>232</v>
      </c>
      <c r="BY11" t="s">
        <v>232</v>
      </c>
      <c r="BZ11">
        <v>41.072315041763105</v>
      </c>
      <c r="CA11">
        <v>47.6</v>
      </c>
      <c r="CB11">
        <v>3.9908345638779981</v>
      </c>
      <c r="CC11">
        <v>0</v>
      </c>
      <c r="CD11">
        <v>8.7358757062146886</v>
      </c>
      <c r="CE11">
        <v>90.914548022598879</v>
      </c>
      <c r="CF11">
        <v>0.34957627118644069</v>
      </c>
      <c r="CM11">
        <v>9.8000000000000007</v>
      </c>
      <c r="CN11">
        <v>76.400000000000006</v>
      </c>
      <c r="CO11">
        <v>9.5</v>
      </c>
      <c r="CP11">
        <v>28.5</v>
      </c>
      <c r="CQ11">
        <v>25.6</v>
      </c>
      <c r="CR11">
        <v>49.7</v>
      </c>
      <c r="CS11">
        <v>43.5</v>
      </c>
      <c r="CT11">
        <v>63.3</v>
      </c>
      <c r="CU11">
        <v>132</v>
      </c>
      <c r="EG11">
        <v>5226.8372272197748</v>
      </c>
      <c r="EH11">
        <v>15.9</v>
      </c>
      <c r="EJ11">
        <v>12.4</v>
      </c>
      <c r="EL11">
        <v>1.4</v>
      </c>
      <c r="EM11">
        <v>0.35</v>
      </c>
      <c r="EN11">
        <v>0.46</v>
      </c>
      <c r="EO11">
        <v>107650</v>
      </c>
      <c r="EP11">
        <v>37005</v>
      </c>
      <c r="EQ11">
        <v>23548</v>
      </c>
      <c r="ER11">
        <v>0</v>
      </c>
      <c r="ES11">
        <v>0</v>
      </c>
      <c r="ET11">
        <v>23548</v>
      </c>
      <c r="EU11" t="s">
        <v>460</v>
      </c>
    </row>
    <row r="12" spans="1:151" x14ac:dyDescent="0.25">
      <c r="A12" t="s">
        <v>99</v>
      </c>
      <c r="B12" t="s">
        <v>120</v>
      </c>
      <c r="C12">
        <v>66133</v>
      </c>
      <c r="D12" t="s">
        <v>208</v>
      </c>
      <c r="E12">
        <v>18.600000000000001</v>
      </c>
      <c r="F12">
        <v>22.1</v>
      </c>
      <c r="G12">
        <v>59.4</v>
      </c>
      <c r="H12">
        <v>3</v>
      </c>
      <c r="I12">
        <v>93.5</v>
      </c>
      <c r="J12">
        <v>6.5</v>
      </c>
      <c r="K12">
        <v>0</v>
      </c>
      <c r="L12">
        <v>0</v>
      </c>
      <c r="M12">
        <v>0</v>
      </c>
      <c r="N12">
        <v>1</v>
      </c>
      <c r="O12">
        <v>98</v>
      </c>
      <c r="P12">
        <v>2</v>
      </c>
      <c r="Q12">
        <v>0</v>
      </c>
      <c r="R12">
        <v>0</v>
      </c>
      <c r="S12">
        <v>0</v>
      </c>
      <c r="T12">
        <v>1</v>
      </c>
      <c r="U12">
        <v>86.8</v>
      </c>
      <c r="V12">
        <v>7.3</v>
      </c>
      <c r="W12">
        <v>1.5</v>
      </c>
      <c r="X12">
        <v>4.5</v>
      </c>
      <c r="Y12">
        <v>1</v>
      </c>
      <c r="Z12">
        <v>98.3</v>
      </c>
      <c r="AA12">
        <v>1.7</v>
      </c>
      <c r="AB12">
        <v>0</v>
      </c>
      <c r="AC12">
        <v>1</v>
      </c>
      <c r="AD12">
        <v>5</v>
      </c>
      <c r="AE12">
        <v>0</v>
      </c>
      <c r="AF12">
        <v>0</v>
      </c>
      <c r="AG12">
        <v>0</v>
      </c>
      <c r="AH12">
        <v>2</v>
      </c>
      <c r="AI12">
        <v>14</v>
      </c>
      <c r="AJ12">
        <v>0</v>
      </c>
      <c r="AK12">
        <v>0</v>
      </c>
      <c r="AM12">
        <v>24.2</v>
      </c>
      <c r="AP12" t="s">
        <v>232</v>
      </c>
      <c r="AS12">
        <v>1.6779533483822422</v>
      </c>
      <c r="AT12">
        <v>0.5</v>
      </c>
      <c r="AU12">
        <v>2.5</v>
      </c>
      <c r="AV12">
        <v>2.1</v>
      </c>
      <c r="AW12">
        <v>2.5</v>
      </c>
      <c r="AX12">
        <v>92.4</v>
      </c>
      <c r="AZ12">
        <v>3.6</v>
      </c>
      <c r="BI12">
        <v>0</v>
      </c>
      <c r="BJ12">
        <v>6.8771341708049896</v>
      </c>
      <c r="BK12">
        <v>6.1974779172716383</v>
      </c>
      <c r="BL12">
        <v>0.5</v>
      </c>
      <c r="BM12">
        <v>0</v>
      </c>
      <c r="BN12">
        <v>0</v>
      </c>
      <c r="BO12">
        <v>0</v>
      </c>
      <c r="BW12">
        <v>0</v>
      </c>
      <c r="CA12">
        <v>3.7</v>
      </c>
      <c r="CB12">
        <v>3.5400315878994046</v>
      </c>
      <c r="CC12">
        <v>0</v>
      </c>
      <c r="CD12">
        <v>1.1587659894657638</v>
      </c>
      <c r="CE12">
        <v>96.170052671181338</v>
      </c>
      <c r="CF12">
        <v>2.6711813393528971</v>
      </c>
      <c r="CG12">
        <v>100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9.8000000000000007</v>
      </c>
      <c r="CN12">
        <v>76.400000000000006</v>
      </c>
      <c r="CO12">
        <v>9.5</v>
      </c>
      <c r="CP12">
        <v>28.5</v>
      </c>
      <c r="CQ12">
        <v>25.6</v>
      </c>
      <c r="CR12">
        <v>49.7</v>
      </c>
      <c r="CS12">
        <v>43.5</v>
      </c>
      <c r="CT12">
        <v>63.3</v>
      </c>
      <c r="CU12">
        <v>78.5</v>
      </c>
      <c r="CV12">
        <v>48.3</v>
      </c>
      <c r="CW12">
        <v>40.200000000000003</v>
      </c>
      <c r="CX12">
        <v>3.7</v>
      </c>
      <c r="CY12">
        <v>2.7</v>
      </c>
      <c r="CZ12">
        <v>5.0999999999999996</v>
      </c>
      <c r="EG12">
        <v>3457.0318469342042</v>
      </c>
      <c r="EH12">
        <v>17.100000000000001</v>
      </c>
      <c r="EJ12">
        <v>12.4</v>
      </c>
      <c r="EL12">
        <v>1.4</v>
      </c>
      <c r="EM12">
        <v>0.35</v>
      </c>
      <c r="EN12">
        <v>0.46</v>
      </c>
      <c r="EO12">
        <v>35712</v>
      </c>
      <c r="EP12">
        <v>26453</v>
      </c>
      <c r="EQ12">
        <v>3968</v>
      </c>
      <c r="ER12">
        <v>0</v>
      </c>
      <c r="ES12">
        <v>0</v>
      </c>
      <c r="ET12">
        <v>3968</v>
      </c>
      <c r="EU12" t="s">
        <v>460</v>
      </c>
    </row>
    <row r="13" spans="1:151" x14ac:dyDescent="0.25">
      <c r="A13" t="s">
        <v>99</v>
      </c>
      <c r="B13" t="s">
        <v>121</v>
      </c>
      <c r="C13">
        <v>93737</v>
      </c>
      <c r="D13" t="s">
        <v>209</v>
      </c>
      <c r="E13">
        <v>3.1</v>
      </c>
      <c r="F13">
        <v>15</v>
      </c>
      <c r="G13">
        <v>81.900000000000006</v>
      </c>
      <c r="H13">
        <v>1</v>
      </c>
      <c r="I13">
        <v>99.1</v>
      </c>
      <c r="J13">
        <v>0.9</v>
      </c>
      <c r="K13">
        <v>0</v>
      </c>
      <c r="L13">
        <v>0</v>
      </c>
      <c r="M13">
        <v>0</v>
      </c>
      <c r="N13">
        <v>1</v>
      </c>
      <c r="O13">
        <v>73.7</v>
      </c>
      <c r="P13">
        <v>14.1</v>
      </c>
      <c r="Q13">
        <v>11.7</v>
      </c>
      <c r="R13">
        <v>0.5</v>
      </c>
      <c r="S13">
        <v>0</v>
      </c>
      <c r="T13">
        <v>2</v>
      </c>
      <c r="U13">
        <v>56.9</v>
      </c>
      <c r="V13">
        <v>26</v>
      </c>
      <c r="W13">
        <v>11.3</v>
      </c>
      <c r="X13">
        <v>5.8</v>
      </c>
      <c r="Y13">
        <v>2</v>
      </c>
      <c r="Z13">
        <v>62</v>
      </c>
      <c r="AA13">
        <v>24.2</v>
      </c>
      <c r="AB13">
        <v>13.7</v>
      </c>
      <c r="AC13">
        <v>2</v>
      </c>
      <c r="AD13">
        <v>11</v>
      </c>
      <c r="AE13">
        <v>5</v>
      </c>
      <c r="AF13">
        <v>0</v>
      </c>
      <c r="AG13">
        <v>0</v>
      </c>
      <c r="AH13">
        <v>51</v>
      </c>
      <c r="AI13">
        <v>167</v>
      </c>
      <c r="AJ13">
        <v>0</v>
      </c>
      <c r="AK13">
        <v>0</v>
      </c>
      <c r="AM13">
        <v>39.200000000000003</v>
      </c>
      <c r="AP13" t="s">
        <v>284</v>
      </c>
      <c r="AS13">
        <v>37.181705809641535</v>
      </c>
      <c r="AT13">
        <v>73.8</v>
      </c>
      <c r="AU13">
        <v>24.1</v>
      </c>
      <c r="AV13">
        <v>0.7</v>
      </c>
      <c r="AW13">
        <v>0.4</v>
      </c>
      <c r="AX13">
        <v>1</v>
      </c>
      <c r="AZ13">
        <v>1.4</v>
      </c>
      <c r="BB13">
        <v>-41.227179135667832</v>
      </c>
      <c r="BC13">
        <v>-29.819019494621656</v>
      </c>
      <c r="BD13">
        <v>0</v>
      </c>
      <c r="BE13">
        <v>0</v>
      </c>
      <c r="BF13">
        <v>18.678059133736785</v>
      </c>
      <c r="BG13">
        <v>0</v>
      </c>
      <c r="BH13">
        <v>0</v>
      </c>
      <c r="BI13">
        <v>10.466426922870484</v>
      </c>
      <c r="BJ13">
        <v>201.420781161229</v>
      </c>
      <c r="BK13">
        <v>170.6499285516511</v>
      </c>
      <c r="BL13">
        <v>3.4</v>
      </c>
      <c r="BM13">
        <v>4.5</v>
      </c>
      <c r="BN13">
        <v>11.1</v>
      </c>
      <c r="BO13">
        <v>77</v>
      </c>
      <c r="BP13">
        <v>11.881020604873088</v>
      </c>
      <c r="BQ13">
        <v>15.460294108730293</v>
      </c>
      <c r="BR13">
        <v>1.9479598876371023</v>
      </c>
      <c r="BS13" t="s">
        <v>232</v>
      </c>
      <c r="BT13">
        <v>-27.655732913712821</v>
      </c>
      <c r="BU13" t="s">
        <v>232</v>
      </c>
      <c r="BV13">
        <v>39.124048692494043</v>
      </c>
      <c r="BW13">
        <v>9.1011705710487298</v>
      </c>
      <c r="BX13" t="s">
        <v>232</v>
      </c>
      <c r="BY13" t="s">
        <v>232</v>
      </c>
      <c r="BZ13">
        <v>-7.0140073836007097</v>
      </c>
      <c r="CA13">
        <v>98.799999999999983</v>
      </c>
      <c r="CB13">
        <v>3.2449817944169554</v>
      </c>
      <c r="CC13">
        <v>1.6440049443757727</v>
      </c>
      <c r="CD13">
        <v>31.464771322620521</v>
      </c>
      <c r="CE13">
        <v>66.891223733003713</v>
      </c>
      <c r="CF13">
        <v>0</v>
      </c>
      <c r="CG13">
        <v>45.6</v>
      </c>
      <c r="CH13">
        <v>54</v>
      </c>
      <c r="CI13">
        <v>0.3</v>
      </c>
      <c r="CJ13">
        <v>0</v>
      </c>
      <c r="CK13">
        <v>0</v>
      </c>
      <c r="CL13">
        <v>0</v>
      </c>
      <c r="CM13">
        <v>9.8000000000000007</v>
      </c>
      <c r="CN13">
        <v>76.400000000000006</v>
      </c>
      <c r="CO13">
        <v>9.5</v>
      </c>
      <c r="CP13">
        <v>28.5</v>
      </c>
      <c r="CQ13">
        <v>25.6</v>
      </c>
      <c r="CR13">
        <v>49.7</v>
      </c>
      <c r="CS13">
        <v>43.5</v>
      </c>
      <c r="CT13">
        <v>63.3</v>
      </c>
      <c r="CU13">
        <v>230.9</v>
      </c>
      <c r="CV13">
        <v>90.4</v>
      </c>
      <c r="CW13">
        <v>2.5</v>
      </c>
      <c r="CX13">
        <v>2.7</v>
      </c>
      <c r="CY13">
        <v>1</v>
      </c>
      <c r="CZ13">
        <v>3.4</v>
      </c>
      <c r="EG13">
        <v>7158.8862613472038</v>
      </c>
      <c r="EH13">
        <v>14</v>
      </c>
      <c r="EJ13">
        <v>12.4</v>
      </c>
      <c r="EL13">
        <v>1.4</v>
      </c>
      <c r="EM13">
        <v>0.35</v>
      </c>
      <c r="EN13">
        <v>0.46</v>
      </c>
    </row>
    <row r="14" spans="1:151" x14ac:dyDescent="0.25">
      <c r="A14" t="s">
        <v>102</v>
      </c>
      <c r="B14" t="s">
        <v>95</v>
      </c>
      <c r="C14">
        <v>339340</v>
      </c>
      <c r="D14" t="s">
        <v>175</v>
      </c>
      <c r="E14">
        <v>24.2</v>
      </c>
      <c r="F14">
        <v>30.7</v>
      </c>
      <c r="G14">
        <v>45.2</v>
      </c>
      <c r="H14">
        <v>3</v>
      </c>
      <c r="I14">
        <v>97.1</v>
      </c>
      <c r="J14">
        <v>1.5</v>
      </c>
      <c r="K14">
        <v>0.5</v>
      </c>
      <c r="L14">
        <v>0.5</v>
      </c>
      <c r="M14">
        <v>0.5</v>
      </c>
      <c r="N14">
        <v>1</v>
      </c>
      <c r="O14">
        <v>90.9</v>
      </c>
      <c r="P14">
        <v>4.7</v>
      </c>
      <c r="Q14">
        <v>4</v>
      </c>
      <c r="R14">
        <v>0.5</v>
      </c>
      <c r="S14">
        <v>0</v>
      </c>
      <c r="T14">
        <v>1</v>
      </c>
      <c r="U14">
        <v>55.7</v>
      </c>
      <c r="V14">
        <v>14.9</v>
      </c>
      <c r="W14">
        <v>3.9</v>
      </c>
      <c r="X14">
        <v>25.5</v>
      </c>
      <c r="Y14">
        <v>4</v>
      </c>
      <c r="Z14">
        <v>73.2</v>
      </c>
      <c r="AA14">
        <v>21.4</v>
      </c>
      <c r="AB14">
        <v>5.4</v>
      </c>
      <c r="AC14">
        <v>2</v>
      </c>
      <c r="AD14">
        <v>2</v>
      </c>
      <c r="AE14">
        <v>0</v>
      </c>
      <c r="AF14">
        <v>0</v>
      </c>
      <c r="AG14">
        <v>0</v>
      </c>
      <c r="AH14">
        <v>7740</v>
      </c>
      <c r="AI14">
        <v>7733</v>
      </c>
      <c r="AJ14">
        <v>0</v>
      </c>
      <c r="AK14">
        <v>0</v>
      </c>
      <c r="AM14">
        <v>0.6</v>
      </c>
      <c r="AP14" t="s">
        <v>284</v>
      </c>
      <c r="AS14">
        <v>11.359467027131409</v>
      </c>
      <c r="AT14">
        <v>29.9</v>
      </c>
      <c r="AU14">
        <v>27</v>
      </c>
      <c r="AV14">
        <v>18.600000000000001</v>
      </c>
      <c r="AW14">
        <v>11.6</v>
      </c>
      <c r="AX14">
        <v>12.899999999999999</v>
      </c>
      <c r="AZ14">
        <v>2.6</v>
      </c>
      <c r="BB14">
        <v>-27.470038134557523</v>
      </c>
      <c r="BC14">
        <v>-62.005194810420164</v>
      </c>
      <c r="BD14">
        <v>52.351898049768096</v>
      </c>
      <c r="BE14">
        <v>18.374926249375058</v>
      </c>
      <c r="BF14">
        <v>13.422700624197335</v>
      </c>
      <c r="BG14">
        <v>21.033988909494454</v>
      </c>
      <c r="BH14">
        <v>0</v>
      </c>
      <c r="BI14">
        <v>123.77570536865984</v>
      </c>
      <c r="BJ14">
        <v>71.572539769664772</v>
      </c>
      <c r="BK14">
        <v>52.723853902116687</v>
      </c>
      <c r="BL14">
        <v>27.2</v>
      </c>
      <c r="BM14">
        <v>12.2</v>
      </c>
      <c r="BN14">
        <v>28.5</v>
      </c>
      <c r="BO14">
        <v>21.7</v>
      </c>
      <c r="BP14">
        <v>-16.507666767443567</v>
      </c>
      <c r="BQ14">
        <v>-7.3024230399559107</v>
      </c>
      <c r="BR14">
        <v>1.4625228519195528</v>
      </c>
      <c r="BS14" t="s">
        <v>232</v>
      </c>
      <c r="BT14">
        <v>-13.198082179695126</v>
      </c>
      <c r="BU14" t="s">
        <v>232</v>
      </c>
      <c r="BV14" t="s">
        <v>232</v>
      </c>
      <c r="BW14">
        <v>32.463422002906086</v>
      </c>
      <c r="BX14">
        <v>3.9639383157852981</v>
      </c>
      <c r="BY14" t="s">
        <v>232</v>
      </c>
      <c r="BZ14" t="s">
        <v>232</v>
      </c>
      <c r="CA14">
        <v>81.400000000000006</v>
      </c>
      <c r="CB14">
        <v>4.9343387776606971</v>
      </c>
      <c r="CC14">
        <v>4.5138553635222554</v>
      </c>
      <c r="CD14">
        <v>21.238453863731454</v>
      </c>
      <c r="CE14">
        <v>67.81403881432847</v>
      </c>
      <c r="CF14">
        <v>6.4336519584178173</v>
      </c>
      <c r="CG14">
        <v>91.6</v>
      </c>
      <c r="CH14">
        <v>0.8</v>
      </c>
      <c r="CI14">
        <v>1.2</v>
      </c>
      <c r="CJ14">
        <v>0</v>
      </c>
      <c r="CK14">
        <v>0.8</v>
      </c>
      <c r="CL14">
        <v>5.7</v>
      </c>
      <c r="CM14">
        <v>7.7</v>
      </c>
      <c r="CN14">
        <v>74.7</v>
      </c>
      <c r="CO14">
        <v>7.1</v>
      </c>
      <c r="CP14">
        <v>26.3</v>
      </c>
      <c r="CQ14">
        <v>62.5</v>
      </c>
      <c r="CR14">
        <v>64.900000000000006</v>
      </c>
      <c r="CS14">
        <v>56</v>
      </c>
      <c r="CT14">
        <v>92.7</v>
      </c>
      <c r="CU14">
        <v>41.3</v>
      </c>
      <c r="CV14">
        <v>11</v>
      </c>
      <c r="CW14">
        <v>12.8</v>
      </c>
      <c r="CX14">
        <v>9.4</v>
      </c>
      <c r="CY14">
        <v>16.5</v>
      </c>
      <c r="CZ14">
        <v>50.3</v>
      </c>
      <c r="EG14">
        <v>6324.8709210602165</v>
      </c>
      <c r="EH14">
        <v>12.1</v>
      </c>
      <c r="EJ14">
        <v>9.1999999999999993</v>
      </c>
      <c r="EL14">
        <v>3.3</v>
      </c>
      <c r="EM14">
        <v>0.18</v>
      </c>
      <c r="EN14">
        <v>0.49</v>
      </c>
      <c r="EO14">
        <v>251112</v>
      </c>
      <c r="EP14">
        <v>67868</v>
      </c>
      <c r="EQ14">
        <v>20360</v>
      </c>
      <c r="ER14">
        <v>0</v>
      </c>
      <c r="ES14">
        <v>0</v>
      </c>
      <c r="ET14">
        <v>20360</v>
      </c>
      <c r="EU14" t="s">
        <v>460</v>
      </c>
    </row>
    <row r="15" spans="1:151" x14ac:dyDescent="0.25">
      <c r="A15" t="s">
        <v>102</v>
      </c>
      <c r="B15" t="s">
        <v>100</v>
      </c>
      <c r="C15">
        <v>147257</v>
      </c>
      <c r="D15" t="s">
        <v>181</v>
      </c>
      <c r="E15">
        <v>7.5</v>
      </c>
      <c r="F15">
        <v>35.299999999999997</v>
      </c>
      <c r="G15">
        <v>57.2</v>
      </c>
      <c r="H15">
        <v>2</v>
      </c>
      <c r="I15">
        <v>100</v>
      </c>
      <c r="J15">
        <v>0</v>
      </c>
      <c r="K15">
        <v>0</v>
      </c>
      <c r="L15">
        <v>0</v>
      </c>
      <c r="M15">
        <v>0</v>
      </c>
      <c r="N15">
        <v>1</v>
      </c>
      <c r="O15">
        <v>98.7</v>
      </c>
      <c r="P15">
        <v>0.6</v>
      </c>
      <c r="Q15">
        <v>0.7</v>
      </c>
      <c r="R15">
        <v>0</v>
      </c>
      <c r="S15">
        <v>0</v>
      </c>
      <c r="T15">
        <v>1</v>
      </c>
      <c r="U15">
        <v>67.2</v>
      </c>
      <c r="V15">
        <v>19.600000000000001</v>
      </c>
      <c r="W15">
        <v>2.9</v>
      </c>
      <c r="X15">
        <v>10.3</v>
      </c>
      <c r="Y15">
        <v>2</v>
      </c>
      <c r="Z15">
        <v>73.099999999999994</v>
      </c>
      <c r="AA15">
        <v>25.6</v>
      </c>
      <c r="AB15">
        <v>1.3</v>
      </c>
      <c r="AC15">
        <v>2</v>
      </c>
      <c r="AD15">
        <v>0</v>
      </c>
      <c r="AE15">
        <v>2</v>
      </c>
      <c r="AF15">
        <v>0</v>
      </c>
      <c r="AG15">
        <v>0</v>
      </c>
      <c r="AH15">
        <v>1826</v>
      </c>
      <c r="AI15">
        <v>2657</v>
      </c>
      <c r="AJ15">
        <v>0</v>
      </c>
      <c r="AK15">
        <v>0</v>
      </c>
      <c r="AM15">
        <v>2.4</v>
      </c>
      <c r="AP15" t="s">
        <v>284</v>
      </c>
      <c r="AS15">
        <v>18.73087308730873</v>
      </c>
      <c r="AT15">
        <v>10.9</v>
      </c>
      <c r="AU15">
        <v>23.1</v>
      </c>
      <c r="AV15">
        <v>20.2</v>
      </c>
      <c r="AW15">
        <v>22.1</v>
      </c>
      <c r="AX15">
        <v>23.7</v>
      </c>
      <c r="AZ15">
        <v>1</v>
      </c>
      <c r="BB15">
        <v>5.7942703872758869</v>
      </c>
      <c r="BC15">
        <v>-4.4200591486469953</v>
      </c>
      <c r="BD15">
        <v>6.0131288029744248</v>
      </c>
      <c r="BE15">
        <v>-30.673793020048624</v>
      </c>
      <c r="BF15">
        <v>100.93918402702184</v>
      </c>
      <c r="BG15">
        <v>0.43324898912743759</v>
      </c>
      <c r="BH15">
        <v>-16.560828945657875</v>
      </c>
      <c r="BI15">
        <v>162.22624619905019</v>
      </c>
      <c r="BJ15">
        <v>119.10104409876992</v>
      </c>
      <c r="BK15">
        <v>87.713486893036233</v>
      </c>
      <c r="BL15">
        <v>26.1</v>
      </c>
      <c r="BM15">
        <v>32.9</v>
      </c>
      <c r="BN15">
        <v>14.8</v>
      </c>
      <c r="BO15">
        <v>7.5</v>
      </c>
      <c r="BP15" t="s">
        <v>232</v>
      </c>
      <c r="BQ15" t="s">
        <v>232</v>
      </c>
      <c r="BR15" t="s">
        <v>232</v>
      </c>
      <c r="BS15" t="s">
        <v>232</v>
      </c>
      <c r="BT15" t="s">
        <v>232</v>
      </c>
      <c r="BU15" t="s">
        <v>232</v>
      </c>
      <c r="BV15" t="s">
        <v>232</v>
      </c>
      <c r="BW15">
        <v>0</v>
      </c>
      <c r="BX15" t="s">
        <v>232</v>
      </c>
      <c r="BY15" t="s">
        <v>232</v>
      </c>
      <c r="BZ15" t="s">
        <v>232</v>
      </c>
      <c r="CA15">
        <v>59.199999999999996</v>
      </c>
      <c r="CB15">
        <v>5.1819739096060067</v>
      </c>
      <c r="CC15">
        <v>0</v>
      </c>
      <c r="CD15">
        <v>2.371737173717372</v>
      </c>
      <c r="CE15">
        <v>97.628262826282636</v>
      </c>
      <c r="CF15">
        <v>0</v>
      </c>
      <c r="CG15">
        <v>99.6</v>
      </c>
      <c r="CH15">
        <v>0</v>
      </c>
      <c r="CI15">
        <v>0</v>
      </c>
      <c r="CJ15">
        <v>0.4</v>
      </c>
      <c r="CK15">
        <v>0</v>
      </c>
      <c r="CL15">
        <v>0</v>
      </c>
      <c r="CM15">
        <v>7.7</v>
      </c>
      <c r="CN15">
        <v>74.7</v>
      </c>
      <c r="CO15">
        <v>7.1</v>
      </c>
      <c r="CP15">
        <v>26.3</v>
      </c>
      <c r="CQ15">
        <v>62.5</v>
      </c>
      <c r="CR15">
        <v>64.900000000000006</v>
      </c>
      <c r="CS15">
        <v>56</v>
      </c>
      <c r="CT15">
        <v>92.7</v>
      </c>
      <c r="CU15">
        <v>63.5</v>
      </c>
      <c r="CV15">
        <v>12.7</v>
      </c>
      <c r="CW15">
        <v>21.3</v>
      </c>
      <c r="CX15">
        <v>21.9</v>
      </c>
      <c r="CY15">
        <v>17.100000000000001</v>
      </c>
      <c r="CZ15">
        <v>27</v>
      </c>
      <c r="EG15">
        <v>6461.1227908997826</v>
      </c>
      <c r="EH15">
        <v>8.8000000000000007</v>
      </c>
      <c r="EJ15">
        <v>9.1999999999999993</v>
      </c>
      <c r="EL15">
        <v>3.3</v>
      </c>
      <c r="EM15">
        <v>0.18</v>
      </c>
      <c r="EN15">
        <v>0.49</v>
      </c>
      <c r="EO15">
        <v>122223</v>
      </c>
      <c r="EP15">
        <v>19143</v>
      </c>
      <c r="EQ15">
        <v>5890</v>
      </c>
      <c r="ER15">
        <v>0</v>
      </c>
      <c r="ES15">
        <v>0</v>
      </c>
      <c r="ET15">
        <v>5890</v>
      </c>
      <c r="EU15" t="s">
        <v>460</v>
      </c>
    </row>
    <row r="16" spans="1:151" x14ac:dyDescent="0.25">
      <c r="A16" t="s">
        <v>102</v>
      </c>
      <c r="B16" t="s">
        <v>101</v>
      </c>
      <c r="C16">
        <v>500382</v>
      </c>
      <c r="D16" t="s">
        <v>182</v>
      </c>
      <c r="E16">
        <v>21.5</v>
      </c>
      <c r="F16">
        <v>17.399999999999999</v>
      </c>
      <c r="G16">
        <v>61.1</v>
      </c>
      <c r="H16">
        <v>3</v>
      </c>
      <c r="I16">
        <v>83.7</v>
      </c>
      <c r="J16">
        <v>2.5</v>
      </c>
      <c r="K16">
        <v>0</v>
      </c>
      <c r="L16">
        <v>1.3</v>
      </c>
      <c r="M16">
        <v>12.5</v>
      </c>
      <c r="N16">
        <v>1</v>
      </c>
      <c r="O16">
        <v>88.1</v>
      </c>
      <c r="P16">
        <v>3.8</v>
      </c>
      <c r="Q16">
        <v>8.1</v>
      </c>
      <c r="R16">
        <v>0</v>
      </c>
      <c r="S16">
        <v>0</v>
      </c>
      <c r="T16">
        <v>1</v>
      </c>
      <c r="U16">
        <v>70.8</v>
      </c>
      <c r="V16">
        <v>7.6</v>
      </c>
      <c r="W16">
        <v>2</v>
      </c>
      <c r="X16">
        <v>19.5</v>
      </c>
      <c r="Y16">
        <v>3</v>
      </c>
      <c r="Z16">
        <v>69.900000000000006</v>
      </c>
      <c r="AA16">
        <v>10.9</v>
      </c>
      <c r="AB16">
        <v>19.2</v>
      </c>
      <c r="AC16">
        <v>2</v>
      </c>
      <c r="AD16">
        <v>0</v>
      </c>
      <c r="AE16">
        <v>21</v>
      </c>
      <c r="AF16">
        <v>7</v>
      </c>
      <c r="AG16">
        <v>7</v>
      </c>
      <c r="AH16">
        <v>6441</v>
      </c>
      <c r="AI16">
        <v>10334</v>
      </c>
      <c r="AJ16">
        <v>0</v>
      </c>
      <c r="AK16">
        <v>0</v>
      </c>
      <c r="AM16">
        <v>1.3</v>
      </c>
      <c r="AP16" t="s">
        <v>232</v>
      </c>
      <c r="AS16">
        <v>5.932165865970024</v>
      </c>
      <c r="AT16">
        <v>34</v>
      </c>
      <c r="AU16">
        <v>32.200000000000003</v>
      </c>
      <c r="AV16">
        <v>15</v>
      </c>
      <c r="AW16">
        <v>8.1999999999999993</v>
      </c>
      <c r="AX16">
        <v>10.6</v>
      </c>
      <c r="AZ16">
        <v>6.6</v>
      </c>
      <c r="BB16">
        <v>-24.62016811198334</v>
      </c>
      <c r="BC16">
        <v>24.609416506441004</v>
      </c>
      <c r="BD16">
        <v>0</v>
      </c>
      <c r="BE16">
        <v>3.5736848135110204</v>
      </c>
      <c r="BF16">
        <v>151.13102235204502</v>
      </c>
      <c r="BG16">
        <v>-28.133503302816091</v>
      </c>
      <c r="BH16">
        <v>-4.6922299326339321</v>
      </c>
      <c r="BI16">
        <v>118.07130791505791</v>
      </c>
      <c r="BJ16">
        <v>46.832081375740579</v>
      </c>
      <c r="BK16">
        <v>35.025960830625188</v>
      </c>
      <c r="BL16">
        <v>20.8</v>
      </c>
      <c r="BM16">
        <v>57.2</v>
      </c>
      <c r="BN16">
        <v>12.1</v>
      </c>
      <c r="BO16">
        <v>3.5</v>
      </c>
      <c r="BP16">
        <v>5.9508091096679259</v>
      </c>
      <c r="BQ16" t="s">
        <v>232</v>
      </c>
      <c r="BR16">
        <v>0</v>
      </c>
      <c r="BS16">
        <v>22.742663656884883</v>
      </c>
      <c r="BT16">
        <v>-41.917639827904111</v>
      </c>
      <c r="BU16" t="s">
        <v>232</v>
      </c>
      <c r="BV16" t="s">
        <v>232</v>
      </c>
      <c r="BW16">
        <v>64.076222399546296</v>
      </c>
      <c r="BX16" t="s">
        <v>232</v>
      </c>
      <c r="BY16" t="s">
        <v>232</v>
      </c>
      <c r="BZ16" t="s">
        <v>232</v>
      </c>
      <c r="CA16">
        <v>81.5</v>
      </c>
      <c r="CB16">
        <v>3.7054183151597022</v>
      </c>
      <c r="CC16">
        <v>12.953574354092408</v>
      </c>
      <c r="CD16">
        <v>31.833779804733336</v>
      </c>
      <c r="CE16">
        <v>55.212645841174258</v>
      </c>
      <c r="CF16">
        <v>0</v>
      </c>
      <c r="CG16">
        <v>100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7.7</v>
      </c>
      <c r="CN16">
        <v>74.7</v>
      </c>
      <c r="CO16">
        <v>7.1</v>
      </c>
      <c r="CP16">
        <v>26.3</v>
      </c>
      <c r="CQ16">
        <v>62.5</v>
      </c>
      <c r="CR16">
        <v>64.900000000000006</v>
      </c>
      <c r="CS16">
        <v>56</v>
      </c>
      <c r="CT16">
        <v>92.7</v>
      </c>
      <c r="CU16">
        <v>61.2</v>
      </c>
      <c r="CV16">
        <v>23.3</v>
      </c>
      <c r="CW16">
        <v>53.8</v>
      </c>
      <c r="CX16">
        <v>13.6</v>
      </c>
      <c r="CY16">
        <v>6.4</v>
      </c>
      <c r="CZ16">
        <v>2.8</v>
      </c>
      <c r="EG16">
        <v>6963.0162303887009</v>
      </c>
      <c r="EH16">
        <v>9.1</v>
      </c>
      <c r="EJ16">
        <v>9.1999999999999993</v>
      </c>
      <c r="EL16">
        <v>3.3</v>
      </c>
      <c r="EM16">
        <v>0.18</v>
      </c>
      <c r="EN16">
        <v>0.49</v>
      </c>
      <c r="EO16">
        <v>277001</v>
      </c>
      <c r="EP16">
        <v>61156</v>
      </c>
      <c r="EQ16">
        <v>21584</v>
      </c>
      <c r="ER16">
        <v>0</v>
      </c>
      <c r="ES16">
        <v>0</v>
      </c>
      <c r="ET16">
        <v>21584</v>
      </c>
      <c r="EU16" t="s">
        <v>460</v>
      </c>
    </row>
    <row r="17" spans="1:151" x14ac:dyDescent="0.25">
      <c r="A17" t="s">
        <v>102</v>
      </c>
      <c r="B17" t="s">
        <v>102</v>
      </c>
      <c r="C17">
        <v>2737475</v>
      </c>
      <c r="D17" t="s">
        <v>183</v>
      </c>
      <c r="E17">
        <v>25.7</v>
      </c>
      <c r="F17">
        <v>19.3</v>
      </c>
      <c r="G17">
        <v>55</v>
      </c>
      <c r="H17">
        <v>3</v>
      </c>
      <c r="I17">
        <v>99.5</v>
      </c>
      <c r="J17">
        <v>0</v>
      </c>
      <c r="K17">
        <v>0</v>
      </c>
      <c r="L17">
        <v>0.5</v>
      </c>
      <c r="M17">
        <v>0</v>
      </c>
      <c r="N17">
        <v>1</v>
      </c>
      <c r="O17">
        <v>98.6</v>
      </c>
      <c r="P17">
        <v>1</v>
      </c>
      <c r="Q17">
        <v>0.5</v>
      </c>
      <c r="R17">
        <v>0</v>
      </c>
      <c r="S17">
        <v>0</v>
      </c>
      <c r="T17">
        <v>1</v>
      </c>
      <c r="U17">
        <v>87.4</v>
      </c>
      <c r="V17">
        <v>7.5</v>
      </c>
      <c r="W17">
        <v>2.1</v>
      </c>
      <c r="X17">
        <v>2.9</v>
      </c>
      <c r="Y17">
        <v>1</v>
      </c>
      <c r="Z17">
        <v>81.7</v>
      </c>
      <c r="AA17">
        <v>17.3</v>
      </c>
      <c r="AB17">
        <v>1</v>
      </c>
      <c r="AC17">
        <v>1</v>
      </c>
      <c r="AD17">
        <v>2</v>
      </c>
      <c r="AE17">
        <v>0</v>
      </c>
      <c r="AF17">
        <v>2</v>
      </c>
      <c r="AG17">
        <v>2</v>
      </c>
      <c r="AH17">
        <v>5128</v>
      </c>
      <c r="AI17">
        <v>8243</v>
      </c>
      <c r="AJ17">
        <v>0</v>
      </c>
      <c r="AK17">
        <v>0</v>
      </c>
      <c r="AM17">
        <v>1.4</v>
      </c>
      <c r="AP17" t="s">
        <v>284</v>
      </c>
      <c r="AS17">
        <v>8.1507212987877864</v>
      </c>
      <c r="AT17">
        <v>20.5</v>
      </c>
      <c r="AU17">
        <v>21.1</v>
      </c>
      <c r="AV17">
        <v>23.5</v>
      </c>
      <c r="AW17">
        <v>20.2</v>
      </c>
      <c r="AX17">
        <v>14.7</v>
      </c>
      <c r="AZ17">
        <v>1</v>
      </c>
      <c r="BB17">
        <v>-23.530812290762654</v>
      </c>
      <c r="BC17">
        <v>51.456915846162779</v>
      </c>
      <c r="BD17">
        <v>-33.672794772100509</v>
      </c>
      <c r="BE17">
        <v>-23.840538284282488</v>
      </c>
      <c r="BF17">
        <v>0.37574205511530245</v>
      </c>
      <c r="BG17">
        <v>6.6396808550369544</v>
      </c>
      <c r="BH17">
        <v>-36.739861135282709</v>
      </c>
      <c r="BI17">
        <v>124.82167832810453</v>
      </c>
      <c r="BJ17">
        <v>71.735748463213838</v>
      </c>
      <c r="BK17">
        <v>53.450075626850733</v>
      </c>
      <c r="BL17">
        <v>25</v>
      </c>
      <c r="BM17">
        <v>27.3</v>
      </c>
      <c r="BN17">
        <v>23</v>
      </c>
      <c r="BO17">
        <v>14.4</v>
      </c>
      <c r="BP17">
        <v>8.7090102453029345</v>
      </c>
      <c r="BQ17">
        <v>13.043322831266375</v>
      </c>
      <c r="BR17">
        <v>5.5555555555555554</v>
      </c>
      <c r="BS17" t="s">
        <v>232</v>
      </c>
      <c r="BT17">
        <v>-21.050728886302224</v>
      </c>
      <c r="BU17" t="s">
        <v>232</v>
      </c>
      <c r="BV17">
        <v>-23.679998136718705</v>
      </c>
      <c r="BW17">
        <v>25.065971753638205</v>
      </c>
      <c r="BX17" t="s">
        <v>232</v>
      </c>
      <c r="BY17" t="s">
        <v>232</v>
      </c>
      <c r="BZ17" t="s">
        <v>232</v>
      </c>
      <c r="CA17">
        <v>24.7</v>
      </c>
      <c r="CB17">
        <v>4.7884904825143861</v>
      </c>
      <c r="CC17">
        <v>0</v>
      </c>
      <c r="CD17">
        <v>5.7001952861346838</v>
      </c>
      <c r="CE17">
        <v>94.299804713865313</v>
      </c>
      <c r="CF17">
        <v>0</v>
      </c>
      <c r="CG17">
        <v>96.8</v>
      </c>
      <c r="CH17">
        <v>0</v>
      </c>
      <c r="CI17">
        <v>1</v>
      </c>
      <c r="CJ17">
        <v>0</v>
      </c>
      <c r="CK17">
        <v>0</v>
      </c>
      <c r="CL17">
        <v>2.2999999999999998</v>
      </c>
      <c r="CM17">
        <v>7.7</v>
      </c>
      <c r="CN17">
        <v>74.7</v>
      </c>
      <c r="CO17">
        <v>7.1</v>
      </c>
      <c r="CP17">
        <v>26.3</v>
      </c>
      <c r="CQ17">
        <v>62.5</v>
      </c>
      <c r="CR17">
        <v>64.900000000000006</v>
      </c>
      <c r="CS17">
        <v>56</v>
      </c>
      <c r="CT17">
        <v>92.7</v>
      </c>
      <c r="CU17">
        <v>96.8</v>
      </c>
      <c r="CV17">
        <v>11.4</v>
      </c>
      <c r="CW17">
        <v>18.100000000000001</v>
      </c>
      <c r="CX17">
        <v>15.9</v>
      </c>
      <c r="CY17">
        <v>25.1</v>
      </c>
      <c r="CZ17">
        <v>29.5</v>
      </c>
      <c r="EG17">
        <v>5344.2157382602945</v>
      </c>
      <c r="EH17">
        <v>9.6999999999999993</v>
      </c>
      <c r="EJ17">
        <v>9.1999999999999993</v>
      </c>
      <c r="EL17">
        <v>3.3</v>
      </c>
      <c r="EM17">
        <v>0.18</v>
      </c>
      <c r="EN17">
        <v>0.49</v>
      </c>
      <c r="EO17">
        <v>460674</v>
      </c>
      <c r="EP17">
        <v>70456</v>
      </c>
      <c r="EQ17">
        <v>10839</v>
      </c>
      <c r="ER17">
        <v>0</v>
      </c>
      <c r="ES17">
        <v>0</v>
      </c>
      <c r="ET17">
        <v>10839</v>
      </c>
      <c r="EU17" t="s">
        <v>460</v>
      </c>
    </row>
    <row r="18" spans="1:151" x14ac:dyDescent="0.25">
      <c r="A18" t="s">
        <v>102</v>
      </c>
      <c r="B18" t="s">
        <v>104</v>
      </c>
      <c r="C18">
        <v>138735</v>
      </c>
      <c r="D18" t="s">
        <v>185</v>
      </c>
      <c r="E18">
        <v>32.1</v>
      </c>
      <c r="F18">
        <v>28</v>
      </c>
      <c r="G18">
        <v>39.9</v>
      </c>
      <c r="H18">
        <v>3</v>
      </c>
      <c r="I18">
        <v>76.8</v>
      </c>
      <c r="J18">
        <v>10.199999999999999</v>
      </c>
      <c r="K18">
        <v>7.4</v>
      </c>
      <c r="L18">
        <v>3.9</v>
      </c>
      <c r="M18">
        <v>1.7</v>
      </c>
      <c r="N18">
        <v>2</v>
      </c>
      <c r="O18">
        <v>93.7</v>
      </c>
      <c r="P18">
        <v>4.0999999999999996</v>
      </c>
      <c r="Q18">
        <v>2.1</v>
      </c>
      <c r="R18">
        <v>0</v>
      </c>
      <c r="S18">
        <v>0</v>
      </c>
      <c r="T18">
        <v>1</v>
      </c>
      <c r="U18">
        <v>64.7</v>
      </c>
      <c r="V18">
        <v>13.2</v>
      </c>
      <c r="W18">
        <v>9.3000000000000007</v>
      </c>
      <c r="X18">
        <v>12.8</v>
      </c>
      <c r="Y18">
        <v>3</v>
      </c>
      <c r="Z18">
        <v>80.8</v>
      </c>
      <c r="AA18">
        <v>17.5</v>
      </c>
      <c r="AB18">
        <v>1.7</v>
      </c>
      <c r="AC18">
        <v>1</v>
      </c>
      <c r="AD18">
        <v>2</v>
      </c>
      <c r="AE18">
        <v>0</v>
      </c>
      <c r="AF18">
        <v>0</v>
      </c>
      <c r="AG18">
        <v>0</v>
      </c>
      <c r="AH18">
        <v>2212</v>
      </c>
      <c r="AI18">
        <v>4095</v>
      </c>
      <c r="AJ18">
        <v>0</v>
      </c>
      <c r="AK18">
        <v>0</v>
      </c>
      <c r="AM18">
        <v>1.3</v>
      </c>
      <c r="AP18" t="s">
        <v>232</v>
      </c>
      <c r="AS18">
        <v>10.627586501130594</v>
      </c>
      <c r="AT18">
        <v>14</v>
      </c>
      <c r="AU18">
        <v>32</v>
      </c>
      <c r="AV18">
        <v>24.5</v>
      </c>
      <c r="AW18">
        <v>8.6</v>
      </c>
      <c r="AX18">
        <v>20.799999999999997</v>
      </c>
      <c r="AZ18">
        <v>2.4</v>
      </c>
      <c r="BB18">
        <v>-25.029899182929348</v>
      </c>
      <c r="BC18">
        <v>49.434434334390268</v>
      </c>
      <c r="BD18">
        <v>-63.852003499179055</v>
      </c>
      <c r="BE18">
        <v>34.042754018328495</v>
      </c>
      <c r="BF18">
        <v>144.16081236254149</v>
      </c>
      <c r="BG18">
        <v>17.615811777225211</v>
      </c>
      <c r="BH18">
        <v>-81.743113700944889</v>
      </c>
      <c r="BI18">
        <v>128.82683590208524</v>
      </c>
      <c r="BJ18">
        <v>93.72739377037837</v>
      </c>
      <c r="BK18">
        <v>69.19868847586406</v>
      </c>
      <c r="BL18">
        <v>22.5</v>
      </c>
      <c r="BM18">
        <v>17.100000000000001</v>
      </c>
      <c r="BN18">
        <v>24.6</v>
      </c>
      <c r="BO18">
        <v>20.8</v>
      </c>
      <c r="BW18">
        <v>34.872346533317312</v>
      </c>
      <c r="BX18" t="s">
        <v>232</v>
      </c>
      <c r="BY18" t="s">
        <v>232</v>
      </c>
      <c r="BZ18" t="s">
        <v>232</v>
      </c>
      <c r="CA18">
        <v>86.8</v>
      </c>
      <c r="CB18">
        <v>3.6862059317291549</v>
      </c>
      <c r="CC18">
        <v>2.3678484576987073</v>
      </c>
      <c r="CD18">
        <v>9.1130167669269166</v>
      </c>
      <c r="CE18">
        <v>82.157941891718934</v>
      </c>
      <c r="CF18">
        <v>6.3611928836554466</v>
      </c>
      <c r="CG18">
        <v>92.4</v>
      </c>
      <c r="CH18">
        <v>0.3</v>
      </c>
      <c r="CI18">
        <v>0</v>
      </c>
      <c r="CJ18">
        <v>0</v>
      </c>
      <c r="CK18">
        <v>1.1000000000000001</v>
      </c>
      <c r="CL18">
        <v>6.1</v>
      </c>
      <c r="CM18">
        <v>7.7</v>
      </c>
      <c r="CN18">
        <v>74.7</v>
      </c>
      <c r="CO18">
        <v>7.1</v>
      </c>
      <c r="CP18">
        <v>26.3</v>
      </c>
      <c r="CQ18">
        <v>62.5</v>
      </c>
      <c r="CR18">
        <v>64.900000000000006</v>
      </c>
      <c r="CS18">
        <v>56</v>
      </c>
      <c r="CT18">
        <v>92.7</v>
      </c>
      <c r="CU18">
        <v>50.4</v>
      </c>
      <c r="CV18">
        <v>10</v>
      </c>
      <c r="CW18">
        <v>13.2</v>
      </c>
      <c r="CX18">
        <v>13.1</v>
      </c>
      <c r="CY18">
        <v>7.6</v>
      </c>
      <c r="CZ18">
        <v>56.1</v>
      </c>
      <c r="EG18">
        <v>5782.1858330092227</v>
      </c>
      <c r="EH18">
        <v>8.8000000000000007</v>
      </c>
      <c r="EJ18">
        <v>9.1999999999999993</v>
      </c>
      <c r="EL18">
        <v>3.3</v>
      </c>
      <c r="EM18">
        <v>0.18</v>
      </c>
      <c r="EN18">
        <v>0.49</v>
      </c>
      <c r="EO18">
        <v>101277</v>
      </c>
      <c r="EP18">
        <v>27747</v>
      </c>
      <c r="EQ18">
        <v>9711</v>
      </c>
      <c r="ER18">
        <v>0</v>
      </c>
      <c r="ES18">
        <v>0</v>
      </c>
      <c r="ET18">
        <v>9711</v>
      </c>
      <c r="EU18" t="s">
        <v>460</v>
      </c>
    </row>
    <row r="19" spans="1:151" x14ac:dyDescent="0.25">
      <c r="A19" t="s">
        <v>102</v>
      </c>
      <c r="B19" t="s">
        <v>105</v>
      </c>
      <c r="C19">
        <v>351486</v>
      </c>
      <c r="D19" t="s">
        <v>187</v>
      </c>
      <c r="E19">
        <v>27.8</v>
      </c>
      <c r="F19">
        <v>31</v>
      </c>
      <c r="G19">
        <v>41.2</v>
      </c>
      <c r="H19">
        <v>3</v>
      </c>
      <c r="I19">
        <v>100</v>
      </c>
      <c r="J19">
        <v>0</v>
      </c>
      <c r="K19">
        <v>0</v>
      </c>
      <c r="L19">
        <v>0</v>
      </c>
      <c r="M19">
        <v>0</v>
      </c>
      <c r="N19">
        <v>1</v>
      </c>
      <c r="O19">
        <v>99.4</v>
      </c>
      <c r="P19">
        <v>0</v>
      </c>
      <c r="Q19">
        <v>0.6</v>
      </c>
      <c r="R19">
        <v>0</v>
      </c>
      <c r="S19">
        <v>0</v>
      </c>
      <c r="T19">
        <v>1</v>
      </c>
      <c r="U19">
        <v>88.8</v>
      </c>
      <c r="V19">
        <v>9.8000000000000007</v>
      </c>
      <c r="W19">
        <v>0</v>
      </c>
      <c r="X19">
        <v>1.5</v>
      </c>
      <c r="Y19">
        <v>1</v>
      </c>
      <c r="Z19">
        <v>92</v>
      </c>
      <c r="AA19">
        <v>6.3</v>
      </c>
      <c r="AB19">
        <v>1.6</v>
      </c>
      <c r="AC19">
        <v>1</v>
      </c>
      <c r="AD19">
        <v>3</v>
      </c>
      <c r="AE19">
        <v>0</v>
      </c>
      <c r="AF19">
        <v>4</v>
      </c>
      <c r="AG19">
        <v>4</v>
      </c>
      <c r="AH19">
        <v>8336</v>
      </c>
      <c r="AI19">
        <v>9287</v>
      </c>
      <c r="AJ19">
        <v>0</v>
      </c>
      <c r="AK19">
        <v>0</v>
      </c>
      <c r="AM19">
        <v>0.5</v>
      </c>
      <c r="AP19" t="s">
        <v>232</v>
      </c>
      <c r="AS19">
        <v>14.154082817944936</v>
      </c>
      <c r="AT19">
        <v>10.8</v>
      </c>
      <c r="AU19">
        <v>27</v>
      </c>
      <c r="AV19">
        <v>27.5</v>
      </c>
      <c r="AW19">
        <v>24.2</v>
      </c>
      <c r="AX19">
        <v>10.6</v>
      </c>
      <c r="AZ19">
        <v>1</v>
      </c>
      <c r="BB19">
        <v>-0.54550600746757716</v>
      </c>
      <c r="BC19">
        <v>16.397623312662343</v>
      </c>
      <c r="BD19">
        <v>-22.095875991458673</v>
      </c>
      <c r="BE19">
        <v>55.212538244998463</v>
      </c>
      <c r="BF19">
        <v>47.813840089632436</v>
      </c>
      <c r="BG19">
        <v>46.996588525143167</v>
      </c>
      <c r="BH19">
        <v>5.1028201497767416</v>
      </c>
      <c r="BI19">
        <v>180.92211677473841</v>
      </c>
      <c r="BJ19">
        <v>71.64675986536146</v>
      </c>
      <c r="BK19">
        <v>52.345407194055696</v>
      </c>
      <c r="BL19">
        <v>10</v>
      </c>
      <c r="BM19">
        <v>24.7</v>
      </c>
      <c r="BN19">
        <v>39.6</v>
      </c>
      <c r="BO19">
        <v>21.3</v>
      </c>
      <c r="BP19">
        <v>8.8661950288918412</v>
      </c>
      <c r="BQ19">
        <v>10.909673737836728</v>
      </c>
      <c r="BR19">
        <v>-6.6985645933014384</v>
      </c>
      <c r="BS19" t="s">
        <v>232</v>
      </c>
      <c r="BT19">
        <v>-38.415513836742193</v>
      </c>
      <c r="BU19" t="s">
        <v>232</v>
      </c>
      <c r="BV19">
        <v>31.742132181441708</v>
      </c>
      <c r="BW19">
        <v>27.031059617924928</v>
      </c>
      <c r="BX19" t="s">
        <v>232</v>
      </c>
      <c r="BY19" t="s">
        <v>232</v>
      </c>
      <c r="BZ19" t="s">
        <v>232</v>
      </c>
      <c r="CA19">
        <v>48.6</v>
      </c>
      <c r="CB19">
        <v>4.2756796435984405</v>
      </c>
      <c r="CC19">
        <v>1.5430257746523091</v>
      </c>
      <c r="CD19">
        <v>3.9541016544752456</v>
      </c>
      <c r="CE19">
        <v>94.502872570872441</v>
      </c>
      <c r="CF19">
        <v>0</v>
      </c>
      <c r="CG19">
        <v>98.7</v>
      </c>
      <c r="CH19">
        <v>0</v>
      </c>
      <c r="CI19">
        <v>0.3</v>
      </c>
      <c r="CJ19">
        <v>0</v>
      </c>
      <c r="CK19">
        <v>0</v>
      </c>
      <c r="CL19">
        <v>1.1000000000000001</v>
      </c>
      <c r="CM19">
        <v>7.7</v>
      </c>
      <c r="CN19">
        <v>74.7</v>
      </c>
      <c r="CO19">
        <v>7.1</v>
      </c>
      <c r="CP19">
        <v>26.3</v>
      </c>
      <c r="CQ19">
        <v>62.5</v>
      </c>
      <c r="CR19">
        <v>64.900000000000006</v>
      </c>
      <c r="CS19">
        <v>56</v>
      </c>
      <c r="CT19">
        <v>92.7</v>
      </c>
      <c r="CU19">
        <v>72.3</v>
      </c>
      <c r="CV19">
        <v>2.8</v>
      </c>
      <c r="CW19">
        <v>4.3</v>
      </c>
      <c r="CX19">
        <v>17.5</v>
      </c>
      <c r="CY19">
        <v>30.4</v>
      </c>
      <c r="CZ19">
        <v>45</v>
      </c>
      <c r="EG19">
        <v>6260.7658987629329</v>
      </c>
      <c r="EH19">
        <v>8.4</v>
      </c>
      <c r="EJ19">
        <v>9.1999999999999993</v>
      </c>
      <c r="EL19">
        <v>3.3</v>
      </c>
      <c r="EM19">
        <v>0.18</v>
      </c>
      <c r="EN19">
        <v>0.49</v>
      </c>
      <c r="EO19">
        <v>298763</v>
      </c>
      <c r="EP19">
        <v>49208</v>
      </c>
      <c r="EQ19">
        <v>3515</v>
      </c>
      <c r="ER19">
        <v>0</v>
      </c>
      <c r="ES19">
        <v>0</v>
      </c>
      <c r="ET19">
        <v>3515</v>
      </c>
      <c r="EU19" t="s">
        <v>460</v>
      </c>
    </row>
    <row r="20" spans="1:151" x14ac:dyDescent="0.25">
      <c r="A20" t="s">
        <v>102</v>
      </c>
      <c r="B20" t="s">
        <v>113</v>
      </c>
      <c r="C20">
        <v>235825</v>
      </c>
      <c r="D20" t="s">
        <v>199</v>
      </c>
      <c r="E20">
        <v>31.9</v>
      </c>
      <c r="F20">
        <v>36.6</v>
      </c>
      <c r="G20">
        <v>31.5</v>
      </c>
      <c r="H20">
        <v>3</v>
      </c>
      <c r="I20">
        <v>99.1</v>
      </c>
      <c r="J20">
        <v>0.5</v>
      </c>
      <c r="K20">
        <v>0</v>
      </c>
      <c r="L20">
        <v>0.5</v>
      </c>
      <c r="M20">
        <v>0</v>
      </c>
      <c r="N20">
        <v>1</v>
      </c>
      <c r="O20">
        <v>79.3</v>
      </c>
      <c r="P20">
        <v>8.3000000000000007</v>
      </c>
      <c r="Q20">
        <v>9.1999999999999993</v>
      </c>
      <c r="R20">
        <v>2</v>
      </c>
      <c r="S20">
        <v>1.1000000000000001</v>
      </c>
      <c r="T20">
        <v>2</v>
      </c>
      <c r="U20">
        <v>40.200000000000003</v>
      </c>
      <c r="V20">
        <v>16.399999999999999</v>
      </c>
      <c r="W20">
        <v>3</v>
      </c>
      <c r="X20">
        <v>40.4</v>
      </c>
      <c r="Y20">
        <v>4</v>
      </c>
      <c r="Z20">
        <v>37.299999999999997</v>
      </c>
      <c r="AA20">
        <v>44.9</v>
      </c>
      <c r="AB20">
        <v>17.7</v>
      </c>
      <c r="AC20">
        <v>2</v>
      </c>
      <c r="AD20">
        <v>0</v>
      </c>
      <c r="AE20">
        <v>0</v>
      </c>
      <c r="AF20">
        <v>1</v>
      </c>
      <c r="AG20">
        <v>1</v>
      </c>
      <c r="AH20">
        <v>1268</v>
      </c>
      <c r="AI20">
        <v>2293</v>
      </c>
      <c r="AJ20">
        <v>0</v>
      </c>
      <c r="AK20">
        <v>0</v>
      </c>
      <c r="AM20">
        <v>0</v>
      </c>
      <c r="AP20" t="s">
        <v>232</v>
      </c>
      <c r="AS20">
        <v>35.832471561530504</v>
      </c>
      <c r="AT20">
        <v>28.1</v>
      </c>
      <c r="AU20">
        <v>28.1</v>
      </c>
      <c r="AV20">
        <v>20.7</v>
      </c>
      <c r="AW20">
        <v>14.7</v>
      </c>
      <c r="AX20">
        <v>8.4</v>
      </c>
      <c r="AZ20">
        <v>2.6</v>
      </c>
      <c r="BB20">
        <v>4.7328934500522379</v>
      </c>
      <c r="BC20">
        <v>-3.1270016323501593</v>
      </c>
      <c r="BD20">
        <v>0</v>
      </c>
      <c r="BE20">
        <v>-8.0597859894655866</v>
      </c>
      <c r="BF20">
        <v>80.3746936792745</v>
      </c>
      <c r="BG20">
        <v>-10.184135963866494</v>
      </c>
      <c r="BH20">
        <v>-22.021854554604928</v>
      </c>
      <c r="BI20">
        <v>172.90124378640155</v>
      </c>
      <c r="BJ20">
        <v>88.247430981209178</v>
      </c>
      <c r="BK20">
        <v>66.88817781208985</v>
      </c>
      <c r="BL20">
        <v>31.9</v>
      </c>
      <c r="BM20">
        <v>25.6</v>
      </c>
      <c r="BN20">
        <v>19.899999999999999</v>
      </c>
      <c r="BO20">
        <v>2.9</v>
      </c>
      <c r="BP20">
        <v>-13.014801992282138</v>
      </c>
      <c r="BQ20">
        <v>-8.3969465648854928</v>
      </c>
      <c r="BR20">
        <v>0</v>
      </c>
      <c r="BS20" t="s">
        <v>232</v>
      </c>
      <c r="BT20">
        <v>-18.321253996977944</v>
      </c>
      <c r="BU20" t="s">
        <v>232</v>
      </c>
      <c r="BV20">
        <v>0</v>
      </c>
      <c r="BW20">
        <v>0</v>
      </c>
      <c r="BX20" t="s">
        <v>232</v>
      </c>
      <c r="BY20" t="s">
        <v>232</v>
      </c>
      <c r="BZ20" t="s">
        <v>232</v>
      </c>
      <c r="CA20">
        <v>35.700000000000003</v>
      </c>
      <c r="CB20">
        <v>4.8209581705022444</v>
      </c>
      <c r="CC20">
        <v>12.026887280248189</v>
      </c>
      <c r="CD20">
        <v>19.03567735263702</v>
      </c>
      <c r="CE20">
        <v>66.370217166494314</v>
      </c>
      <c r="CF20">
        <v>2.5672182006204758</v>
      </c>
      <c r="CG20">
        <v>100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7.7</v>
      </c>
      <c r="CN20">
        <v>74.7</v>
      </c>
      <c r="CO20">
        <v>7.1</v>
      </c>
      <c r="CP20">
        <v>26.3</v>
      </c>
      <c r="CQ20">
        <v>62.5</v>
      </c>
      <c r="CR20">
        <v>64.900000000000006</v>
      </c>
      <c r="CS20">
        <v>56</v>
      </c>
      <c r="CT20">
        <v>92.7</v>
      </c>
      <c r="CU20">
        <v>57.6</v>
      </c>
      <c r="CV20">
        <v>14.9</v>
      </c>
      <c r="CW20">
        <v>18.899999999999999</v>
      </c>
      <c r="CX20">
        <v>12.8</v>
      </c>
      <c r="CY20">
        <v>18.8</v>
      </c>
      <c r="CZ20">
        <v>34.700000000000003</v>
      </c>
      <c r="EG20">
        <v>7180.0985561474745</v>
      </c>
      <c r="EH20">
        <v>8.8000000000000007</v>
      </c>
      <c r="EJ20">
        <v>9.1999999999999993</v>
      </c>
      <c r="EL20">
        <v>3.3</v>
      </c>
      <c r="EM20">
        <v>0.18</v>
      </c>
      <c r="EN20">
        <v>0.49</v>
      </c>
      <c r="EO20">
        <v>176869</v>
      </c>
      <c r="EP20">
        <v>44807</v>
      </c>
      <c r="EQ20">
        <v>14150</v>
      </c>
      <c r="ER20">
        <v>0</v>
      </c>
      <c r="ES20">
        <v>0</v>
      </c>
      <c r="ET20">
        <v>14150</v>
      </c>
      <c r="EU20" t="s">
        <v>460</v>
      </c>
    </row>
    <row r="21" spans="1:151" x14ac:dyDescent="0.25">
      <c r="A21" t="s">
        <v>102</v>
      </c>
      <c r="B21" t="s">
        <v>137</v>
      </c>
      <c r="C21">
        <v>362741</v>
      </c>
      <c r="D21" t="s">
        <v>222</v>
      </c>
      <c r="E21">
        <v>0</v>
      </c>
      <c r="F21">
        <v>3</v>
      </c>
      <c r="G21">
        <v>97</v>
      </c>
      <c r="H21">
        <v>1</v>
      </c>
      <c r="I21">
        <v>100</v>
      </c>
      <c r="J21">
        <v>0</v>
      </c>
      <c r="K21">
        <v>0</v>
      </c>
      <c r="L21">
        <v>0</v>
      </c>
      <c r="M21">
        <v>0</v>
      </c>
      <c r="N21">
        <v>1</v>
      </c>
      <c r="O21">
        <v>98.2</v>
      </c>
      <c r="P21">
        <v>0</v>
      </c>
      <c r="Q21">
        <v>1.8</v>
      </c>
      <c r="R21">
        <v>0</v>
      </c>
      <c r="S21">
        <v>0</v>
      </c>
      <c r="T21">
        <v>1</v>
      </c>
      <c r="U21">
        <v>56.2</v>
      </c>
      <c r="V21">
        <v>16.600000000000001</v>
      </c>
      <c r="W21">
        <v>3.8</v>
      </c>
      <c r="X21">
        <v>23.4</v>
      </c>
      <c r="Y21">
        <v>4</v>
      </c>
      <c r="Z21">
        <v>83.2</v>
      </c>
      <c r="AA21">
        <v>3.4</v>
      </c>
      <c r="AB21">
        <v>13.3</v>
      </c>
      <c r="AC21">
        <v>1</v>
      </c>
      <c r="AD21">
        <v>11</v>
      </c>
      <c r="AE21">
        <v>7</v>
      </c>
      <c r="AF21">
        <v>8</v>
      </c>
      <c r="AG21">
        <v>8</v>
      </c>
      <c r="AH21">
        <v>5647</v>
      </c>
      <c r="AI21">
        <v>6974</v>
      </c>
      <c r="AJ21">
        <v>0</v>
      </c>
      <c r="AK21">
        <v>0</v>
      </c>
      <c r="AM21">
        <v>0</v>
      </c>
      <c r="AP21" t="s">
        <v>284</v>
      </c>
      <c r="AS21">
        <v>6.8324525955859503</v>
      </c>
      <c r="AT21">
        <v>10.5</v>
      </c>
      <c r="AU21">
        <v>45.6</v>
      </c>
      <c r="AV21">
        <v>20.7</v>
      </c>
      <c r="AW21">
        <v>15.8</v>
      </c>
      <c r="AX21">
        <v>7.3</v>
      </c>
      <c r="AZ21">
        <v>5.0999999999999996</v>
      </c>
      <c r="BB21">
        <v>-25.918925660219085</v>
      </c>
      <c r="BC21">
        <v>14.718523715311548</v>
      </c>
      <c r="BD21">
        <v>1550.2414634146342</v>
      </c>
      <c r="BE21">
        <v>-8.5850454118601789</v>
      </c>
      <c r="BF21">
        <v>123.40403591932071</v>
      </c>
      <c r="BG21">
        <v>635</v>
      </c>
      <c r="BH21">
        <v>-35.778469598481891</v>
      </c>
      <c r="BI21">
        <v>79.932869150323171</v>
      </c>
      <c r="BJ21">
        <v>63.482319927687755</v>
      </c>
      <c r="BK21">
        <v>47.457810027057157</v>
      </c>
      <c r="BL21">
        <v>19.399999999999999</v>
      </c>
      <c r="BM21">
        <v>50.4</v>
      </c>
      <c r="BN21">
        <v>13</v>
      </c>
      <c r="BO21">
        <v>12.9</v>
      </c>
      <c r="BP21">
        <v>-4.5845272206303722</v>
      </c>
      <c r="BQ21">
        <v>-22</v>
      </c>
      <c r="BR21">
        <v>0</v>
      </c>
      <c r="BS21" t="s">
        <v>232</v>
      </c>
      <c r="BT21">
        <v>-44.247787610619469</v>
      </c>
      <c r="BU21" t="s">
        <v>232</v>
      </c>
      <c r="BV21">
        <v>-15.064102564102564</v>
      </c>
      <c r="BW21">
        <v>6.2585883120241688</v>
      </c>
      <c r="BX21" t="s">
        <v>232</v>
      </c>
      <c r="BY21" t="s">
        <v>232</v>
      </c>
      <c r="BZ21" t="s">
        <v>232</v>
      </c>
      <c r="CA21">
        <v>56.300000000000004</v>
      </c>
      <c r="CB21">
        <v>3.9020223785664232</v>
      </c>
      <c r="CC21">
        <v>10.871930369909853</v>
      </c>
      <c r="CD21">
        <v>39.645632576935029</v>
      </c>
      <c r="CE21">
        <v>49.482437053155117</v>
      </c>
      <c r="CF21">
        <v>0</v>
      </c>
      <c r="CM21">
        <v>7.7</v>
      </c>
      <c r="CN21">
        <v>74.7</v>
      </c>
      <c r="CO21">
        <v>7.1</v>
      </c>
      <c r="CP21">
        <v>26.3</v>
      </c>
      <c r="CQ21">
        <v>62.5</v>
      </c>
      <c r="CR21">
        <v>64.900000000000006</v>
      </c>
      <c r="CS21">
        <v>56</v>
      </c>
      <c r="CT21">
        <v>92.7</v>
      </c>
      <c r="CU21">
        <v>44.3</v>
      </c>
      <c r="EG21">
        <v>4372.9793772633038</v>
      </c>
      <c r="EH21">
        <v>9</v>
      </c>
      <c r="EJ21">
        <v>9.1999999999999993</v>
      </c>
      <c r="EL21">
        <v>3.3</v>
      </c>
      <c r="EM21">
        <v>0.18</v>
      </c>
      <c r="EN21">
        <v>0.49</v>
      </c>
      <c r="EO21">
        <v>279311</v>
      </c>
      <c r="EP21">
        <v>79803</v>
      </c>
      <c r="EQ21">
        <v>3627</v>
      </c>
      <c r="ER21">
        <v>0</v>
      </c>
      <c r="ES21">
        <v>0</v>
      </c>
      <c r="ET21">
        <v>3627</v>
      </c>
      <c r="EU21" t="s">
        <v>460</v>
      </c>
    </row>
    <row r="22" spans="1:151" x14ac:dyDescent="0.25">
      <c r="A22" t="s">
        <v>133</v>
      </c>
      <c r="B22" t="s">
        <v>149</v>
      </c>
      <c r="C22">
        <v>339495</v>
      </c>
      <c r="D22" t="s">
        <v>164</v>
      </c>
      <c r="E22">
        <v>38.5</v>
      </c>
      <c r="F22">
        <v>18.7</v>
      </c>
      <c r="G22">
        <v>42.7</v>
      </c>
      <c r="H22">
        <v>3</v>
      </c>
      <c r="I22">
        <v>84.3</v>
      </c>
      <c r="J22">
        <v>8.6999999999999993</v>
      </c>
      <c r="K22">
        <v>4.5</v>
      </c>
      <c r="L22">
        <v>2.6</v>
      </c>
      <c r="M22">
        <v>0</v>
      </c>
      <c r="N22">
        <v>1</v>
      </c>
      <c r="O22">
        <v>67</v>
      </c>
      <c r="P22">
        <v>14.9</v>
      </c>
      <c r="Q22">
        <v>18.100000000000001</v>
      </c>
      <c r="R22">
        <v>0</v>
      </c>
      <c r="S22">
        <v>0</v>
      </c>
      <c r="T22">
        <v>2</v>
      </c>
      <c r="U22">
        <v>27.3</v>
      </c>
      <c r="V22">
        <v>20.100000000000001</v>
      </c>
      <c r="W22">
        <v>28</v>
      </c>
      <c r="X22">
        <v>24.6</v>
      </c>
      <c r="Y22">
        <v>4</v>
      </c>
      <c r="Z22">
        <v>51.2</v>
      </c>
      <c r="AA22">
        <v>42.3</v>
      </c>
      <c r="AB22">
        <v>6.5</v>
      </c>
      <c r="AC22">
        <v>2</v>
      </c>
      <c r="AD22">
        <v>244</v>
      </c>
      <c r="AE22">
        <v>7</v>
      </c>
      <c r="AF22">
        <v>7</v>
      </c>
      <c r="AG22">
        <v>7</v>
      </c>
      <c r="AH22">
        <v>1630</v>
      </c>
      <c r="AI22">
        <v>1594</v>
      </c>
      <c r="AJ22">
        <v>0</v>
      </c>
      <c r="AK22">
        <v>0</v>
      </c>
      <c r="AM22">
        <v>13</v>
      </c>
      <c r="AP22" t="s">
        <v>232</v>
      </c>
      <c r="AS22">
        <v>52.287213438039224</v>
      </c>
      <c r="AT22">
        <v>35</v>
      </c>
      <c r="AU22">
        <v>46</v>
      </c>
      <c r="AV22">
        <v>9.9</v>
      </c>
      <c r="AW22">
        <v>3.8</v>
      </c>
      <c r="AX22">
        <v>5.2</v>
      </c>
      <c r="AZ22">
        <v>1.1000000000000001</v>
      </c>
      <c r="BB22">
        <v>-61.476799507105163</v>
      </c>
      <c r="BC22">
        <v>-18.567038661279895</v>
      </c>
      <c r="BD22">
        <v>0</v>
      </c>
      <c r="BE22">
        <v>-11.282737148287875</v>
      </c>
      <c r="BF22">
        <v>-22.006502571019812</v>
      </c>
      <c r="BG22">
        <v>-1.198792824929513</v>
      </c>
      <c r="BH22">
        <v>-11.52483041835147</v>
      </c>
      <c r="BJ22">
        <v>51.726986109572202</v>
      </c>
      <c r="BK22">
        <v>51.726899270224948</v>
      </c>
      <c r="BL22">
        <v>26.3</v>
      </c>
      <c r="BM22">
        <v>26</v>
      </c>
      <c r="BN22">
        <v>22.8</v>
      </c>
      <c r="BO22">
        <v>18</v>
      </c>
      <c r="BP22">
        <v>27.511400481893883</v>
      </c>
      <c r="BQ22">
        <v>11.747313526960379</v>
      </c>
      <c r="BR22">
        <v>-4.7619047619047583</v>
      </c>
      <c r="BS22">
        <v>0.14171811698984618</v>
      </c>
      <c r="BT22">
        <v>-8.328528096698113</v>
      </c>
      <c r="BU22">
        <v>16.311970456769185</v>
      </c>
      <c r="BV22" t="s">
        <v>232</v>
      </c>
      <c r="BW22">
        <v>-22.887444837786717</v>
      </c>
      <c r="BX22" t="s">
        <v>232</v>
      </c>
      <c r="BY22" t="s">
        <v>232</v>
      </c>
      <c r="BZ22" t="s">
        <v>232</v>
      </c>
      <c r="CA22">
        <v>69.600000000000009</v>
      </c>
      <c r="CB22">
        <v>3.8154448335736753</v>
      </c>
      <c r="CC22">
        <v>23.754269817234213</v>
      </c>
      <c r="CD22">
        <v>27.606789449589748</v>
      </c>
      <c r="CE22">
        <v>46.966228826988768</v>
      </c>
      <c r="CF22">
        <v>1.6727119061872735</v>
      </c>
      <c r="CM22">
        <v>2.1</v>
      </c>
      <c r="CN22">
        <v>85.7</v>
      </c>
      <c r="CO22">
        <v>1.8</v>
      </c>
      <c r="CP22">
        <v>28.6</v>
      </c>
      <c r="CQ22">
        <v>41.5</v>
      </c>
      <c r="CR22">
        <v>62.2</v>
      </c>
      <c r="CS22">
        <v>46</v>
      </c>
      <c r="CT22">
        <v>95.8</v>
      </c>
      <c r="CU22">
        <v>72.400000000000006</v>
      </c>
      <c r="EG22">
        <v>4893.1614044007374</v>
      </c>
      <c r="EH22">
        <v>11.4</v>
      </c>
      <c r="EJ22">
        <v>14.2</v>
      </c>
      <c r="EL22">
        <v>6.5</v>
      </c>
      <c r="EM22">
        <v>0.36</v>
      </c>
      <c r="EN22">
        <v>1.38</v>
      </c>
      <c r="EO22">
        <v>166353</v>
      </c>
      <c r="EP22">
        <v>101849</v>
      </c>
      <c r="EQ22">
        <v>71294</v>
      </c>
      <c r="ER22">
        <v>0</v>
      </c>
      <c r="ES22">
        <v>0</v>
      </c>
      <c r="ET22">
        <v>71294</v>
      </c>
      <c r="EU22" t="s">
        <v>460</v>
      </c>
    </row>
    <row r="23" spans="1:151" x14ac:dyDescent="0.25">
      <c r="A23" t="s">
        <v>133</v>
      </c>
      <c r="B23" t="s">
        <v>92</v>
      </c>
      <c r="C23">
        <v>72143</v>
      </c>
      <c r="D23" t="s">
        <v>172</v>
      </c>
      <c r="E23">
        <v>14.6</v>
      </c>
      <c r="F23">
        <v>21.6</v>
      </c>
      <c r="G23">
        <v>63.9</v>
      </c>
      <c r="H23">
        <v>3</v>
      </c>
      <c r="I23">
        <v>96.2</v>
      </c>
      <c r="J23">
        <v>2.2999999999999998</v>
      </c>
      <c r="K23">
        <v>0.6</v>
      </c>
      <c r="L23">
        <v>0.7</v>
      </c>
      <c r="M23">
        <v>0.3</v>
      </c>
      <c r="N23">
        <v>1</v>
      </c>
      <c r="O23">
        <v>54.9</v>
      </c>
      <c r="P23">
        <v>11.9</v>
      </c>
      <c r="Q23">
        <v>27.6</v>
      </c>
      <c r="R23">
        <v>3</v>
      </c>
      <c r="S23">
        <v>2.7</v>
      </c>
      <c r="T23">
        <v>3</v>
      </c>
      <c r="U23">
        <v>31.1</v>
      </c>
      <c r="V23">
        <v>17.7</v>
      </c>
      <c r="W23">
        <v>4.5999999999999996</v>
      </c>
      <c r="X23">
        <v>46.5</v>
      </c>
      <c r="Y23">
        <v>4</v>
      </c>
      <c r="Z23">
        <v>52.2</v>
      </c>
      <c r="AA23">
        <v>30.2</v>
      </c>
      <c r="AB23">
        <v>17.600000000000001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13</v>
      </c>
      <c r="AI23">
        <v>112</v>
      </c>
      <c r="AJ23">
        <v>0</v>
      </c>
      <c r="AK23">
        <v>0</v>
      </c>
      <c r="AM23">
        <v>15.9</v>
      </c>
      <c r="AP23" t="s">
        <v>232</v>
      </c>
      <c r="AS23">
        <v>30.953603834959768</v>
      </c>
      <c r="AT23">
        <v>23.9</v>
      </c>
      <c r="AU23">
        <v>11.4</v>
      </c>
      <c r="AV23">
        <v>5.3</v>
      </c>
      <c r="AW23">
        <v>5.3</v>
      </c>
      <c r="AX23">
        <v>54.1</v>
      </c>
      <c r="AZ23">
        <v>2.5</v>
      </c>
      <c r="BB23">
        <v>-34.19384065395397</v>
      </c>
      <c r="BC23">
        <v>-59.068627798316278</v>
      </c>
      <c r="BD23">
        <v>0</v>
      </c>
      <c r="BE23">
        <v>-17.124003056944147</v>
      </c>
      <c r="BF23">
        <v>13.226499450671753</v>
      </c>
      <c r="BG23">
        <v>0</v>
      </c>
      <c r="BH23">
        <v>0</v>
      </c>
      <c r="BI23">
        <v>20.838273240811773</v>
      </c>
      <c r="BJ23">
        <v>124.37216576987772</v>
      </c>
      <c r="BK23">
        <v>124.37198225639305</v>
      </c>
      <c r="BL23">
        <v>34</v>
      </c>
      <c r="BM23">
        <v>11</v>
      </c>
      <c r="BN23">
        <v>7.4</v>
      </c>
      <c r="BO23">
        <v>4.0999999999999996</v>
      </c>
      <c r="BP23" t="s">
        <v>232</v>
      </c>
      <c r="BQ23" t="s">
        <v>232</v>
      </c>
      <c r="BR23" t="s">
        <v>232</v>
      </c>
      <c r="BS23" t="s">
        <v>232</v>
      </c>
      <c r="BT23" t="s">
        <v>232</v>
      </c>
      <c r="BU23" t="s">
        <v>232</v>
      </c>
      <c r="BV23" t="s">
        <v>232</v>
      </c>
      <c r="BW23">
        <v>0</v>
      </c>
      <c r="BX23" t="s">
        <v>232</v>
      </c>
      <c r="BY23" t="s">
        <v>232</v>
      </c>
      <c r="BZ23" t="s">
        <v>232</v>
      </c>
      <c r="CA23">
        <v>48.099999999999994</v>
      </c>
      <c r="CB23">
        <v>4.21632715110976</v>
      </c>
      <c r="CC23">
        <v>8.1835302174285225</v>
      </c>
      <c r="CD23">
        <v>41.028933401814761</v>
      </c>
      <c r="CE23">
        <v>50.2568053415511</v>
      </c>
      <c r="CF23">
        <v>0.53073103920561548</v>
      </c>
      <c r="CG23">
        <v>98.6</v>
      </c>
      <c r="CH23">
        <v>0</v>
      </c>
      <c r="CI23">
        <v>0.5</v>
      </c>
      <c r="CJ23">
        <v>0</v>
      </c>
      <c r="CK23">
        <v>0.8</v>
      </c>
      <c r="CL23">
        <v>0</v>
      </c>
      <c r="CM23">
        <v>2.1</v>
      </c>
      <c r="CN23">
        <v>85.7</v>
      </c>
      <c r="CO23">
        <v>1.8</v>
      </c>
      <c r="CP23">
        <v>28.6</v>
      </c>
      <c r="CQ23">
        <v>41.5</v>
      </c>
      <c r="CR23">
        <v>62.2</v>
      </c>
      <c r="CS23">
        <v>46</v>
      </c>
      <c r="CT23">
        <v>95.8</v>
      </c>
      <c r="CU23">
        <v>66.5</v>
      </c>
      <c r="CV23">
        <v>16.399999999999999</v>
      </c>
      <c r="CW23">
        <v>12.9</v>
      </c>
      <c r="CX23">
        <v>7.1</v>
      </c>
      <c r="CY23">
        <v>36.799999999999997</v>
      </c>
      <c r="CZ23">
        <v>26.799999999999997</v>
      </c>
      <c r="EG23">
        <v>5714.0519669367786</v>
      </c>
      <c r="EH23">
        <v>11.4</v>
      </c>
      <c r="EJ23">
        <v>14.2</v>
      </c>
      <c r="EL23">
        <v>6.5</v>
      </c>
      <c r="EM23">
        <v>0.36</v>
      </c>
      <c r="EN23">
        <v>1.38</v>
      </c>
      <c r="EO23">
        <v>49057</v>
      </c>
      <c r="EP23">
        <v>20921</v>
      </c>
      <c r="EQ23">
        <v>2164</v>
      </c>
      <c r="ER23">
        <v>0</v>
      </c>
      <c r="ES23">
        <v>0</v>
      </c>
      <c r="ET23">
        <v>2164</v>
      </c>
      <c r="EU23" t="s">
        <v>460</v>
      </c>
    </row>
    <row r="24" spans="1:151" x14ac:dyDescent="0.25">
      <c r="A24" t="s">
        <v>133</v>
      </c>
      <c r="B24" t="s">
        <v>97</v>
      </c>
      <c r="C24">
        <v>870034</v>
      </c>
      <c r="D24" t="s">
        <v>178</v>
      </c>
      <c r="E24">
        <v>5.6</v>
      </c>
      <c r="F24">
        <v>18.2</v>
      </c>
      <c r="G24">
        <v>76.2</v>
      </c>
      <c r="H24">
        <v>2</v>
      </c>
      <c r="I24">
        <v>100</v>
      </c>
      <c r="J24">
        <v>0</v>
      </c>
      <c r="K24">
        <v>0</v>
      </c>
      <c r="L24">
        <v>0</v>
      </c>
      <c r="M24">
        <v>0</v>
      </c>
      <c r="N24">
        <v>1</v>
      </c>
      <c r="O24">
        <v>88.4</v>
      </c>
      <c r="P24">
        <v>4.9000000000000004</v>
      </c>
      <c r="Q24">
        <v>6.7</v>
      </c>
      <c r="R24">
        <v>0</v>
      </c>
      <c r="S24">
        <v>0</v>
      </c>
      <c r="T24">
        <v>1</v>
      </c>
      <c r="U24">
        <v>75</v>
      </c>
      <c r="V24">
        <v>13.3</v>
      </c>
      <c r="W24">
        <v>1.8</v>
      </c>
      <c r="X24">
        <v>9.8000000000000007</v>
      </c>
      <c r="Y24">
        <v>2</v>
      </c>
      <c r="Z24">
        <v>78.3</v>
      </c>
      <c r="AA24">
        <v>21.7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1</v>
      </c>
      <c r="AH24">
        <v>2671</v>
      </c>
      <c r="AI24">
        <v>4598</v>
      </c>
      <c r="AJ24">
        <v>0</v>
      </c>
      <c r="AK24">
        <v>0</v>
      </c>
      <c r="AM24">
        <v>1.4</v>
      </c>
      <c r="AP24" t="s">
        <v>232</v>
      </c>
      <c r="AS24">
        <v>11.672236503856041</v>
      </c>
      <c r="AT24">
        <v>31.5</v>
      </c>
      <c r="AU24">
        <v>8.5</v>
      </c>
      <c r="AV24">
        <v>13.3</v>
      </c>
      <c r="AW24">
        <v>8.6</v>
      </c>
      <c r="AX24">
        <v>38.200000000000003</v>
      </c>
      <c r="AZ24">
        <v>3.8</v>
      </c>
      <c r="BB24">
        <v>2.425272790560451</v>
      </c>
      <c r="BC24">
        <v>7.3605243573549819</v>
      </c>
      <c r="BD24">
        <v>0</v>
      </c>
      <c r="BE24">
        <v>-8.3606762266787307</v>
      </c>
      <c r="BF24">
        <v>-10.207170936634469</v>
      </c>
      <c r="BG24">
        <v>33.347869239897669</v>
      </c>
      <c r="BH24">
        <v>-6.0179327740160184</v>
      </c>
      <c r="BI24">
        <v>125.59504533678756</v>
      </c>
      <c r="BJ24">
        <v>52.108292557685473</v>
      </c>
      <c r="BK24">
        <v>52.108308114122494</v>
      </c>
      <c r="BL24">
        <v>41.4</v>
      </c>
      <c r="BM24">
        <v>17</v>
      </c>
      <c r="BN24">
        <v>6.5</v>
      </c>
      <c r="BO24">
        <v>11.3</v>
      </c>
      <c r="BP24">
        <v>-0.49149753096446652</v>
      </c>
      <c r="BQ24">
        <v>14.800625513875765</v>
      </c>
      <c r="BR24">
        <v>1.9503546099290701</v>
      </c>
      <c r="BS24">
        <v>-0.12833278347786031</v>
      </c>
      <c r="BT24">
        <v>-40.546626261206683</v>
      </c>
      <c r="BU24">
        <v>-18.81387858274924</v>
      </c>
      <c r="BV24" t="s">
        <v>232</v>
      </c>
      <c r="BW24">
        <v>21.173155373255579</v>
      </c>
      <c r="BX24">
        <v>-40.252971089285893</v>
      </c>
      <c r="BY24" t="s">
        <v>232</v>
      </c>
      <c r="BZ24" t="s">
        <v>232</v>
      </c>
      <c r="CA24">
        <v>24.6</v>
      </c>
      <c r="CB24">
        <v>4.2823633770871012</v>
      </c>
      <c r="CC24">
        <v>0.65745501285347052</v>
      </c>
      <c r="CD24">
        <v>13.697300771208226</v>
      </c>
      <c r="CE24">
        <v>84.207583547557846</v>
      </c>
      <c r="CF24">
        <v>1.4376606683804627</v>
      </c>
      <c r="CG24">
        <v>97.9</v>
      </c>
      <c r="CH24">
        <v>0</v>
      </c>
      <c r="CI24">
        <v>2.1</v>
      </c>
      <c r="CJ24">
        <v>0</v>
      </c>
      <c r="CK24">
        <v>0</v>
      </c>
      <c r="CL24">
        <v>0</v>
      </c>
      <c r="CM24">
        <v>2.1</v>
      </c>
      <c r="CN24">
        <v>85.7</v>
      </c>
      <c r="CO24">
        <v>1.8</v>
      </c>
      <c r="CP24">
        <v>28.6</v>
      </c>
      <c r="CQ24">
        <v>41.5</v>
      </c>
      <c r="CR24">
        <v>62.2</v>
      </c>
      <c r="CS24">
        <v>46</v>
      </c>
      <c r="CT24">
        <v>95.8</v>
      </c>
      <c r="CU24">
        <v>110.3</v>
      </c>
      <c r="CV24">
        <v>8.5</v>
      </c>
      <c r="CW24">
        <v>6.2</v>
      </c>
      <c r="CX24">
        <v>6.1</v>
      </c>
      <c r="CY24">
        <v>3.6</v>
      </c>
      <c r="CZ24">
        <v>75.599999999999994</v>
      </c>
      <c r="EG24">
        <v>4441.2022304969169</v>
      </c>
      <c r="EH24">
        <v>11.4</v>
      </c>
      <c r="EJ24">
        <v>14.2</v>
      </c>
      <c r="EL24">
        <v>6.5</v>
      </c>
      <c r="EM24">
        <v>0.36</v>
      </c>
      <c r="EN24">
        <v>1.38</v>
      </c>
      <c r="EO24">
        <v>669926</v>
      </c>
      <c r="EP24">
        <v>165306</v>
      </c>
      <c r="EQ24">
        <v>34801</v>
      </c>
      <c r="ER24">
        <v>0</v>
      </c>
      <c r="ES24">
        <v>0</v>
      </c>
      <c r="ET24">
        <v>34801</v>
      </c>
      <c r="EU24" t="s">
        <v>460</v>
      </c>
    </row>
    <row r="25" spans="1:151" x14ac:dyDescent="0.25">
      <c r="A25" t="s">
        <v>133</v>
      </c>
      <c r="B25" t="s">
        <v>106</v>
      </c>
      <c r="C25">
        <v>221553</v>
      </c>
      <c r="D25" t="s">
        <v>188</v>
      </c>
      <c r="E25">
        <v>52.7</v>
      </c>
      <c r="F25">
        <v>17.5</v>
      </c>
      <c r="G25">
        <v>29.7</v>
      </c>
      <c r="H25">
        <v>3</v>
      </c>
      <c r="I25">
        <v>69.3</v>
      </c>
      <c r="J25">
        <v>8.6</v>
      </c>
      <c r="K25">
        <v>10.7</v>
      </c>
      <c r="L25">
        <v>7.7</v>
      </c>
      <c r="M25">
        <v>3.6</v>
      </c>
      <c r="N25">
        <v>3</v>
      </c>
      <c r="O25">
        <v>60.9</v>
      </c>
      <c r="P25">
        <v>17.3</v>
      </c>
      <c r="Q25">
        <v>18.2</v>
      </c>
      <c r="R25">
        <v>2.7</v>
      </c>
      <c r="S25">
        <v>0.9</v>
      </c>
      <c r="T25">
        <v>4</v>
      </c>
      <c r="U25">
        <v>27.7</v>
      </c>
      <c r="V25">
        <v>18.899999999999999</v>
      </c>
      <c r="W25">
        <v>18.7</v>
      </c>
      <c r="X25">
        <v>34.700000000000003</v>
      </c>
      <c r="Y25">
        <v>4</v>
      </c>
      <c r="Z25">
        <v>28.3</v>
      </c>
      <c r="AA25">
        <v>37.1</v>
      </c>
      <c r="AB25">
        <v>34.6</v>
      </c>
      <c r="AC25">
        <v>3</v>
      </c>
      <c r="AD25">
        <v>7</v>
      </c>
      <c r="AE25">
        <v>9</v>
      </c>
      <c r="AF25">
        <v>0</v>
      </c>
      <c r="AG25">
        <v>0</v>
      </c>
      <c r="AH25">
        <v>1539</v>
      </c>
      <c r="AI25">
        <v>1836</v>
      </c>
      <c r="AJ25">
        <v>0</v>
      </c>
      <c r="AK25">
        <v>0</v>
      </c>
      <c r="AM25">
        <v>19.2</v>
      </c>
      <c r="AP25" t="s">
        <v>285</v>
      </c>
      <c r="AS25">
        <v>50.267906276247572</v>
      </c>
      <c r="AT25">
        <v>33.299999999999997</v>
      </c>
      <c r="AU25">
        <v>50.1</v>
      </c>
      <c r="AV25">
        <v>9.6999999999999993</v>
      </c>
      <c r="AW25">
        <v>3.9</v>
      </c>
      <c r="AX25">
        <v>2.9</v>
      </c>
      <c r="AZ25">
        <v>2.6</v>
      </c>
      <c r="BB25">
        <v>-59.961412346737141</v>
      </c>
      <c r="BC25">
        <v>-3.6294705894363122</v>
      </c>
      <c r="BD25">
        <v>0</v>
      </c>
      <c r="BE25">
        <v>-17.042276048584466</v>
      </c>
      <c r="BF25">
        <v>14.612851861354734</v>
      </c>
      <c r="BG25">
        <v>-13.940555313628725</v>
      </c>
      <c r="BH25">
        <v>0</v>
      </c>
      <c r="BI25">
        <v>97.172767735489145</v>
      </c>
      <c r="BJ25">
        <v>47.735884667315148</v>
      </c>
      <c r="BK25">
        <v>47.735953971390373</v>
      </c>
      <c r="BL25">
        <v>30.1</v>
      </c>
      <c r="BM25">
        <v>16.8</v>
      </c>
      <c r="BN25">
        <v>22.1</v>
      </c>
      <c r="BO25">
        <v>16.8</v>
      </c>
      <c r="BP25">
        <v>9.8901098901098905</v>
      </c>
      <c r="BQ25">
        <v>0.45592705167173248</v>
      </c>
      <c r="BR25">
        <v>5.8823529411764701</v>
      </c>
      <c r="BS25">
        <v>-10.462529700619321</v>
      </c>
      <c r="BT25">
        <v>-34.266548638432248</v>
      </c>
      <c r="BU25">
        <v>-7.9664269121769564</v>
      </c>
      <c r="BV25" t="s">
        <v>232</v>
      </c>
      <c r="BW25">
        <v>0</v>
      </c>
      <c r="BX25" t="s">
        <v>232</v>
      </c>
      <c r="BY25" t="s">
        <v>232</v>
      </c>
      <c r="BZ25" t="s">
        <v>232</v>
      </c>
      <c r="CA25">
        <v>62.5</v>
      </c>
      <c r="CB25">
        <v>3.5522673668283571</v>
      </c>
      <c r="CC25">
        <v>10.997190604454484</v>
      </c>
      <c r="CD25">
        <v>38.259912532221158</v>
      </c>
      <c r="CE25">
        <v>48.840038230949688</v>
      </c>
      <c r="CF25">
        <v>1.9028586323746635</v>
      </c>
      <c r="CG25">
        <v>81.3</v>
      </c>
      <c r="CH25">
        <v>0.8</v>
      </c>
      <c r="CI25">
        <v>0.6</v>
      </c>
      <c r="CJ25">
        <v>0</v>
      </c>
      <c r="CK25">
        <v>0</v>
      </c>
      <c r="CL25">
        <v>17.3</v>
      </c>
      <c r="CM25">
        <v>2.1</v>
      </c>
      <c r="CN25">
        <v>85.7</v>
      </c>
      <c r="CO25">
        <v>1.8</v>
      </c>
      <c r="CP25">
        <v>28.6</v>
      </c>
      <c r="CQ25">
        <v>41.5</v>
      </c>
      <c r="CR25">
        <v>62.2</v>
      </c>
      <c r="CS25">
        <v>46</v>
      </c>
      <c r="CT25">
        <v>95.8</v>
      </c>
      <c r="CU25">
        <v>66.2</v>
      </c>
      <c r="CV25">
        <v>14.3</v>
      </c>
      <c r="CW25">
        <v>66.5</v>
      </c>
      <c r="CX25">
        <v>6.5</v>
      </c>
      <c r="CY25">
        <v>4.2</v>
      </c>
      <c r="CZ25">
        <v>8.5</v>
      </c>
      <c r="EG25">
        <v>3845.1342453181746</v>
      </c>
      <c r="EH25">
        <v>11.4</v>
      </c>
      <c r="EJ25">
        <v>14.2</v>
      </c>
      <c r="EL25">
        <v>6.5</v>
      </c>
      <c r="EM25">
        <v>0.36</v>
      </c>
      <c r="EN25">
        <v>1.38</v>
      </c>
      <c r="EO25">
        <v>55388</v>
      </c>
      <c r="EP25">
        <v>97483</v>
      </c>
      <c r="EQ25">
        <v>62035</v>
      </c>
      <c r="ER25">
        <v>6647</v>
      </c>
      <c r="ES25">
        <v>0</v>
      </c>
      <c r="ET25">
        <v>68681</v>
      </c>
      <c r="EU25" t="s">
        <v>460</v>
      </c>
    </row>
    <row r="26" spans="1:151" x14ac:dyDescent="0.25">
      <c r="A26" t="s">
        <v>133</v>
      </c>
      <c r="B26" t="s">
        <v>153</v>
      </c>
      <c r="C26">
        <v>722773</v>
      </c>
      <c r="D26" t="s">
        <v>192</v>
      </c>
      <c r="E26">
        <v>0.6</v>
      </c>
      <c r="F26">
        <v>6.5</v>
      </c>
      <c r="G26">
        <v>93</v>
      </c>
      <c r="H26">
        <v>1</v>
      </c>
      <c r="I26">
        <v>99.4</v>
      </c>
      <c r="J26">
        <v>0.6</v>
      </c>
      <c r="K26">
        <v>0</v>
      </c>
      <c r="L26">
        <v>0</v>
      </c>
      <c r="M26">
        <v>0</v>
      </c>
      <c r="N26">
        <v>1</v>
      </c>
      <c r="O26">
        <v>96.1</v>
      </c>
      <c r="P26">
        <v>1.5</v>
      </c>
      <c r="Q26">
        <v>2.4</v>
      </c>
      <c r="R26">
        <v>0</v>
      </c>
      <c r="S26">
        <v>0</v>
      </c>
      <c r="T26">
        <v>1</v>
      </c>
      <c r="U26">
        <v>89.6</v>
      </c>
      <c r="V26">
        <v>3.6</v>
      </c>
      <c r="W26">
        <v>3.6</v>
      </c>
      <c r="X26">
        <v>3.3</v>
      </c>
      <c r="Y26">
        <v>1</v>
      </c>
      <c r="Z26">
        <v>94.3</v>
      </c>
      <c r="AA26">
        <v>5.2</v>
      </c>
      <c r="AB26">
        <v>0.6</v>
      </c>
      <c r="AC26">
        <v>1</v>
      </c>
      <c r="AD26">
        <v>9</v>
      </c>
      <c r="AE26">
        <v>1</v>
      </c>
      <c r="AF26">
        <v>0</v>
      </c>
      <c r="AG26">
        <v>0</v>
      </c>
      <c r="AH26">
        <v>2859</v>
      </c>
      <c r="AI26">
        <v>5711</v>
      </c>
      <c r="AJ26">
        <v>0</v>
      </c>
      <c r="AK26">
        <v>0</v>
      </c>
      <c r="AM26">
        <v>0.4</v>
      </c>
      <c r="AP26" t="s">
        <v>284</v>
      </c>
      <c r="AS26">
        <v>2.6281961263003248</v>
      </c>
      <c r="AT26">
        <v>24.7</v>
      </c>
      <c r="AU26">
        <v>33.9</v>
      </c>
      <c r="AV26">
        <v>17.8</v>
      </c>
      <c r="AW26">
        <v>11.3</v>
      </c>
      <c r="AX26">
        <v>12.3</v>
      </c>
      <c r="AZ26">
        <v>1.1000000000000001</v>
      </c>
      <c r="BB26">
        <v>4.5647956140711718</v>
      </c>
      <c r="BC26">
        <v>32.268180692692056</v>
      </c>
      <c r="BD26">
        <v>0</v>
      </c>
      <c r="BE26">
        <v>29.650370350717136</v>
      </c>
      <c r="BF26">
        <v>41.130156564096346</v>
      </c>
      <c r="BG26">
        <v>-3.4191086327022293</v>
      </c>
      <c r="BH26">
        <v>0</v>
      </c>
      <c r="BJ26">
        <v>37.976994705130544</v>
      </c>
      <c r="BK26">
        <v>37.976976694997646</v>
      </c>
      <c r="BL26">
        <v>14.6</v>
      </c>
      <c r="BM26">
        <v>34.700000000000003</v>
      </c>
      <c r="BN26">
        <v>23</v>
      </c>
      <c r="BO26">
        <v>25.4</v>
      </c>
      <c r="BP26">
        <v>18.325295596172676</v>
      </c>
      <c r="BQ26">
        <v>3.8180605035978483</v>
      </c>
      <c r="BR26">
        <v>-3.4002048420872073E-2</v>
      </c>
      <c r="BS26" t="s">
        <v>232</v>
      </c>
      <c r="BT26">
        <v>-26.656071340808197</v>
      </c>
      <c r="BU26">
        <v>-52.984048361994731</v>
      </c>
      <c r="BV26" t="s">
        <v>232</v>
      </c>
      <c r="BW26">
        <v>30.950409371818576</v>
      </c>
      <c r="BX26" t="s">
        <v>232</v>
      </c>
      <c r="BY26" t="s">
        <v>232</v>
      </c>
      <c r="BZ26" t="s">
        <v>232</v>
      </c>
      <c r="CA26">
        <v>84.100000000000009</v>
      </c>
      <c r="CB26">
        <v>4.726339633326254</v>
      </c>
      <c r="CC26">
        <v>4.4537824203601479</v>
      </c>
      <c r="CD26">
        <v>5.0101001371890286</v>
      </c>
      <c r="CE26">
        <v>85.757186220604282</v>
      </c>
      <c r="CF26">
        <v>4.778931221846543</v>
      </c>
      <c r="CM26">
        <v>2.1</v>
      </c>
      <c r="CN26">
        <v>85.7</v>
      </c>
      <c r="CO26">
        <v>1.8</v>
      </c>
      <c r="CP26">
        <v>28.6</v>
      </c>
      <c r="CQ26">
        <v>41.5</v>
      </c>
      <c r="CR26">
        <v>62.2</v>
      </c>
      <c r="CS26">
        <v>46</v>
      </c>
      <c r="CT26">
        <v>95.8</v>
      </c>
      <c r="CU26">
        <v>82.7</v>
      </c>
      <c r="EG26">
        <v>8273.7945402141559</v>
      </c>
      <c r="EH26">
        <v>11.4</v>
      </c>
      <c r="EJ26">
        <v>14.2</v>
      </c>
      <c r="EL26">
        <v>6.5</v>
      </c>
      <c r="EM26">
        <v>0.36</v>
      </c>
      <c r="EN26">
        <v>1.38</v>
      </c>
      <c r="EO26">
        <v>570991</v>
      </c>
      <c r="EP26">
        <v>122871</v>
      </c>
      <c r="EQ26">
        <v>28911</v>
      </c>
      <c r="ER26">
        <v>0</v>
      </c>
      <c r="ES26">
        <v>0</v>
      </c>
      <c r="ET26">
        <v>28911</v>
      </c>
      <c r="EU26" t="s">
        <v>460</v>
      </c>
    </row>
    <row r="27" spans="1:151" x14ac:dyDescent="0.25">
      <c r="A27" t="s">
        <v>133</v>
      </c>
      <c r="B27" t="s">
        <v>115</v>
      </c>
      <c r="C27">
        <v>619469</v>
      </c>
      <c r="D27" t="s">
        <v>201</v>
      </c>
      <c r="E27">
        <v>3.1</v>
      </c>
      <c r="F27">
        <v>13.4</v>
      </c>
      <c r="G27">
        <v>83.5</v>
      </c>
      <c r="H27">
        <v>1</v>
      </c>
      <c r="I27">
        <v>100</v>
      </c>
      <c r="J27">
        <v>0</v>
      </c>
      <c r="K27">
        <v>0</v>
      </c>
      <c r="L27">
        <v>0</v>
      </c>
      <c r="M27">
        <v>0</v>
      </c>
      <c r="N27">
        <v>1</v>
      </c>
      <c r="O27">
        <v>98.7</v>
      </c>
      <c r="P27">
        <v>1.3</v>
      </c>
      <c r="Q27">
        <v>0</v>
      </c>
      <c r="R27">
        <v>0</v>
      </c>
      <c r="S27">
        <v>0</v>
      </c>
      <c r="T27">
        <v>1</v>
      </c>
      <c r="U27">
        <v>29.8</v>
      </c>
      <c r="V27">
        <v>47.5</v>
      </c>
      <c r="W27">
        <v>5.8</v>
      </c>
      <c r="X27">
        <v>16.899999999999999</v>
      </c>
      <c r="Y27">
        <v>3</v>
      </c>
      <c r="Z27">
        <v>93.2</v>
      </c>
      <c r="AA27">
        <v>4.9000000000000004</v>
      </c>
      <c r="AB27">
        <v>1.9</v>
      </c>
      <c r="AC27">
        <v>1</v>
      </c>
      <c r="AD27">
        <v>13</v>
      </c>
      <c r="AE27">
        <v>22</v>
      </c>
      <c r="AF27">
        <v>12</v>
      </c>
      <c r="AG27">
        <v>12</v>
      </c>
      <c r="AH27">
        <v>7540</v>
      </c>
      <c r="AI27">
        <v>9169</v>
      </c>
      <c r="AJ27">
        <v>0</v>
      </c>
      <c r="AK27">
        <v>0</v>
      </c>
      <c r="AM27">
        <v>50.1</v>
      </c>
      <c r="AP27" t="s">
        <v>285</v>
      </c>
      <c r="AS27">
        <v>43.554010207971146</v>
      </c>
      <c r="AT27">
        <v>24.2</v>
      </c>
      <c r="AU27">
        <v>50.9</v>
      </c>
      <c r="AV27">
        <v>12.3</v>
      </c>
      <c r="AW27">
        <v>8.6</v>
      </c>
      <c r="AX27">
        <v>4.0999999999999996</v>
      </c>
      <c r="AZ27">
        <v>1</v>
      </c>
      <c r="BB27">
        <v>-3.6405124198155412</v>
      </c>
      <c r="BC27">
        <v>0.12744074048524287</v>
      </c>
      <c r="BD27">
        <v>0</v>
      </c>
      <c r="BE27">
        <v>27.697675700127789</v>
      </c>
      <c r="BF27">
        <v>39.431390440441817</v>
      </c>
      <c r="BG27">
        <v>24.320017267962154</v>
      </c>
      <c r="BH27">
        <v>-7.3073582387180096</v>
      </c>
      <c r="BI27">
        <v>138.76110650877962</v>
      </c>
      <c r="BJ27">
        <v>48.94847167317549</v>
      </c>
      <c r="BK27">
        <v>48.948464354720087</v>
      </c>
      <c r="BL27">
        <v>2.1</v>
      </c>
      <c r="BM27">
        <v>7.6</v>
      </c>
      <c r="BN27">
        <v>38.1</v>
      </c>
      <c r="BO27">
        <v>51.6</v>
      </c>
      <c r="BP27">
        <v>5.2442382760856487</v>
      </c>
      <c r="BQ27">
        <v>-3.0463647216234775</v>
      </c>
      <c r="BR27">
        <v>13.676840967362807</v>
      </c>
      <c r="BS27">
        <v>-11.795694486646934</v>
      </c>
      <c r="BT27">
        <v>-35.352176856383181</v>
      </c>
      <c r="BU27">
        <v>7.8531669209343029</v>
      </c>
      <c r="BV27" t="s">
        <v>232</v>
      </c>
      <c r="BW27">
        <v>52.679649151042085</v>
      </c>
      <c r="BX27" t="s">
        <v>232</v>
      </c>
      <c r="BY27" t="s">
        <v>232</v>
      </c>
      <c r="BZ27" t="s">
        <v>232</v>
      </c>
      <c r="CA27">
        <v>94.8</v>
      </c>
      <c r="CB27">
        <v>4.7014083724547904</v>
      </c>
      <c r="CC27">
        <v>0</v>
      </c>
      <c r="CD27">
        <v>5.1077043221182006</v>
      </c>
      <c r="CE27">
        <v>94.892295677881805</v>
      </c>
      <c r="CF27">
        <v>0</v>
      </c>
      <c r="CG27">
        <v>81.099999999999994</v>
      </c>
      <c r="CH27">
        <v>0.8</v>
      </c>
      <c r="CI27">
        <v>1.9</v>
      </c>
      <c r="CJ27">
        <v>2.1</v>
      </c>
      <c r="CK27">
        <v>0</v>
      </c>
      <c r="CL27">
        <v>14.2</v>
      </c>
      <c r="CM27">
        <v>2.1</v>
      </c>
      <c r="CN27">
        <v>85.7</v>
      </c>
      <c r="CO27">
        <v>1.8</v>
      </c>
      <c r="CP27">
        <v>28.6</v>
      </c>
      <c r="CQ27">
        <v>41.5</v>
      </c>
      <c r="CR27">
        <v>62.2</v>
      </c>
      <c r="CS27">
        <v>46</v>
      </c>
      <c r="CT27">
        <v>95.8</v>
      </c>
      <c r="CU27">
        <v>111.7</v>
      </c>
      <c r="CV27">
        <v>14.7</v>
      </c>
      <c r="CW27">
        <v>17.5</v>
      </c>
      <c r="CX27">
        <v>18.7</v>
      </c>
      <c r="CY27">
        <v>10.4</v>
      </c>
      <c r="CZ27">
        <v>38.6</v>
      </c>
      <c r="EG27">
        <v>8585.3043132014445</v>
      </c>
      <c r="EH27">
        <v>11.4</v>
      </c>
      <c r="EJ27">
        <v>14.2</v>
      </c>
      <c r="EL27">
        <v>6.5</v>
      </c>
      <c r="EM27">
        <v>0.36</v>
      </c>
      <c r="EN27">
        <v>1.38</v>
      </c>
      <c r="EO27">
        <v>507965</v>
      </c>
      <c r="EP27">
        <v>105310</v>
      </c>
      <c r="EQ27">
        <v>6195</v>
      </c>
      <c r="ER27">
        <v>0</v>
      </c>
      <c r="ES27">
        <v>0</v>
      </c>
      <c r="ET27">
        <v>6195</v>
      </c>
      <c r="EU27" t="s">
        <v>460</v>
      </c>
    </row>
    <row r="28" spans="1:151" x14ac:dyDescent="0.25">
      <c r="A28" t="s">
        <v>133</v>
      </c>
      <c r="B28" t="s">
        <v>118</v>
      </c>
      <c r="C28">
        <v>768963</v>
      </c>
      <c r="D28" t="s">
        <v>206</v>
      </c>
      <c r="E28">
        <v>13.5</v>
      </c>
      <c r="F28">
        <v>7.8</v>
      </c>
      <c r="G28">
        <v>78.599999999999994</v>
      </c>
      <c r="H28">
        <v>3</v>
      </c>
      <c r="I28">
        <v>92.3</v>
      </c>
      <c r="J28">
        <v>3.7</v>
      </c>
      <c r="K28">
        <v>1.6</v>
      </c>
      <c r="L28">
        <v>2</v>
      </c>
      <c r="M28">
        <v>0.4</v>
      </c>
      <c r="N28">
        <v>1</v>
      </c>
      <c r="O28">
        <v>91.1</v>
      </c>
      <c r="P28">
        <v>2.1</v>
      </c>
      <c r="Q28">
        <v>5.8</v>
      </c>
      <c r="R28">
        <v>0.6</v>
      </c>
      <c r="S28">
        <v>0.4</v>
      </c>
      <c r="T28">
        <v>1</v>
      </c>
      <c r="U28">
        <v>79.8</v>
      </c>
      <c r="V28">
        <v>10.1</v>
      </c>
      <c r="W28">
        <v>2.1</v>
      </c>
      <c r="X28">
        <v>8</v>
      </c>
      <c r="Y28">
        <v>2</v>
      </c>
      <c r="Z28">
        <v>85.8</v>
      </c>
      <c r="AA28">
        <v>8.6999999999999993</v>
      </c>
      <c r="AB28">
        <v>5.5</v>
      </c>
      <c r="AC28">
        <v>1</v>
      </c>
      <c r="AD28">
        <v>13</v>
      </c>
      <c r="AE28">
        <v>0</v>
      </c>
      <c r="AF28">
        <v>1</v>
      </c>
      <c r="AG28">
        <v>1</v>
      </c>
      <c r="AH28">
        <v>1081</v>
      </c>
      <c r="AI28">
        <v>2240</v>
      </c>
      <c r="AJ28">
        <v>0</v>
      </c>
      <c r="AK28">
        <v>0</v>
      </c>
      <c r="AM28">
        <v>0.8</v>
      </c>
      <c r="AP28" t="s">
        <v>232</v>
      </c>
      <c r="AS28">
        <v>14.810270044567153</v>
      </c>
      <c r="AT28">
        <v>16.399999999999999</v>
      </c>
      <c r="AU28">
        <v>45.2</v>
      </c>
      <c r="AV28">
        <v>15</v>
      </c>
      <c r="AW28">
        <v>6.7</v>
      </c>
      <c r="AX28">
        <v>16.7</v>
      </c>
      <c r="AZ28">
        <v>1.4</v>
      </c>
      <c r="BB28">
        <v>-11.478435864473163</v>
      </c>
      <c r="BC28">
        <v>-2.5900899177856513</v>
      </c>
      <c r="BD28">
        <v>0</v>
      </c>
      <c r="BE28">
        <v>29.184985665176448</v>
      </c>
      <c r="BF28">
        <v>54.543330358921516</v>
      </c>
      <c r="BG28">
        <v>-5.505056467304013</v>
      </c>
      <c r="BH28">
        <v>54.057526281085167</v>
      </c>
      <c r="BI28">
        <v>87.45346410274864</v>
      </c>
      <c r="BJ28">
        <v>56.011977563156343</v>
      </c>
      <c r="BK28">
        <v>56.01196575176801</v>
      </c>
      <c r="BL28">
        <v>31.4</v>
      </c>
      <c r="BM28">
        <v>37</v>
      </c>
      <c r="BN28">
        <v>18.899999999999999</v>
      </c>
      <c r="BO28">
        <v>7.4</v>
      </c>
      <c r="BP28">
        <v>19.909524162492072</v>
      </c>
      <c r="BQ28">
        <v>3.7541111987470002</v>
      </c>
      <c r="BR28">
        <v>16.765328843751696</v>
      </c>
      <c r="BS28">
        <v>1.5895398025894087</v>
      </c>
      <c r="BT28">
        <v>-33.28216254506453</v>
      </c>
      <c r="BU28">
        <v>21.347204921486966</v>
      </c>
      <c r="BV28" t="s">
        <v>232</v>
      </c>
      <c r="BW28">
        <v>15.449613677461793</v>
      </c>
      <c r="BX28" t="s">
        <v>232</v>
      </c>
      <c r="BY28" t="s">
        <v>232</v>
      </c>
      <c r="BZ28" t="s">
        <v>232</v>
      </c>
      <c r="CA28">
        <v>58.599999999999994</v>
      </c>
      <c r="CB28">
        <v>4.227464623563443</v>
      </c>
      <c r="CC28">
        <v>5.1179793951478896</v>
      </c>
      <c r="CD28">
        <v>9.4647680888957062</v>
      </c>
      <c r="CE28">
        <v>81.014222290393775</v>
      </c>
      <c r="CF28">
        <v>4.4030302255626284</v>
      </c>
      <c r="CG28">
        <v>90.4</v>
      </c>
      <c r="CH28">
        <v>0</v>
      </c>
      <c r="CI28">
        <v>0.4</v>
      </c>
      <c r="CJ28">
        <v>0</v>
      </c>
      <c r="CK28">
        <v>0</v>
      </c>
      <c r="CL28">
        <v>9.1</v>
      </c>
      <c r="CM28">
        <v>2.1</v>
      </c>
      <c r="CN28">
        <v>85.7</v>
      </c>
      <c r="CO28">
        <v>1.8</v>
      </c>
      <c r="CP28">
        <v>28.6</v>
      </c>
      <c r="CQ28">
        <v>41.5</v>
      </c>
      <c r="CR28">
        <v>62.2</v>
      </c>
      <c r="CS28">
        <v>46</v>
      </c>
      <c r="CT28">
        <v>95.8</v>
      </c>
      <c r="CU28">
        <v>55.7</v>
      </c>
      <c r="CV28">
        <v>8.8000000000000007</v>
      </c>
      <c r="CW28">
        <v>17.100000000000001</v>
      </c>
      <c r="CX28">
        <v>23.4</v>
      </c>
      <c r="CY28">
        <v>20.8</v>
      </c>
      <c r="CZ28">
        <v>29.900000000000002</v>
      </c>
      <c r="EG28">
        <v>3862.3567182275938</v>
      </c>
      <c r="EH28">
        <v>11.4</v>
      </c>
      <c r="EJ28">
        <v>14.2</v>
      </c>
      <c r="EL28">
        <v>6.5</v>
      </c>
      <c r="EM28">
        <v>0.36</v>
      </c>
      <c r="EN28">
        <v>1.38</v>
      </c>
      <c r="EO28">
        <v>545964</v>
      </c>
      <c r="EP28">
        <v>192241</v>
      </c>
      <c r="EQ28">
        <v>30759</v>
      </c>
      <c r="ER28">
        <v>0</v>
      </c>
      <c r="ES28">
        <v>0</v>
      </c>
      <c r="ET28">
        <v>30759</v>
      </c>
      <c r="EU28" t="s">
        <v>460</v>
      </c>
    </row>
    <row r="29" spans="1:151" x14ac:dyDescent="0.25">
      <c r="A29" t="s">
        <v>133</v>
      </c>
      <c r="B29" t="s">
        <v>130</v>
      </c>
      <c r="C29">
        <v>711919</v>
      </c>
      <c r="D29" t="s">
        <v>221</v>
      </c>
      <c r="E29">
        <v>27.6</v>
      </c>
      <c r="F29">
        <v>26.8</v>
      </c>
      <c r="G29">
        <v>45.6</v>
      </c>
      <c r="H29">
        <v>3</v>
      </c>
      <c r="I29">
        <v>91.2</v>
      </c>
      <c r="J29">
        <v>5.2</v>
      </c>
      <c r="K29">
        <v>2.1</v>
      </c>
      <c r="L29">
        <v>1.2</v>
      </c>
      <c r="M29">
        <v>0.3</v>
      </c>
      <c r="N29">
        <v>1</v>
      </c>
      <c r="O29">
        <v>72.7</v>
      </c>
      <c r="P29">
        <v>9.4</v>
      </c>
      <c r="Q29">
        <v>16.899999999999999</v>
      </c>
      <c r="R29">
        <v>0.5</v>
      </c>
      <c r="S29">
        <v>0.4</v>
      </c>
      <c r="T29">
        <v>2</v>
      </c>
      <c r="U29">
        <v>25.1</v>
      </c>
      <c r="V29">
        <v>33</v>
      </c>
      <c r="W29">
        <v>12.3</v>
      </c>
      <c r="X29">
        <v>29.5</v>
      </c>
      <c r="Y29">
        <v>4</v>
      </c>
      <c r="Z29">
        <v>36.299999999999997</v>
      </c>
      <c r="AA29">
        <v>36.5</v>
      </c>
      <c r="AB29">
        <v>27.2</v>
      </c>
      <c r="AC29">
        <v>3</v>
      </c>
      <c r="AD29">
        <v>14</v>
      </c>
      <c r="AE29">
        <v>1</v>
      </c>
      <c r="AF29">
        <v>0</v>
      </c>
      <c r="AG29">
        <v>0</v>
      </c>
      <c r="AH29">
        <v>1563</v>
      </c>
      <c r="AI29">
        <v>2884</v>
      </c>
      <c r="AJ29">
        <v>0</v>
      </c>
      <c r="AK29">
        <v>0</v>
      </c>
      <c r="AM29">
        <v>17.5</v>
      </c>
      <c r="AP29" t="s">
        <v>232</v>
      </c>
      <c r="AS29">
        <v>38.330330449244663</v>
      </c>
      <c r="AT29">
        <v>25.5</v>
      </c>
      <c r="AU29">
        <v>49.6</v>
      </c>
      <c r="AV29">
        <v>14.8</v>
      </c>
      <c r="AW29">
        <v>4.7</v>
      </c>
      <c r="AX29">
        <v>5.4</v>
      </c>
      <c r="AZ29">
        <v>2.6</v>
      </c>
      <c r="BB29">
        <v>-23.620488199232597</v>
      </c>
      <c r="BC29">
        <v>-30.770834127499491</v>
      </c>
      <c r="BD29">
        <v>0</v>
      </c>
      <c r="BE29">
        <v>0.92511179291234968</v>
      </c>
      <c r="BF29">
        <v>15.8195524778793</v>
      </c>
      <c r="BG29">
        <v>1.0776266177908483E-2</v>
      </c>
      <c r="BH29">
        <v>3.0999265498074644</v>
      </c>
      <c r="BI29">
        <v>147.02510936318473</v>
      </c>
      <c r="BJ29">
        <v>67.115798921392184</v>
      </c>
      <c r="BK29">
        <v>67.115819983844432</v>
      </c>
      <c r="BL29">
        <v>20.9</v>
      </c>
      <c r="BM29">
        <v>25.3</v>
      </c>
      <c r="BN29">
        <v>27.2</v>
      </c>
      <c r="BO29">
        <v>16.7</v>
      </c>
      <c r="BP29">
        <v>8.17015554142246</v>
      </c>
      <c r="BQ29">
        <v>4.2437804601710969</v>
      </c>
      <c r="BR29">
        <v>10.344437886911868</v>
      </c>
      <c r="BS29">
        <v>-49.135942933807044</v>
      </c>
      <c r="BT29">
        <v>-17.296395642886282</v>
      </c>
      <c r="BU29">
        <v>40.837217043941401</v>
      </c>
      <c r="BV29" t="s">
        <v>232</v>
      </c>
      <c r="BW29">
        <v>26.064322504742858</v>
      </c>
      <c r="BX29">
        <v>-23.543047577995413</v>
      </c>
      <c r="BY29" t="s">
        <v>232</v>
      </c>
      <c r="BZ29" t="s">
        <v>232</v>
      </c>
      <c r="CA29">
        <v>71.599999999999994</v>
      </c>
      <c r="CB29">
        <v>3.7685680254102669</v>
      </c>
      <c r="CC29">
        <v>10.768804324153088</v>
      </c>
      <c r="CD29">
        <v>46.661848852634286</v>
      </c>
      <c r="CE29">
        <v>41.978339636090048</v>
      </c>
      <c r="CF29">
        <v>0.59100718712257705</v>
      </c>
      <c r="CG29">
        <v>80.599999999999994</v>
      </c>
      <c r="CH29">
        <v>0.2</v>
      </c>
      <c r="CI29">
        <v>1.4</v>
      </c>
      <c r="CJ29">
        <v>0.3</v>
      </c>
      <c r="CK29">
        <v>0.5</v>
      </c>
      <c r="CL29">
        <v>16.899999999999999</v>
      </c>
      <c r="CM29">
        <v>2.1</v>
      </c>
      <c r="CN29">
        <v>85.7</v>
      </c>
      <c r="CO29">
        <v>1.8</v>
      </c>
      <c r="CP29">
        <v>28.6</v>
      </c>
      <c r="CQ29">
        <v>41.5</v>
      </c>
      <c r="CR29">
        <v>62.2</v>
      </c>
      <c r="CS29">
        <v>46</v>
      </c>
      <c r="CT29">
        <v>95.8</v>
      </c>
      <c r="CU29">
        <v>73</v>
      </c>
      <c r="CV29">
        <v>17</v>
      </c>
      <c r="CW29">
        <v>11.5</v>
      </c>
      <c r="CX29">
        <v>42.3</v>
      </c>
      <c r="CY29">
        <v>6.7</v>
      </c>
      <c r="CZ29">
        <v>22.5</v>
      </c>
      <c r="EG29">
        <v>6902.9936926100117</v>
      </c>
      <c r="EH29">
        <v>11.4</v>
      </c>
      <c r="EJ29">
        <v>14.2</v>
      </c>
      <c r="EL29">
        <v>6.5</v>
      </c>
      <c r="EM29">
        <v>0.36</v>
      </c>
      <c r="EN29">
        <v>1.38</v>
      </c>
      <c r="EO29">
        <v>420032</v>
      </c>
      <c r="EP29">
        <v>206457</v>
      </c>
      <c r="EQ29">
        <v>85430</v>
      </c>
      <c r="ER29">
        <v>0</v>
      </c>
      <c r="ES29">
        <v>0</v>
      </c>
      <c r="ET29">
        <v>85430</v>
      </c>
      <c r="EU29" t="s">
        <v>460</v>
      </c>
    </row>
    <row r="30" spans="1:151" x14ac:dyDescent="0.25">
      <c r="A30" t="s">
        <v>133</v>
      </c>
      <c r="B30" t="s">
        <v>157</v>
      </c>
      <c r="C30">
        <v>368826</v>
      </c>
      <c r="D30" t="s">
        <v>205</v>
      </c>
      <c r="AD30">
        <v>422</v>
      </c>
      <c r="AE30">
        <v>19</v>
      </c>
      <c r="AF30">
        <v>0</v>
      </c>
      <c r="AG30">
        <v>0</v>
      </c>
      <c r="AH30">
        <v>2884</v>
      </c>
      <c r="AI30">
        <v>3049</v>
      </c>
      <c r="AJ30">
        <v>0</v>
      </c>
      <c r="AK30">
        <v>0</v>
      </c>
      <c r="AP30" t="s">
        <v>285</v>
      </c>
      <c r="AZ30" t="e">
        <v>#REF!</v>
      </c>
      <c r="BI30">
        <v>12.114639602771867</v>
      </c>
      <c r="BX30" t="s">
        <v>232</v>
      </c>
      <c r="BY30" t="s">
        <v>232</v>
      </c>
      <c r="BZ30" t="s">
        <v>232</v>
      </c>
      <c r="CM30">
        <v>2.1</v>
      </c>
      <c r="CN30">
        <v>85.7</v>
      </c>
      <c r="CO30">
        <v>1.8</v>
      </c>
      <c r="CP30">
        <v>28.6</v>
      </c>
      <c r="CQ30">
        <v>41.5</v>
      </c>
      <c r="CR30">
        <v>62.2</v>
      </c>
      <c r="CS30">
        <v>46</v>
      </c>
      <c r="CT30">
        <v>95.8</v>
      </c>
      <c r="CU30">
        <v>79.400000000000006</v>
      </c>
      <c r="EG30">
        <v>514.61094352152008</v>
      </c>
      <c r="EH30">
        <v>11.4</v>
      </c>
      <c r="EJ30">
        <v>14.2</v>
      </c>
      <c r="EL30">
        <v>6.5</v>
      </c>
      <c r="EM30">
        <v>0.36</v>
      </c>
      <c r="EN30">
        <v>1.38</v>
      </c>
    </row>
    <row r="31" spans="1:151" x14ac:dyDescent="0.25">
      <c r="A31" t="s">
        <v>134</v>
      </c>
      <c r="B31" t="s">
        <v>138</v>
      </c>
      <c r="C31">
        <v>269543</v>
      </c>
      <c r="D31" t="s">
        <v>210</v>
      </c>
      <c r="E31">
        <v>14</v>
      </c>
      <c r="AD31">
        <v>1</v>
      </c>
      <c r="AE31">
        <v>3</v>
      </c>
      <c r="AF31">
        <v>41</v>
      </c>
      <c r="AG31">
        <v>41</v>
      </c>
      <c r="AH31">
        <v>5482</v>
      </c>
      <c r="AI31">
        <v>6159</v>
      </c>
      <c r="AJ31">
        <v>0</v>
      </c>
      <c r="AK31">
        <v>0</v>
      </c>
      <c r="AM31">
        <v>7.8</v>
      </c>
      <c r="AP31" t="s">
        <v>284</v>
      </c>
      <c r="AT31">
        <v>36</v>
      </c>
      <c r="AU31">
        <v>38.299999999999997</v>
      </c>
      <c r="AV31">
        <v>14.7</v>
      </c>
      <c r="AW31">
        <v>1.8</v>
      </c>
      <c r="AX31">
        <v>9.1999999999999993</v>
      </c>
      <c r="AZ31">
        <v>1.5</v>
      </c>
      <c r="BB31">
        <v>-88.412476705709494</v>
      </c>
      <c r="BC31">
        <v>-96.535727391384</v>
      </c>
      <c r="BD31">
        <v>0</v>
      </c>
      <c r="BE31">
        <v>-77.95508682061967</v>
      </c>
      <c r="BF31">
        <v>-37.562359190131154</v>
      </c>
      <c r="BG31">
        <v>0</v>
      </c>
      <c r="BH31">
        <v>0</v>
      </c>
      <c r="BI31">
        <v>0.66823459140627917</v>
      </c>
      <c r="BJ31">
        <v>5.4337186846908807</v>
      </c>
      <c r="BK31">
        <v>5.4336899357692356</v>
      </c>
      <c r="BN31">
        <v>29.1</v>
      </c>
      <c r="BO31">
        <v>33.6</v>
      </c>
      <c r="CB31">
        <v>3.4586377097729502</v>
      </c>
      <c r="CC31">
        <v>15.172662736132835</v>
      </c>
      <c r="CD31">
        <v>52.003369028997717</v>
      </c>
      <c r="CE31">
        <v>31.380098664420647</v>
      </c>
      <c r="CF31">
        <v>1.4438695704488029</v>
      </c>
      <c r="CM31">
        <v>22.3</v>
      </c>
      <c r="CN31">
        <v>71.7</v>
      </c>
      <c r="CO31">
        <v>19</v>
      </c>
      <c r="CP31">
        <v>19.899999999999999</v>
      </c>
      <c r="CQ31">
        <v>17.3</v>
      </c>
      <c r="CR31">
        <v>54.9</v>
      </c>
      <c r="CS31">
        <v>35</v>
      </c>
      <c r="CT31">
        <v>89.3</v>
      </c>
      <c r="CU31">
        <v>37.6</v>
      </c>
      <c r="EG31">
        <v>103.60584182459202</v>
      </c>
      <c r="EH31">
        <v>6.5</v>
      </c>
      <c r="EJ31">
        <v>8.4</v>
      </c>
      <c r="EL31">
        <v>2.9</v>
      </c>
      <c r="EM31">
        <v>0.3</v>
      </c>
      <c r="EN31">
        <v>1.1399999999999999</v>
      </c>
    </row>
    <row r="32" spans="1:151" x14ac:dyDescent="0.25">
      <c r="A32" t="s">
        <v>134</v>
      </c>
      <c r="B32" t="s">
        <v>139</v>
      </c>
      <c r="C32">
        <v>316872</v>
      </c>
      <c r="D32" t="s">
        <v>228</v>
      </c>
      <c r="E32">
        <v>14</v>
      </c>
      <c r="AD32">
        <v>21</v>
      </c>
      <c r="AE32">
        <v>8</v>
      </c>
      <c r="AF32">
        <v>13</v>
      </c>
      <c r="AG32">
        <v>13</v>
      </c>
      <c r="AH32">
        <v>3776</v>
      </c>
      <c r="AI32">
        <v>6071</v>
      </c>
      <c r="AJ32">
        <v>0</v>
      </c>
      <c r="AK32">
        <v>0</v>
      </c>
      <c r="AM32">
        <v>7.8</v>
      </c>
      <c r="AP32" t="s">
        <v>284</v>
      </c>
      <c r="AT32">
        <v>36</v>
      </c>
      <c r="AU32">
        <v>38.299999999999997</v>
      </c>
      <c r="AV32">
        <v>14.7</v>
      </c>
      <c r="AW32">
        <v>1.8</v>
      </c>
      <c r="AX32">
        <v>9.1999999999999993</v>
      </c>
      <c r="AZ32">
        <v>1.5</v>
      </c>
      <c r="BB32">
        <v>-100</v>
      </c>
      <c r="BC32">
        <v>-100</v>
      </c>
      <c r="BD32">
        <v>0</v>
      </c>
      <c r="BE32">
        <v>-99.003627118038978</v>
      </c>
      <c r="BF32">
        <v>-39.386790148246135</v>
      </c>
      <c r="BG32">
        <v>0</v>
      </c>
      <c r="BH32">
        <v>0</v>
      </c>
      <c r="BI32">
        <v>0</v>
      </c>
      <c r="BJ32">
        <v>3.2122077831585552</v>
      </c>
      <c r="BK32">
        <v>3.2122301656981205</v>
      </c>
      <c r="BN32">
        <v>29.1</v>
      </c>
      <c r="BO32">
        <v>33.6</v>
      </c>
      <c r="BW32">
        <v>19.025526471542861</v>
      </c>
      <c r="CB32">
        <v>3.4586377097729502</v>
      </c>
      <c r="CC32">
        <v>15.172662736132835</v>
      </c>
      <c r="CD32">
        <v>52.003369028997717</v>
      </c>
      <c r="CE32">
        <v>31.380098664420647</v>
      </c>
      <c r="CF32">
        <v>1.4438695704488029</v>
      </c>
      <c r="CM32">
        <v>22.3</v>
      </c>
      <c r="CN32">
        <v>71.7</v>
      </c>
      <c r="CO32">
        <v>19</v>
      </c>
      <c r="CP32">
        <v>19.899999999999999</v>
      </c>
      <c r="CQ32">
        <v>17.3</v>
      </c>
      <c r="CR32">
        <v>54.9</v>
      </c>
      <c r="CS32">
        <v>35</v>
      </c>
      <c r="CT32">
        <v>89.3</v>
      </c>
      <c r="CU32">
        <v>37.4</v>
      </c>
      <c r="EG32">
        <v>56.516249933217402</v>
      </c>
      <c r="EH32">
        <v>6.5</v>
      </c>
      <c r="EJ32">
        <v>8.4</v>
      </c>
      <c r="EL32">
        <v>2.9</v>
      </c>
      <c r="EM32">
        <v>0.3</v>
      </c>
      <c r="EN32">
        <v>1.1399999999999999</v>
      </c>
    </row>
    <row r="33" spans="1:151" x14ac:dyDescent="0.25">
      <c r="A33" t="s">
        <v>134</v>
      </c>
      <c r="B33" t="s">
        <v>140</v>
      </c>
      <c r="C33">
        <v>209421</v>
      </c>
      <c r="D33" t="s">
        <v>229</v>
      </c>
      <c r="E33">
        <v>14</v>
      </c>
      <c r="AD33">
        <v>10</v>
      </c>
      <c r="AE33">
        <v>1</v>
      </c>
      <c r="AF33">
        <v>8</v>
      </c>
      <c r="AG33">
        <v>8</v>
      </c>
      <c r="AH33">
        <v>3770</v>
      </c>
      <c r="AI33">
        <v>5219</v>
      </c>
      <c r="AJ33">
        <v>0</v>
      </c>
      <c r="AK33">
        <v>0</v>
      </c>
      <c r="AM33">
        <v>7.8</v>
      </c>
      <c r="AP33" t="s">
        <v>285</v>
      </c>
      <c r="AT33">
        <v>36</v>
      </c>
      <c r="AU33">
        <v>38.299999999999997</v>
      </c>
      <c r="AV33">
        <v>14.7</v>
      </c>
      <c r="AW33">
        <v>1.8</v>
      </c>
      <c r="AX33">
        <v>9.1999999999999993</v>
      </c>
      <c r="AZ33">
        <v>1.5</v>
      </c>
      <c r="BB33">
        <v>-82.927513585513509</v>
      </c>
      <c r="BC33">
        <v>-100</v>
      </c>
      <c r="BD33">
        <v>0</v>
      </c>
      <c r="BE33">
        <v>-68.05031791991351</v>
      </c>
      <c r="BF33">
        <v>-20.020711574996657</v>
      </c>
      <c r="BG33">
        <v>0</v>
      </c>
      <c r="BH33">
        <v>0</v>
      </c>
      <c r="BI33">
        <v>0.37717717717717719</v>
      </c>
      <c r="BJ33">
        <v>3.1553685707513628</v>
      </c>
      <c r="BK33">
        <v>3.1553872682345836</v>
      </c>
      <c r="BN33">
        <v>29.1</v>
      </c>
      <c r="BO33">
        <v>33.6</v>
      </c>
      <c r="CB33">
        <v>3.4586377097729502</v>
      </c>
      <c r="CC33">
        <v>15.172662736132835</v>
      </c>
      <c r="CD33">
        <v>52.003369028997717</v>
      </c>
      <c r="CE33">
        <v>31.380098664420647</v>
      </c>
      <c r="CF33">
        <v>1.4438695704488029</v>
      </c>
      <c r="CM33">
        <v>22.3</v>
      </c>
      <c r="CN33">
        <v>71.7</v>
      </c>
      <c r="CO33">
        <v>19</v>
      </c>
      <c r="CP33">
        <v>19.899999999999999</v>
      </c>
      <c r="CQ33">
        <v>17.3</v>
      </c>
      <c r="CR33">
        <v>54.9</v>
      </c>
      <c r="CS33">
        <v>35</v>
      </c>
      <c r="CT33">
        <v>89.3</v>
      </c>
      <c r="CU33">
        <v>48.2</v>
      </c>
      <c r="EG33">
        <v>416.19736611388134</v>
      </c>
      <c r="EH33">
        <v>6.5</v>
      </c>
      <c r="EJ33">
        <v>8.4</v>
      </c>
      <c r="EL33">
        <v>2.9</v>
      </c>
      <c r="EM33">
        <v>0.3</v>
      </c>
      <c r="EN33">
        <v>1.1399999999999999</v>
      </c>
    </row>
    <row r="34" spans="1:151" x14ac:dyDescent="0.25">
      <c r="A34" t="s">
        <v>134</v>
      </c>
      <c r="B34" t="s">
        <v>141</v>
      </c>
      <c r="C34">
        <v>352277</v>
      </c>
      <c r="D34" t="s">
        <v>230</v>
      </c>
      <c r="E34">
        <v>14</v>
      </c>
      <c r="AD34">
        <v>4</v>
      </c>
      <c r="AE34">
        <v>3</v>
      </c>
      <c r="AF34">
        <v>5</v>
      </c>
      <c r="AG34">
        <v>5</v>
      </c>
      <c r="AH34">
        <v>3766</v>
      </c>
      <c r="AI34">
        <v>5209</v>
      </c>
      <c r="AJ34">
        <v>0</v>
      </c>
      <c r="AK34">
        <v>0</v>
      </c>
      <c r="AM34">
        <v>7.8</v>
      </c>
      <c r="AP34" t="s">
        <v>284</v>
      </c>
      <c r="AT34">
        <v>36</v>
      </c>
      <c r="AU34">
        <v>38.299999999999997</v>
      </c>
      <c r="AV34">
        <v>14.7</v>
      </c>
      <c r="AW34">
        <v>1.8</v>
      </c>
      <c r="AX34">
        <v>9.1999999999999993</v>
      </c>
      <c r="AZ34">
        <v>1.5</v>
      </c>
      <c r="BB34">
        <v>-85.037967317599367</v>
      </c>
      <c r="BC34">
        <v>-85.403514415537416</v>
      </c>
      <c r="BD34">
        <v>0</v>
      </c>
      <c r="BE34">
        <v>-80.853348403503816</v>
      </c>
      <c r="BF34">
        <v>-20.889596640480921</v>
      </c>
      <c r="BG34">
        <v>0</v>
      </c>
      <c r="BH34">
        <v>-76.853821313240061</v>
      </c>
      <c r="BI34">
        <v>6.3839814907382282</v>
      </c>
      <c r="BJ34">
        <v>5.5584087227906611</v>
      </c>
      <c r="BK34">
        <v>5.5584087227906611</v>
      </c>
      <c r="BN34">
        <v>29.1</v>
      </c>
      <c r="BO34">
        <v>33.6</v>
      </c>
      <c r="CB34">
        <v>3.4586377097729502</v>
      </c>
      <c r="CC34">
        <v>15.172662736132835</v>
      </c>
      <c r="CD34">
        <v>52.003369028997717</v>
      </c>
      <c r="CE34">
        <v>31.380098664420647</v>
      </c>
      <c r="CF34">
        <v>1.4438695704488029</v>
      </c>
      <c r="CM34">
        <v>22.3</v>
      </c>
      <c r="CN34">
        <v>71.7</v>
      </c>
      <c r="CO34">
        <v>19</v>
      </c>
      <c r="CP34">
        <v>19.899999999999999</v>
      </c>
      <c r="CQ34">
        <v>17.3</v>
      </c>
      <c r="CR34">
        <v>54.9</v>
      </c>
      <c r="CS34">
        <v>35</v>
      </c>
      <c r="CT34">
        <v>89.3</v>
      </c>
      <c r="CU34">
        <v>26.5</v>
      </c>
      <c r="EG34">
        <v>237.06127234201196</v>
      </c>
      <c r="EH34">
        <v>6.5</v>
      </c>
      <c r="EJ34">
        <v>8.4</v>
      </c>
      <c r="EL34">
        <v>2.9</v>
      </c>
      <c r="EM34">
        <v>0.3</v>
      </c>
      <c r="EN34">
        <v>1.1399999999999999</v>
      </c>
    </row>
    <row r="35" spans="1:151" x14ac:dyDescent="0.25">
      <c r="A35" t="s">
        <v>134</v>
      </c>
      <c r="B35" t="s">
        <v>142</v>
      </c>
      <c r="C35">
        <v>169759</v>
      </c>
      <c r="D35" t="s">
        <v>231</v>
      </c>
      <c r="E35">
        <v>14</v>
      </c>
      <c r="AD35">
        <v>5</v>
      </c>
      <c r="AE35">
        <v>4</v>
      </c>
      <c r="AF35">
        <v>11</v>
      </c>
      <c r="AG35">
        <v>11</v>
      </c>
      <c r="AH35">
        <v>1682</v>
      </c>
      <c r="AI35">
        <v>1623</v>
      </c>
      <c r="AJ35">
        <v>0</v>
      </c>
      <c r="AK35">
        <v>0</v>
      </c>
      <c r="AM35">
        <v>7.8</v>
      </c>
      <c r="AP35" t="s">
        <v>284</v>
      </c>
      <c r="AT35">
        <v>36</v>
      </c>
      <c r="AU35">
        <v>38.299999999999997</v>
      </c>
      <c r="AV35">
        <v>14.7</v>
      </c>
      <c r="AW35">
        <v>1.8</v>
      </c>
      <c r="AX35">
        <v>9.1999999999999993</v>
      </c>
      <c r="AZ35">
        <v>1.5</v>
      </c>
      <c r="BB35">
        <v>-76.545686503501599</v>
      </c>
      <c r="BC35">
        <v>-100</v>
      </c>
      <c r="BD35">
        <v>0</v>
      </c>
      <c r="BE35">
        <v>-100</v>
      </c>
      <c r="BF35">
        <v>-26.642768642848026</v>
      </c>
      <c r="BG35">
        <v>0</v>
      </c>
      <c r="BH35">
        <v>-79.78801658419151</v>
      </c>
      <c r="BI35">
        <v>5.5600011855013189</v>
      </c>
      <c r="BJ35">
        <v>9.8325502191668512</v>
      </c>
      <c r="BK35">
        <v>9.8325657225658638</v>
      </c>
      <c r="BN35">
        <v>29.1</v>
      </c>
      <c r="BO35">
        <v>33.6</v>
      </c>
      <c r="BW35">
        <v>-5.1706433078465439</v>
      </c>
      <c r="CB35">
        <v>3.4586377097729502</v>
      </c>
      <c r="CC35">
        <v>15.172662736132835</v>
      </c>
      <c r="CD35">
        <v>52.003369028997717</v>
      </c>
      <c r="CE35">
        <v>31.380098664420647</v>
      </c>
      <c r="CF35">
        <v>1.4438695704488029</v>
      </c>
      <c r="CM35">
        <v>22.3</v>
      </c>
      <c r="CN35">
        <v>71.7</v>
      </c>
      <c r="CO35">
        <v>19</v>
      </c>
      <c r="CP35">
        <v>19.899999999999999</v>
      </c>
      <c r="CQ35">
        <v>17.3</v>
      </c>
      <c r="CR35">
        <v>54.9</v>
      </c>
      <c r="CS35">
        <v>35</v>
      </c>
      <c r="CT35">
        <v>89.3</v>
      </c>
      <c r="CU35">
        <v>42.8</v>
      </c>
      <c r="EG35">
        <v>851.43675702815437</v>
      </c>
      <c r="EH35">
        <v>6.5</v>
      </c>
      <c r="EJ35">
        <v>8.4</v>
      </c>
      <c r="EL35">
        <v>2.9</v>
      </c>
      <c r="EM35">
        <v>0.3</v>
      </c>
      <c r="EN35">
        <v>1.1399999999999999</v>
      </c>
    </row>
    <row r="36" spans="1:151" x14ac:dyDescent="0.25">
      <c r="A36" t="s">
        <v>124</v>
      </c>
      <c r="B36" t="s">
        <v>86</v>
      </c>
      <c r="C36">
        <v>340076</v>
      </c>
      <c r="D36" t="s">
        <v>162</v>
      </c>
      <c r="E36">
        <v>3</v>
      </c>
      <c r="F36">
        <v>5.9</v>
      </c>
      <c r="G36">
        <v>91.1</v>
      </c>
      <c r="H36">
        <v>1</v>
      </c>
      <c r="I36">
        <v>100</v>
      </c>
      <c r="J36">
        <v>0</v>
      </c>
      <c r="K36">
        <v>0</v>
      </c>
      <c r="L36">
        <v>0</v>
      </c>
      <c r="M36">
        <v>0</v>
      </c>
      <c r="N36">
        <v>1</v>
      </c>
      <c r="O36">
        <v>81.900000000000006</v>
      </c>
      <c r="P36">
        <v>12.3</v>
      </c>
      <c r="Q36">
        <v>5.7</v>
      </c>
      <c r="R36">
        <v>0</v>
      </c>
      <c r="S36">
        <v>0</v>
      </c>
      <c r="T36">
        <v>1</v>
      </c>
      <c r="U36">
        <v>39.299999999999997</v>
      </c>
      <c r="V36">
        <v>11.7</v>
      </c>
      <c r="W36">
        <v>6.3</v>
      </c>
      <c r="X36">
        <v>42.7</v>
      </c>
      <c r="Y36">
        <v>4</v>
      </c>
      <c r="Z36">
        <v>65.3</v>
      </c>
      <c r="AA36">
        <v>30.4</v>
      </c>
      <c r="AB36">
        <v>4.2</v>
      </c>
      <c r="AC36">
        <v>2</v>
      </c>
      <c r="AD36">
        <v>20</v>
      </c>
      <c r="AE36">
        <v>15</v>
      </c>
      <c r="AF36">
        <v>0</v>
      </c>
      <c r="AG36">
        <v>0</v>
      </c>
      <c r="AH36">
        <v>1391</v>
      </c>
      <c r="AI36">
        <v>3727</v>
      </c>
      <c r="AJ36">
        <v>0</v>
      </c>
      <c r="AK36">
        <v>0</v>
      </c>
      <c r="AM36">
        <v>13.6</v>
      </c>
      <c r="AP36" t="s">
        <v>284</v>
      </c>
      <c r="AS36">
        <v>8.6683491686460812</v>
      </c>
      <c r="AT36">
        <v>11.4</v>
      </c>
      <c r="AU36">
        <v>28.8</v>
      </c>
      <c r="AV36">
        <v>21.8</v>
      </c>
      <c r="AW36">
        <v>12</v>
      </c>
      <c r="AX36">
        <v>26</v>
      </c>
      <c r="AZ36">
        <v>3.5</v>
      </c>
      <c r="BB36">
        <v>-24.213189855257539</v>
      </c>
      <c r="BC36">
        <v>-23.899478741583234</v>
      </c>
      <c r="BD36">
        <v>0</v>
      </c>
      <c r="BE36">
        <v>-79.066981441767183</v>
      </c>
      <c r="BF36">
        <v>-39.789497931378342</v>
      </c>
      <c r="BG36">
        <v>0</v>
      </c>
      <c r="BH36">
        <v>-43.883760615921901</v>
      </c>
      <c r="BI36">
        <v>20.353877563097317</v>
      </c>
      <c r="BJ36">
        <v>24.193801063349014</v>
      </c>
      <c r="BK36">
        <v>23.455064013683405</v>
      </c>
      <c r="BL36">
        <v>28.5</v>
      </c>
      <c r="BM36">
        <v>15.9</v>
      </c>
      <c r="BN36">
        <v>10.1</v>
      </c>
      <c r="BO36">
        <v>14.2</v>
      </c>
      <c r="BP36">
        <v>7.4936201580464799</v>
      </c>
      <c r="BQ36">
        <v>-4.8841168224341089</v>
      </c>
      <c r="BR36">
        <v>0</v>
      </c>
      <c r="BS36">
        <v>0</v>
      </c>
      <c r="BT36">
        <v>-22.428226826438589</v>
      </c>
      <c r="BU36" t="s">
        <v>232</v>
      </c>
      <c r="BV36" t="s">
        <v>232</v>
      </c>
      <c r="BW36">
        <v>-4.7222475303535267</v>
      </c>
      <c r="BX36" t="s">
        <v>232</v>
      </c>
      <c r="BY36" t="s">
        <v>232</v>
      </c>
      <c r="BZ36" t="s">
        <v>232</v>
      </c>
      <c r="CA36">
        <v>17.5</v>
      </c>
      <c r="CB36">
        <v>3.5254295106369784</v>
      </c>
      <c r="CC36">
        <v>0.55077197149643697</v>
      </c>
      <c r="CD36">
        <v>30.176662707838481</v>
      </c>
      <c r="CE36">
        <v>67.823634204275535</v>
      </c>
      <c r="CF36">
        <v>1.4489311163895486</v>
      </c>
      <c r="CG36">
        <v>96</v>
      </c>
      <c r="CH36">
        <v>2.6</v>
      </c>
      <c r="CI36">
        <v>1.4</v>
      </c>
      <c r="CJ36">
        <v>0</v>
      </c>
      <c r="CK36">
        <v>0</v>
      </c>
      <c r="CL36">
        <v>0</v>
      </c>
      <c r="CM36">
        <v>12.4</v>
      </c>
      <c r="CN36">
        <v>69.7</v>
      </c>
      <c r="CO36">
        <v>11.3</v>
      </c>
      <c r="CP36">
        <v>12.4</v>
      </c>
      <c r="CQ36">
        <v>65.099999999999994</v>
      </c>
      <c r="CR36">
        <v>57.2</v>
      </c>
      <c r="CS36">
        <v>48.8</v>
      </c>
      <c r="CT36">
        <v>83.7</v>
      </c>
      <c r="CU36">
        <v>45.2</v>
      </c>
      <c r="CV36">
        <v>7.5</v>
      </c>
      <c r="CW36">
        <v>14.1</v>
      </c>
      <c r="CX36">
        <v>11.8</v>
      </c>
      <c r="CY36">
        <v>10</v>
      </c>
      <c r="CZ36">
        <v>56.7</v>
      </c>
      <c r="EG36">
        <v>9667.5272734613609</v>
      </c>
      <c r="EH36">
        <v>13.7</v>
      </c>
      <c r="EJ36">
        <v>13</v>
      </c>
      <c r="EL36">
        <v>6.6</v>
      </c>
      <c r="EM36">
        <v>0.34</v>
      </c>
      <c r="EN36">
        <v>0.18</v>
      </c>
      <c r="EO36">
        <v>244855</v>
      </c>
      <c r="EP36">
        <v>74817</v>
      </c>
      <c r="EQ36">
        <v>20405</v>
      </c>
      <c r="ER36">
        <v>0</v>
      </c>
      <c r="ES36">
        <v>0</v>
      </c>
      <c r="ET36">
        <v>20405</v>
      </c>
      <c r="EU36" t="s">
        <v>460</v>
      </c>
    </row>
    <row r="37" spans="1:151" x14ac:dyDescent="0.25">
      <c r="A37" t="s">
        <v>124</v>
      </c>
      <c r="B37" t="s">
        <v>89</v>
      </c>
      <c r="C37">
        <v>95923</v>
      </c>
      <c r="D37" t="s">
        <v>167</v>
      </c>
      <c r="E37">
        <v>39.700000000000003</v>
      </c>
      <c r="F37">
        <v>18.399999999999999</v>
      </c>
      <c r="G37">
        <v>41.8</v>
      </c>
      <c r="H37">
        <v>3</v>
      </c>
      <c r="I37">
        <v>84.4</v>
      </c>
      <c r="J37">
        <v>6.9</v>
      </c>
      <c r="K37">
        <v>4.2</v>
      </c>
      <c r="L37">
        <v>2.8</v>
      </c>
      <c r="M37">
        <v>1.7</v>
      </c>
      <c r="N37">
        <v>1</v>
      </c>
      <c r="O37">
        <v>83.4</v>
      </c>
      <c r="P37">
        <v>11.8</v>
      </c>
      <c r="Q37">
        <v>4.5999999999999996</v>
      </c>
      <c r="R37">
        <v>0.2</v>
      </c>
      <c r="S37">
        <v>0</v>
      </c>
      <c r="T37">
        <v>1</v>
      </c>
      <c r="U37">
        <v>45.4</v>
      </c>
      <c r="V37">
        <v>31.7</v>
      </c>
      <c r="W37">
        <v>10.199999999999999</v>
      </c>
      <c r="X37">
        <v>12.8</v>
      </c>
      <c r="Y37">
        <v>3</v>
      </c>
      <c r="Z37">
        <v>44.8</v>
      </c>
      <c r="AA37">
        <v>34.4</v>
      </c>
      <c r="AB37">
        <v>20.8</v>
      </c>
      <c r="AC37">
        <v>3</v>
      </c>
      <c r="AD37">
        <v>0</v>
      </c>
      <c r="AE37">
        <v>0</v>
      </c>
      <c r="AF37">
        <v>0</v>
      </c>
      <c r="AG37">
        <v>0</v>
      </c>
      <c r="AH37">
        <v>1424</v>
      </c>
      <c r="AI37">
        <v>2433</v>
      </c>
      <c r="AJ37">
        <v>0</v>
      </c>
      <c r="AK37">
        <v>0</v>
      </c>
      <c r="AM37">
        <v>25.1</v>
      </c>
      <c r="AP37" t="s">
        <v>232</v>
      </c>
      <c r="AS37">
        <v>38.883877563293041</v>
      </c>
      <c r="AT37">
        <v>39.1</v>
      </c>
      <c r="AU37">
        <v>31.8</v>
      </c>
      <c r="AV37">
        <v>15.8</v>
      </c>
      <c r="AW37">
        <v>7.2</v>
      </c>
      <c r="AX37">
        <v>6.2</v>
      </c>
      <c r="AZ37">
        <v>2.2000000000000002</v>
      </c>
      <c r="BB37">
        <v>1.4694747798521703</v>
      </c>
      <c r="BC37">
        <v>8.9301522844871783</v>
      </c>
      <c r="BD37">
        <v>40.471188571428584</v>
      </c>
      <c r="BE37">
        <v>5.6296968216642638</v>
      </c>
      <c r="BF37">
        <v>16.782985674354034</v>
      </c>
      <c r="BG37">
        <v>-45.503458126488312</v>
      </c>
      <c r="BH37">
        <v>0</v>
      </c>
      <c r="BI37">
        <v>256.04741424525332</v>
      </c>
      <c r="BJ37">
        <v>61.492801797523775</v>
      </c>
      <c r="BK37">
        <v>58.739111196535042</v>
      </c>
      <c r="BL37">
        <v>14.9</v>
      </c>
      <c r="BM37">
        <v>24.7</v>
      </c>
      <c r="BN37">
        <v>49.8</v>
      </c>
      <c r="BO37">
        <v>7.1</v>
      </c>
      <c r="BP37">
        <v>-21.535181236673772</v>
      </c>
      <c r="BQ37">
        <v>-31.656184486373167</v>
      </c>
      <c r="BR37">
        <v>5.5555555555555554</v>
      </c>
      <c r="BS37">
        <v>-15.789473684210526</v>
      </c>
      <c r="BT37">
        <v>-33.380783099026438</v>
      </c>
      <c r="BU37" t="s">
        <v>232</v>
      </c>
      <c r="BV37" t="s">
        <v>232</v>
      </c>
      <c r="BW37">
        <v>0</v>
      </c>
      <c r="BX37" t="s">
        <v>232</v>
      </c>
      <c r="BY37" t="s">
        <v>232</v>
      </c>
      <c r="BZ37" t="s">
        <v>232</v>
      </c>
      <c r="CA37">
        <v>56.699999999999996</v>
      </c>
      <c r="CB37">
        <v>3.108785803838364</v>
      </c>
      <c r="CC37">
        <v>35.732756028624692</v>
      </c>
      <c r="CD37">
        <v>40.435383967767152</v>
      </c>
      <c r="CE37">
        <v>23.471044560707199</v>
      </c>
      <c r="CF37">
        <v>0.36081544290095613</v>
      </c>
      <c r="CG37">
        <v>96.7</v>
      </c>
      <c r="CH37">
        <v>0.5</v>
      </c>
      <c r="CI37">
        <v>0.2</v>
      </c>
      <c r="CJ37">
        <v>0</v>
      </c>
      <c r="CK37">
        <v>0.2</v>
      </c>
      <c r="CL37">
        <v>2.3000000000000003</v>
      </c>
      <c r="CM37">
        <v>12.4</v>
      </c>
      <c r="CN37">
        <v>69.7</v>
      </c>
      <c r="CO37">
        <v>11.3</v>
      </c>
      <c r="CP37">
        <v>12.4</v>
      </c>
      <c r="CQ37">
        <v>65.099999999999994</v>
      </c>
      <c r="CR37">
        <v>57.2</v>
      </c>
      <c r="CS37">
        <v>48.8</v>
      </c>
      <c r="CT37">
        <v>83.7</v>
      </c>
      <c r="CU37">
        <v>43.7</v>
      </c>
      <c r="CV37">
        <v>15.7</v>
      </c>
      <c r="CW37">
        <v>15.8</v>
      </c>
      <c r="CX37">
        <v>14.8</v>
      </c>
      <c r="CY37">
        <v>27.2</v>
      </c>
      <c r="CZ37">
        <v>26.5</v>
      </c>
      <c r="EG37">
        <v>7849.8394480511324</v>
      </c>
      <c r="EH37">
        <v>13.7</v>
      </c>
      <c r="EJ37">
        <v>13</v>
      </c>
      <c r="EL37">
        <v>6.6</v>
      </c>
      <c r="EM37">
        <v>0.34</v>
      </c>
      <c r="EN37">
        <v>0.18</v>
      </c>
      <c r="EO37">
        <v>70983</v>
      </c>
      <c r="EP37">
        <v>18225</v>
      </c>
      <c r="EQ37">
        <v>6715</v>
      </c>
      <c r="ER37">
        <v>0</v>
      </c>
      <c r="ES37">
        <v>0</v>
      </c>
      <c r="ET37">
        <v>6715</v>
      </c>
      <c r="EU37" t="s">
        <v>460</v>
      </c>
    </row>
    <row r="38" spans="1:151" x14ac:dyDescent="0.25">
      <c r="A38" t="s">
        <v>124</v>
      </c>
      <c r="B38" t="s">
        <v>94</v>
      </c>
      <c r="C38">
        <v>415157</v>
      </c>
      <c r="D38" t="s">
        <v>174</v>
      </c>
      <c r="E38">
        <v>18.399999999999999</v>
      </c>
      <c r="F38">
        <v>10.8</v>
      </c>
      <c r="G38">
        <v>70.7</v>
      </c>
      <c r="H38">
        <v>3</v>
      </c>
      <c r="I38">
        <v>90.4</v>
      </c>
      <c r="J38">
        <v>3.4</v>
      </c>
      <c r="K38">
        <v>3</v>
      </c>
      <c r="L38">
        <v>2.2000000000000002</v>
      </c>
      <c r="M38">
        <v>0.9</v>
      </c>
      <c r="N38">
        <v>1</v>
      </c>
      <c r="O38">
        <v>87.6</v>
      </c>
      <c r="P38">
        <v>5.4</v>
      </c>
      <c r="Q38">
        <v>6.5</v>
      </c>
      <c r="R38">
        <v>0.5</v>
      </c>
      <c r="S38">
        <v>0</v>
      </c>
      <c r="T38">
        <v>1</v>
      </c>
      <c r="U38">
        <v>46</v>
      </c>
      <c r="V38">
        <v>17.8</v>
      </c>
      <c r="W38">
        <v>10.7</v>
      </c>
      <c r="X38">
        <v>25.5</v>
      </c>
      <c r="Y38">
        <v>4</v>
      </c>
      <c r="Z38">
        <v>64.7</v>
      </c>
      <c r="AA38">
        <v>31</v>
      </c>
      <c r="AB38">
        <v>4.3</v>
      </c>
      <c r="AC38">
        <v>2</v>
      </c>
      <c r="AD38">
        <v>0</v>
      </c>
      <c r="AE38">
        <v>0</v>
      </c>
      <c r="AF38">
        <v>2</v>
      </c>
      <c r="AG38">
        <v>2</v>
      </c>
      <c r="AH38">
        <v>3319</v>
      </c>
      <c r="AI38">
        <v>4327</v>
      </c>
      <c r="AJ38">
        <v>0</v>
      </c>
      <c r="AK38">
        <v>0</v>
      </c>
      <c r="AM38">
        <v>17.7</v>
      </c>
      <c r="AP38" t="s">
        <v>284</v>
      </c>
      <c r="AS38">
        <v>21.706801858893112</v>
      </c>
      <c r="AT38">
        <v>24.8</v>
      </c>
      <c r="AU38">
        <v>39.799999999999997</v>
      </c>
      <c r="AV38">
        <v>14.7</v>
      </c>
      <c r="AW38">
        <v>9.6</v>
      </c>
      <c r="AX38">
        <v>11.1</v>
      </c>
      <c r="AZ38">
        <v>2.6</v>
      </c>
      <c r="BB38">
        <v>-4.8871572272192259</v>
      </c>
      <c r="BC38">
        <v>-4.5878766870614722</v>
      </c>
      <c r="BD38">
        <v>0</v>
      </c>
      <c r="BE38">
        <v>-3.5615098609099212</v>
      </c>
      <c r="BF38">
        <v>24.459855657097602</v>
      </c>
      <c r="BG38">
        <v>12.362993757335515</v>
      </c>
      <c r="BH38">
        <v>-24.096488764929209</v>
      </c>
      <c r="BI38">
        <v>123.85084285662349</v>
      </c>
      <c r="BJ38">
        <v>31.075306054688195</v>
      </c>
      <c r="BK38">
        <v>29.792473244051799</v>
      </c>
      <c r="BL38">
        <v>7.4</v>
      </c>
      <c r="BM38">
        <v>15.4</v>
      </c>
      <c r="BN38">
        <v>40</v>
      </c>
      <c r="BO38">
        <v>36.1</v>
      </c>
      <c r="BW38">
        <v>27.151051625239013</v>
      </c>
      <c r="BX38" t="s">
        <v>232</v>
      </c>
      <c r="BY38" t="s">
        <v>232</v>
      </c>
      <c r="BZ38" t="s">
        <v>232</v>
      </c>
      <c r="CA38">
        <v>57.899999999999991</v>
      </c>
      <c r="CB38">
        <v>3.9532837786977795</v>
      </c>
      <c r="CC38">
        <v>12.344740177439798</v>
      </c>
      <c r="CD38">
        <v>31.560343613575554</v>
      </c>
      <c r="CE38">
        <v>55.047176454020565</v>
      </c>
      <c r="CF38">
        <v>1.0477397549640897</v>
      </c>
      <c r="CG38">
        <v>85.6</v>
      </c>
      <c r="CH38">
        <v>4.7</v>
      </c>
      <c r="CI38">
        <v>1.1000000000000001</v>
      </c>
      <c r="CJ38">
        <v>0</v>
      </c>
      <c r="CK38">
        <v>0.2</v>
      </c>
      <c r="CL38">
        <v>8.4</v>
      </c>
      <c r="CM38">
        <v>12.4</v>
      </c>
      <c r="CN38">
        <v>69.7</v>
      </c>
      <c r="CO38">
        <v>11.3</v>
      </c>
      <c r="CP38">
        <v>12.4</v>
      </c>
      <c r="CQ38">
        <v>65.099999999999994</v>
      </c>
      <c r="CR38">
        <v>57.2</v>
      </c>
      <c r="CS38">
        <v>48.8</v>
      </c>
      <c r="CT38">
        <v>83.7</v>
      </c>
      <c r="CU38">
        <v>62</v>
      </c>
      <c r="CV38">
        <v>28.3</v>
      </c>
      <c r="CW38">
        <v>15.5</v>
      </c>
      <c r="CX38">
        <v>34.5</v>
      </c>
      <c r="CY38">
        <v>6.1</v>
      </c>
      <c r="CZ38">
        <v>15.5</v>
      </c>
      <c r="EG38">
        <v>6561.0594849193994</v>
      </c>
      <c r="EH38">
        <v>13.7</v>
      </c>
      <c r="EJ38">
        <v>13</v>
      </c>
      <c r="EL38">
        <v>6.6</v>
      </c>
      <c r="EM38">
        <v>0.34</v>
      </c>
      <c r="EN38">
        <v>0.18</v>
      </c>
    </row>
    <row r="39" spans="1:151" x14ac:dyDescent="0.25">
      <c r="A39" t="s">
        <v>124</v>
      </c>
      <c r="B39" t="s">
        <v>96</v>
      </c>
      <c r="C39">
        <v>590936</v>
      </c>
      <c r="D39" t="s">
        <v>177</v>
      </c>
      <c r="E39">
        <v>20.7</v>
      </c>
      <c r="F39">
        <v>28.9</v>
      </c>
      <c r="G39">
        <v>50.5</v>
      </c>
      <c r="H39">
        <v>3</v>
      </c>
      <c r="I39">
        <v>89.2</v>
      </c>
      <c r="J39">
        <v>2.4</v>
      </c>
      <c r="K39">
        <v>2.4</v>
      </c>
      <c r="L39">
        <v>1.5</v>
      </c>
      <c r="M39">
        <v>4.5</v>
      </c>
      <c r="N39">
        <v>1</v>
      </c>
      <c r="O39">
        <v>87.2</v>
      </c>
      <c r="P39">
        <v>6.3</v>
      </c>
      <c r="Q39">
        <v>6.3</v>
      </c>
      <c r="R39">
        <v>0.2</v>
      </c>
      <c r="S39">
        <v>0</v>
      </c>
      <c r="T39">
        <v>1</v>
      </c>
      <c r="U39">
        <v>45.8</v>
      </c>
      <c r="V39">
        <v>27.8</v>
      </c>
      <c r="W39">
        <v>2.7</v>
      </c>
      <c r="X39">
        <v>23.8</v>
      </c>
      <c r="Y39">
        <v>4</v>
      </c>
      <c r="Z39">
        <v>49.1</v>
      </c>
      <c r="AA39">
        <v>41.4</v>
      </c>
      <c r="AB39">
        <v>9.5</v>
      </c>
      <c r="AC39">
        <v>2</v>
      </c>
      <c r="AD39">
        <v>43</v>
      </c>
      <c r="AE39">
        <v>54</v>
      </c>
      <c r="AF39">
        <v>2</v>
      </c>
      <c r="AG39">
        <v>2</v>
      </c>
      <c r="AH39">
        <v>1780</v>
      </c>
      <c r="AI39">
        <v>1443</v>
      </c>
      <c r="AJ39">
        <v>0</v>
      </c>
      <c r="AK39">
        <v>0</v>
      </c>
      <c r="AM39">
        <v>7.6</v>
      </c>
      <c r="AP39" t="s">
        <v>232</v>
      </c>
      <c r="AS39">
        <v>54.622486760088108</v>
      </c>
      <c r="AT39">
        <v>29.2</v>
      </c>
      <c r="AU39">
        <v>41.8</v>
      </c>
      <c r="AV39">
        <v>15.4</v>
      </c>
      <c r="AW39">
        <v>7</v>
      </c>
      <c r="AX39">
        <v>6.7</v>
      </c>
      <c r="AZ39">
        <v>2.9</v>
      </c>
      <c r="BB39">
        <v>-7.3616045668915238</v>
      </c>
      <c r="BC39">
        <v>16.503633101797472</v>
      </c>
      <c r="BD39">
        <v>-8.4083629583833819</v>
      </c>
      <c r="BE39">
        <v>45.650059268451599</v>
      </c>
      <c r="BF39">
        <v>33.243198998035901</v>
      </c>
      <c r="BG39">
        <v>3.2437548561796663</v>
      </c>
      <c r="BH39">
        <v>-16.999033644248293</v>
      </c>
      <c r="BI39">
        <v>99.301854342976824</v>
      </c>
      <c r="BJ39">
        <v>61.31533038101432</v>
      </c>
      <c r="BK39">
        <v>59.038470973217848</v>
      </c>
      <c r="BL39">
        <v>26.8</v>
      </c>
      <c r="BM39">
        <v>27.6</v>
      </c>
      <c r="BN39">
        <v>31.3</v>
      </c>
      <c r="BO39">
        <v>7</v>
      </c>
      <c r="BP39">
        <v>16.813522199461612</v>
      </c>
      <c r="BQ39">
        <v>-3.0287077770851987</v>
      </c>
      <c r="BR39">
        <v>-10.112359550561797</v>
      </c>
      <c r="BS39">
        <v>0</v>
      </c>
      <c r="BT39">
        <v>-22.207863438481983</v>
      </c>
      <c r="BU39" t="s">
        <v>232</v>
      </c>
      <c r="BV39">
        <v>-12.438293429834522</v>
      </c>
      <c r="BW39">
        <v>-10.287734516557045</v>
      </c>
      <c r="BX39" t="s">
        <v>232</v>
      </c>
      <c r="BY39">
        <v>-25.041463589590279</v>
      </c>
      <c r="BZ39" t="s">
        <v>232</v>
      </c>
      <c r="CA39">
        <v>49.6</v>
      </c>
      <c r="CB39">
        <v>4.1534991045598586</v>
      </c>
      <c r="CC39">
        <v>2.0471481464123356</v>
      </c>
      <c r="CD39">
        <v>22.822327412475982</v>
      </c>
      <c r="CE39">
        <v>70.409148427613999</v>
      </c>
      <c r="CF39">
        <v>4.7213760134976805</v>
      </c>
      <c r="CG39">
        <v>89.9</v>
      </c>
      <c r="CH39">
        <v>0</v>
      </c>
      <c r="CI39">
        <v>0</v>
      </c>
      <c r="CJ39">
        <v>0</v>
      </c>
      <c r="CK39">
        <v>0.2</v>
      </c>
      <c r="CL39">
        <v>9.9</v>
      </c>
      <c r="CM39">
        <v>12.4</v>
      </c>
      <c r="CN39">
        <v>69.7</v>
      </c>
      <c r="CO39">
        <v>11.3</v>
      </c>
      <c r="CP39">
        <v>12.4</v>
      </c>
      <c r="CQ39">
        <v>65.099999999999994</v>
      </c>
      <c r="CR39">
        <v>57.2</v>
      </c>
      <c r="CS39">
        <v>48.8</v>
      </c>
      <c r="CT39">
        <v>83.7</v>
      </c>
      <c r="CU39">
        <v>87.6</v>
      </c>
      <c r="CV39">
        <v>22.5</v>
      </c>
      <c r="CW39">
        <v>28.7</v>
      </c>
      <c r="CX39">
        <v>30.9</v>
      </c>
      <c r="CY39">
        <v>8.1999999999999993</v>
      </c>
      <c r="CZ39">
        <v>9.6999999999999993</v>
      </c>
      <c r="EG39">
        <v>4064.9723709988994</v>
      </c>
      <c r="EH39">
        <v>13.7</v>
      </c>
      <c r="EJ39">
        <v>13</v>
      </c>
      <c r="EL39">
        <v>6.6</v>
      </c>
      <c r="EM39">
        <v>0.34</v>
      </c>
      <c r="EN39">
        <v>0.18</v>
      </c>
      <c r="EO39">
        <v>354562</v>
      </c>
      <c r="EP39">
        <v>165462</v>
      </c>
      <c r="EQ39">
        <v>70912</v>
      </c>
      <c r="ER39">
        <v>0</v>
      </c>
      <c r="ES39">
        <v>0</v>
      </c>
      <c r="ET39">
        <v>70912</v>
      </c>
      <c r="EU39" t="s">
        <v>460</v>
      </c>
    </row>
    <row r="40" spans="1:151" x14ac:dyDescent="0.25">
      <c r="A40" t="s">
        <v>124</v>
      </c>
      <c r="B40" t="s">
        <v>154</v>
      </c>
      <c r="C40">
        <v>446650</v>
      </c>
      <c r="D40" t="s">
        <v>194</v>
      </c>
      <c r="E40">
        <v>15.2</v>
      </c>
      <c r="F40">
        <v>10.199999999999999</v>
      </c>
      <c r="G40">
        <v>74.599999999999994</v>
      </c>
      <c r="H40">
        <v>3</v>
      </c>
      <c r="I40">
        <v>97.9</v>
      </c>
      <c r="J40">
        <v>0.3</v>
      </c>
      <c r="K40">
        <v>0.8</v>
      </c>
      <c r="L40">
        <v>0.8</v>
      </c>
      <c r="M40">
        <v>0.3</v>
      </c>
      <c r="N40">
        <v>1</v>
      </c>
      <c r="O40">
        <v>93</v>
      </c>
      <c r="P40">
        <v>4.7</v>
      </c>
      <c r="Q40">
        <v>2.2999999999999998</v>
      </c>
      <c r="R40">
        <v>0</v>
      </c>
      <c r="S40">
        <v>0</v>
      </c>
      <c r="T40">
        <v>1</v>
      </c>
      <c r="U40">
        <v>69.599999999999994</v>
      </c>
      <c r="V40">
        <v>11.5</v>
      </c>
      <c r="W40">
        <v>10.8</v>
      </c>
      <c r="X40">
        <v>8.1</v>
      </c>
      <c r="Y40">
        <v>2</v>
      </c>
      <c r="Z40">
        <v>88.9</v>
      </c>
      <c r="AA40">
        <v>8.5</v>
      </c>
      <c r="AB40">
        <v>2.5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3029</v>
      </c>
      <c r="AI40">
        <v>3055</v>
      </c>
      <c r="AJ40">
        <v>0</v>
      </c>
      <c r="AK40">
        <v>0</v>
      </c>
      <c r="AM40">
        <v>3.5</v>
      </c>
      <c r="AP40" t="s">
        <v>284</v>
      </c>
      <c r="AS40">
        <v>10.746229161153744</v>
      </c>
      <c r="AT40">
        <v>22.8</v>
      </c>
      <c r="AU40">
        <v>34.200000000000003</v>
      </c>
      <c r="AV40">
        <v>20.5</v>
      </c>
      <c r="AW40">
        <v>5.9</v>
      </c>
      <c r="AX40">
        <v>16.7</v>
      </c>
      <c r="AZ40">
        <v>2.7</v>
      </c>
      <c r="BB40">
        <v>4.9662649272898616</v>
      </c>
      <c r="BC40">
        <v>55.850023694761056</v>
      </c>
      <c r="BD40">
        <v>0</v>
      </c>
      <c r="BE40">
        <v>40.031059050583316</v>
      </c>
      <c r="BF40">
        <v>17.962574847434926</v>
      </c>
      <c r="BG40">
        <v>13.313590098830794</v>
      </c>
      <c r="BH40">
        <v>0</v>
      </c>
      <c r="BJ40">
        <v>50.748952043994919</v>
      </c>
      <c r="BK40">
        <v>48.651070721147136</v>
      </c>
      <c r="BL40">
        <v>32.1</v>
      </c>
      <c r="BM40">
        <v>29.8</v>
      </c>
      <c r="BN40">
        <v>21.2</v>
      </c>
      <c r="BO40">
        <v>8.4</v>
      </c>
      <c r="BP40">
        <v>-5.9536507470606423</v>
      </c>
      <c r="BQ40">
        <v>-9.2043489490704253</v>
      </c>
      <c r="BR40">
        <v>0</v>
      </c>
      <c r="BS40">
        <v>-15.798611111111107</v>
      </c>
      <c r="BT40">
        <v>-23.615432482887364</v>
      </c>
      <c r="BU40" t="s">
        <v>232</v>
      </c>
      <c r="BV40">
        <v>0</v>
      </c>
      <c r="BW40">
        <v>10.784260603827558</v>
      </c>
      <c r="BX40" t="s">
        <v>232</v>
      </c>
      <c r="BY40" t="s">
        <v>232</v>
      </c>
      <c r="BZ40" t="s">
        <v>232</v>
      </c>
      <c r="CA40">
        <v>18.100000000000001</v>
      </c>
      <c r="CB40">
        <v>3.9811962866435477</v>
      </c>
      <c r="CC40">
        <v>14.454882243979888</v>
      </c>
      <c r="CD40">
        <v>18.508864779042074</v>
      </c>
      <c r="CE40">
        <v>66.443503572373643</v>
      </c>
      <c r="CF40">
        <v>0.59274940460439263</v>
      </c>
      <c r="CM40">
        <v>12.4</v>
      </c>
      <c r="CN40">
        <v>69.7</v>
      </c>
      <c r="CO40">
        <v>11.3</v>
      </c>
      <c r="CP40">
        <v>12.4</v>
      </c>
      <c r="CQ40">
        <v>65.099999999999994</v>
      </c>
      <c r="CR40">
        <v>57.2</v>
      </c>
      <c r="CS40">
        <v>48.8</v>
      </c>
      <c r="CT40">
        <v>83.7</v>
      </c>
      <c r="CU40">
        <v>42.2</v>
      </c>
      <c r="EG40">
        <v>5424.6674916660822</v>
      </c>
      <c r="EH40">
        <v>13.7</v>
      </c>
      <c r="EJ40">
        <v>13</v>
      </c>
      <c r="EL40">
        <v>6.6</v>
      </c>
      <c r="EM40">
        <v>0.34</v>
      </c>
      <c r="EN40">
        <v>0.18</v>
      </c>
      <c r="EO40">
        <v>348387</v>
      </c>
      <c r="EP40">
        <v>80397</v>
      </c>
      <c r="EQ40">
        <v>17866</v>
      </c>
      <c r="ER40">
        <v>0</v>
      </c>
      <c r="ES40">
        <v>0</v>
      </c>
      <c r="ET40">
        <v>17866</v>
      </c>
      <c r="EU40" t="s">
        <v>460</v>
      </c>
    </row>
    <row r="41" spans="1:151" x14ac:dyDescent="0.25">
      <c r="A41" t="s">
        <v>124</v>
      </c>
      <c r="B41" t="s">
        <v>111</v>
      </c>
      <c r="C41">
        <v>447283</v>
      </c>
      <c r="D41" t="s">
        <v>197</v>
      </c>
      <c r="E41">
        <v>14.7</v>
      </c>
      <c r="F41">
        <v>12.3</v>
      </c>
      <c r="G41">
        <v>72.900000000000006</v>
      </c>
      <c r="H41">
        <v>3</v>
      </c>
      <c r="I41">
        <v>95.9</v>
      </c>
      <c r="J41">
        <v>0.8</v>
      </c>
      <c r="K41">
        <v>1.9</v>
      </c>
      <c r="L41">
        <v>0.7</v>
      </c>
      <c r="M41">
        <v>0.7</v>
      </c>
      <c r="N41">
        <v>1</v>
      </c>
      <c r="O41">
        <v>80.099999999999994</v>
      </c>
      <c r="P41">
        <v>7.7</v>
      </c>
      <c r="Q41">
        <v>8.5</v>
      </c>
      <c r="R41">
        <v>1.1000000000000001</v>
      </c>
      <c r="S41">
        <v>2.5</v>
      </c>
      <c r="T41">
        <v>1</v>
      </c>
      <c r="U41">
        <v>40.9</v>
      </c>
      <c r="V41">
        <v>26.3</v>
      </c>
      <c r="W41">
        <v>9.9</v>
      </c>
      <c r="X41">
        <v>23</v>
      </c>
      <c r="Y41">
        <v>4</v>
      </c>
      <c r="Z41">
        <v>65.400000000000006</v>
      </c>
      <c r="AA41">
        <v>27.3</v>
      </c>
      <c r="AB41">
        <v>7.3</v>
      </c>
      <c r="AC41">
        <v>2</v>
      </c>
      <c r="AD41">
        <v>15</v>
      </c>
      <c r="AE41">
        <v>48</v>
      </c>
      <c r="AF41">
        <v>7</v>
      </c>
      <c r="AG41">
        <v>7</v>
      </c>
      <c r="AH41">
        <v>1235</v>
      </c>
      <c r="AI41">
        <v>1674</v>
      </c>
      <c r="AJ41">
        <v>0</v>
      </c>
      <c r="AK41">
        <v>0</v>
      </c>
      <c r="AM41">
        <v>3.4</v>
      </c>
      <c r="AP41" t="s">
        <v>285</v>
      </c>
      <c r="AS41">
        <v>38.422712933753942</v>
      </c>
      <c r="AT41">
        <v>30.7</v>
      </c>
      <c r="AU41">
        <v>38.700000000000003</v>
      </c>
      <c r="AV41">
        <v>12.2</v>
      </c>
      <c r="AW41">
        <v>5.4</v>
      </c>
      <c r="AX41">
        <v>12.899999999999999</v>
      </c>
      <c r="AZ41">
        <v>2.6</v>
      </c>
      <c r="BB41">
        <v>3.5817504643243119</v>
      </c>
      <c r="BC41">
        <v>8.2738445885156526</v>
      </c>
      <c r="BD41">
        <v>0</v>
      </c>
      <c r="BE41">
        <v>18.392819605530079</v>
      </c>
      <c r="BF41">
        <v>48.470979719053311</v>
      </c>
      <c r="BG41">
        <v>0.34433437505582237</v>
      </c>
      <c r="BH41">
        <v>-25.770189905994776</v>
      </c>
      <c r="BI41">
        <v>139.67964725203032</v>
      </c>
      <c r="BJ41">
        <v>74.83169123035583</v>
      </c>
      <c r="BK41">
        <v>72.010312978073031</v>
      </c>
      <c r="BL41">
        <v>34.799999999999997</v>
      </c>
      <c r="BM41">
        <v>28.8</v>
      </c>
      <c r="BN41">
        <v>15.8</v>
      </c>
      <c r="BO41">
        <v>11.5</v>
      </c>
      <c r="BP41">
        <v>21.608863198458575</v>
      </c>
      <c r="BQ41">
        <v>-7.9433084790392492</v>
      </c>
      <c r="BR41">
        <v>2.5641025641025639</v>
      </c>
      <c r="BS41" t="s">
        <v>232</v>
      </c>
      <c r="BT41">
        <v>-30.589440301860005</v>
      </c>
      <c r="BU41" t="s">
        <v>232</v>
      </c>
      <c r="BV41">
        <v>15.338562373157696</v>
      </c>
      <c r="BW41">
        <v>36.365971576709946</v>
      </c>
      <c r="BX41" t="s">
        <v>232</v>
      </c>
      <c r="BY41" t="s">
        <v>232</v>
      </c>
      <c r="BZ41" t="s">
        <v>232</v>
      </c>
      <c r="CA41">
        <v>41.8</v>
      </c>
      <c r="CB41">
        <v>4.681957125447024</v>
      </c>
      <c r="CC41">
        <v>2.3974763406940065</v>
      </c>
      <c r="CD41">
        <v>10.601795680660034</v>
      </c>
      <c r="CE41">
        <v>81.244843484591129</v>
      </c>
      <c r="CF41">
        <v>5.7558844940548406</v>
      </c>
      <c r="CG41">
        <v>97.6</v>
      </c>
      <c r="CH41">
        <v>0.5</v>
      </c>
      <c r="CI41">
        <v>0.5</v>
      </c>
      <c r="CJ41">
        <v>0</v>
      </c>
      <c r="CK41">
        <v>0.3</v>
      </c>
      <c r="CL41">
        <v>1.1000000000000001</v>
      </c>
      <c r="CM41">
        <v>12.4</v>
      </c>
      <c r="CN41">
        <v>69.7</v>
      </c>
      <c r="CO41">
        <v>11.3</v>
      </c>
      <c r="CP41">
        <v>12.4</v>
      </c>
      <c r="CQ41">
        <v>65.099999999999994</v>
      </c>
      <c r="CR41">
        <v>57.2</v>
      </c>
      <c r="CS41">
        <v>48.8</v>
      </c>
      <c r="CT41">
        <v>83.7</v>
      </c>
      <c r="CU41">
        <v>56.7</v>
      </c>
      <c r="CV41">
        <v>20.8</v>
      </c>
      <c r="CW41">
        <v>16.5</v>
      </c>
      <c r="CX41">
        <v>13.9</v>
      </c>
      <c r="CY41">
        <v>20.100000000000001</v>
      </c>
      <c r="CZ41">
        <v>28.7</v>
      </c>
      <c r="EG41">
        <v>4609.7191008376885</v>
      </c>
      <c r="EH41">
        <v>13.7</v>
      </c>
      <c r="EJ41">
        <v>13</v>
      </c>
      <c r="EL41">
        <v>6.6</v>
      </c>
      <c r="EM41">
        <v>0.34</v>
      </c>
      <c r="EN41">
        <v>0.18</v>
      </c>
      <c r="EO41">
        <v>308625</v>
      </c>
      <c r="EP41">
        <v>116294</v>
      </c>
      <c r="EQ41">
        <v>22364</v>
      </c>
      <c r="ER41">
        <v>0</v>
      </c>
      <c r="ES41">
        <v>0</v>
      </c>
      <c r="ET41">
        <v>22364</v>
      </c>
      <c r="EU41" t="s">
        <v>460</v>
      </c>
    </row>
    <row r="42" spans="1:151" x14ac:dyDescent="0.25">
      <c r="A42" t="s">
        <v>124</v>
      </c>
      <c r="B42" t="s">
        <v>114</v>
      </c>
      <c r="C42">
        <v>723854</v>
      </c>
      <c r="D42" t="s">
        <v>200</v>
      </c>
      <c r="E42">
        <v>40.700000000000003</v>
      </c>
      <c r="F42">
        <v>13.7</v>
      </c>
      <c r="G42">
        <v>45.6</v>
      </c>
      <c r="H42">
        <v>3</v>
      </c>
      <c r="I42">
        <v>87.7</v>
      </c>
      <c r="J42">
        <v>5.3</v>
      </c>
      <c r="K42">
        <v>4.9000000000000004</v>
      </c>
      <c r="L42">
        <v>0.6</v>
      </c>
      <c r="M42">
        <v>1.5</v>
      </c>
      <c r="N42">
        <v>1</v>
      </c>
      <c r="O42">
        <v>50.4</v>
      </c>
      <c r="P42">
        <v>18</v>
      </c>
      <c r="Q42">
        <v>29.1</v>
      </c>
      <c r="R42">
        <v>2.5</v>
      </c>
      <c r="S42">
        <v>0</v>
      </c>
      <c r="T42">
        <v>4</v>
      </c>
      <c r="U42">
        <v>24.2</v>
      </c>
      <c r="V42">
        <v>47.6</v>
      </c>
      <c r="W42">
        <v>8.6</v>
      </c>
      <c r="X42">
        <v>19.600000000000001</v>
      </c>
      <c r="Y42">
        <v>3</v>
      </c>
      <c r="Z42">
        <v>38.4</v>
      </c>
      <c r="AA42">
        <v>46.9</v>
      </c>
      <c r="AB42">
        <v>14.7</v>
      </c>
      <c r="AC42">
        <v>2</v>
      </c>
      <c r="AD42">
        <v>199</v>
      </c>
      <c r="AE42">
        <v>4</v>
      </c>
      <c r="AF42">
        <v>38</v>
      </c>
      <c r="AG42">
        <v>38</v>
      </c>
      <c r="AH42">
        <v>4399</v>
      </c>
      <c r="AI42">
        <v>8491</v>
      </c>
      <c r="AJ42">
        <v>0</v>
      </c>
      <c r="AK42">
        <v>0</v>
      </c>
      <c r="AM42">
        <v>7.2</v>
      </c>
      <c r="AP42" t="s">
        <v>284</v>
      </c>
      <c r="AS42">
        <v>50.640478223740395</v>
      </c>
      <c r="AT42">
        <v>30</v>
      </c>
      <c r="AU42">
        <v>48.7</v>
      </c>
      <c r="AV42">
        <v>9.5</v>
      </c>
      <c r="AW42">
        <v>5.7</v>
      </c>
      <c r="AX42">
        <v>6.2</v>
      </c>
      <c r="AZ42">
        <v>2.1</v>
      </c>
      <c r="BB42">
        <v>-8.511538631196446</v>
      </c>
      <c r="BC42">
        <v>6.2911680913533869</v>
      </c>
      <c r="BD42">
        <v>581.24032205081676</v>
      </c>
      <c r="BE42">
        <v>-15.466224705689507</v>
      </c>
      <c r="BF42">
        <v>34.855761963527357</v>
      </c>
      <c r="BG42">
        <v>4.2679108415895941</v>
      </c>
      <c r="BH42">
        <v>-19.470954062386916</v>
      </c>
      <c r="BI42">
        <v>118.12223280254113</v>
      </c>
      <c r="BJ42">
        <v>45.432800274212234</v>
      </c>
      <c r="BK42">
        <v>49.747400842810919</v>
      </c>
      <c r="BL42">
        <v>7.2</v>
      </c>
      <c r="BM42">
        <v>27.7</v>
      </c>
      <c r="BN42">
        <v>46.6</v>
      </c>
      <c r="BO42">
        <v>14.9</v>
      </c>
      <c r="BP42">
        <v>6.6237617092205543</v>
      </c>
      <c r="BQ42">
        <v>2.9561074798998845</v>
      </c>
      <c r="BR42">
        <v>2.2727272727272729</v>
      </c>
      <c r="BS42" t="s">
        <v>232</v>
      </c>
      <c r="BT42">
        <v>-20.4770975437897</v>
      </c>
      <c r="BU42" t="s">
        <v>232</v>
      </c>
      <c r="BV42">
        <v>-29.592315592561469</v>
      </c>
      <c r="BW42">
        <v>28.223152114250126</v>
      </c>
      <c r="BX42" t="s">
        <v>232</v>
      </c>
      <c r="BY42">
        <v>-33.966234844113693</v>
      </c>
      <c r="BZ42" t="s">
        <v>232</v>
      </c>
      <c r="CA42">
        <v>85</v>
      </c>
      <c r="CB42">
        <v>3.8363899493475064</v>
      </c>
      <c r="CC42">
        <v>7.8556702809478214</v>
      </c>
      <c r="CD42">
        <v>30.788672377058372</v>
      </c>
      <c r="CE42">
        <v>57.046123058078656</v>
      </c>
      <c r="CF42">
        <v>4.3095342839151547</v>
      </c>
      <c r="CG42">
        <v>91.9</v>
      </c>
      <c r="CH42">
        <v>0.7</v>
      </c>
      <c r="CI42">
        <v>1.9</v>
      </c>
      <c r="CJ42">
        <v>1.4</v>
      </c>
      <c r="CK42">
        <v>0.4</v>
      </c>
      <c r="CL42">
        <v>3.7</v>
      </c>
      <c r="CM42">
        <v>12.4</v>
      </c>
      <c r="CN42">
        <v>69.7</v>
      </c>
      <c r="CO42">
        <v>11.3</v>
      </c>
      <c r="CP42">
        <v>12.4</v>
      </c>
      <c r="CQ42">
        <v>65.099999999999994</v>
      </c>
      <c r="CR42">
        <v>57.2</v>
      </c>
      <c r="CS42">
        <v>48.8</v>
      </c>
      <c r="CT42">
        <v>83.7</v>
      </c>
      <c r="CU42">
        <v>92.8</v>
      </c>
      <c r="CV42">
        <v>22.4</v>
      </c>
      <c r="CW42">
        <v>53.3</v>
      </c>
      <c r="CX42">
        <v>14.3</v>
      </c>
      <c r="CY42">
        <v>3.4</v>
      </c>
      <c r="CZ42">
        <v>6.5</v>
      </c>
      <c r="EG42">
        <v>5272.547572741033</v>
      </c>
      <c r="EH42">
        <v>13.7</v>
      </c>
      <c r="EJ42">
        <v>13</v>
      </c>
      <c r="EL42">
        <v>6.6</v>
      </c>
      <c r="EM42">
        <v>0.34</v>
      </c>
      <c r="EN42">
        <v>0.18</v>
      </c>
      <c r="EO42">
        <v>463267</v>
      </c>
      <c r="EP42">
        <v>195441</v>
      </c>
      <c r="EQ42">
        <v>65147</v>
      </c>
      <c r="ER42">
        <v>0</v>
      </c>
      <c r="ES42">
        <v>0</v>
      </c>
      <c r="ET42">
        <v>65147</v>
      </c>
      <c r="EU42" t="s">
        <v>460</v>
      </c>
    </row>
    <row r="43" spans="1:151" x14ac:dyDescent="0.25">
      <c r="A43" t="s">
        <v>124</v>
      </c>
      <c r="B43" t="s">
        <v>117</v>
      </c>
      <c r="C43">
        <v>308372</v>
      </c>
      <c r="D43" t="s">
        <v>204</v>
      </c>
      <c r="E43">
        <v>17</v>
      </c>
      <c r="F43">
        <v>22.2</v>
      </c>
      <c r="G43">
        <v>60.8</v>
      </c>
      <c r="H43">
        <v>3</v>
      </c>
      <c r="I43">
        <v>96</v>
      </c>
      <c r="J43">
        <v>1.1000000000000001</v>
      </c>
      <c r="K43">
        <v>1.4</v>
      </c>
      <c r="L43">
        <v>1.5</v>
      </c>
      <c r="M43">
        <v>0</v>
      </c>
      <c r="N43">
        <v>1</v>
      </c>
      <c r="O43">
        <v>90.8</v>
      </c>
      <c r="P43">
        <v>5.0999999999999996</v>
      </c>
      <c r="Q43">
        <v>4.0999999999999996</v>
      </c>
      <c r="R43">
        <v>0</v>
      </c>
      <c r="S43">
        <v>0</v>
      </c>
      <c r="T43">
        <v>1</v>
      </c>
      <c r="U43">
        <v>58.2</v>
      </c>
      <c r="V43">
        <v>12</v>
      </c>
      <c r="W43">
        <v>6.4</v>
      </c>
      <c r="X43">
        <v>23.4</v>
      </c>
      <c r="Y43">
        <v>4</v>
      </c>
      <c r="Z43">
        <v>69.400000000000006</v>
      </c>
      <c r="AA43">
        <v>25.8</v>
      </c>
      <c r="AB43">
        <v>4.9000000000000004</v>
      </c>
      <c r="AC43">
        <v>2</v>
      </c>
      <c r="AD43">
        <v>179</v>
      </c>
      <c r="AE43">
        <v>0</v>
      </c>
      <c r="AF43">
        <v>18</v>
      </c>
      <c r="AG43">
        <v>18</v>
      </c>
      <c r="AH43">
        <v>434</v>
      </c>
      <c r="AI43">
        <v>2473</v>
      </c>
      <c r="AJ43">
        <v>0</v>
      </c>
      <c r="AK43">
        <v>0</v>
      </c>
      <c r="AM43">
        <v>3.5</v>
      </c>
      <c r="AP43" t="s">
        <v>285</v>
      </c>
      <c r="AS43">
        <v>30.777568499235937</v>
      </c>
      <c r="AT43">
        <v>33.6</v>
      </c>
      <c r="AU43">
        <v>34.4</v>
      </c>
      <c r="AV43">
        <v>17.3</v>
      </c>
      <c r="AW43">
        <v>7.4</v>
      </c>
      <c r="AX43">
        <v>7.5</v>
      </c>
      <c r="AZ43">
        <v>2.2000000000000002</v>
      </c>
      <c r="BB43">
        <v>3.202276916322762</v>
      </c>
      <c r="BC43">
        <v>0.99267608327168344</v>
      </c>
      <c r="BD43">
        <v>0</v>
      </c>
      <c r="BE43">
        <v>6.1783763298113339</v>
      </c>
      <c r="BF43">
        <v>13.265085617657061</v>
      </c>
      <c r="BG43">
        <v>-19.828889242678109</v>
      </c>
      <c r="BH43">
        <v>0</v>
      </c>
      <c r="BI43">
        <v>151.37538341055929</v>
      </c>
      <c r="BJ43">
        <v>38.706235301354759</v>
      </c>
      <c r="BK43">
        <v>37.167380812081916</v>
      </c>
      <c r="BL43">
        <v>24.6</v>
      </c>
      <c r="BM43">
        <v>32.799999999999997</v>
      </c>
      <c r="BN43">
        <v>31.8</v>
      </c>
      <c r="BO43">
        <v>7.9</v>
      </c>
      <c r="BP43">
        <v>-2.2265246853823788</v>
      </c>
      <c r="BQ43">
        <v>3.8410596026490067</v>
      </c>
      <c r="BR43">
        <v>-7.8969465504224363</v>
      </c>
      <c r="BS43" t="s">
        <v>232</v>
      </c>
      <c r="BT43">
        <v>-26.9577084786585</v>
      </c>
      <c r="BU43" t="s">
        <v>232</v>
      </c>
      <c r="BV43">
        <v>-16.167274788846527</v>
      </c>
      <c r="BW43">
        <v>16.966532119391093</v>
      </c>
      <c r="BX43" t="s">
        <v>232</v>
      </c>
      <c r="BY43">
        <v>-14.258212729582636</v>
      </c>
      <c r="BZ43" t="s">
        <v>232</v>
      </c>
      <c r="CA43">
        <v>55.3</v>
      </c>
      <c r="CB43">
        <v>3.8263836894545871</v>
      </c>
      <c r="CC43">
        <v>4.9131099186182876</v>
      </c>
      <c r="CD43">
        <v>14.996979281424357</v>
      </c>
      <c r="CE43">
        <v>78.145989551867515</v>
      </c>
      <c r="CF43">
        <v>1.9439212480898398</v>
      </c>
      <c r="CG43">
        <v>75.8</v>
      </c>
      <c r="CH43">
        <v>0</v>
      </c>
      <c r="CI43">
        <v>0.5</v>
      </c>
      <c r="CJ43">
        <v>0</v>
      </c>
      <c r="CK43">
        <v>2.6</v>
      </c>
      <c r="CL43">
        <v>21.1</v>
      </c>
      <c r="CM43">
        <v>12.4</v>
      </c>
      <c r="CN43">
        <v>69.7</v>
      </c>
      <c r="CO43">
        <v>11.3</v>
      </c>
      <c r="CP43">
        <v>12.4</v>
      </c>
      <c r="CQ43">
        <v>65.099999999999994</v>
      </c>
      <c r="CR43">
        <v>57.2</v>
      </c>
      <c r="CS43">
        <v>48.8</v>
      </c>
      <c r="CT43">
        <v>83.7</v>
      </c>
      <c r="CU43">
        <v>35</v>
      </c>
      <c r="CV43">
        <v>17.8</v>
      </c>
      <c r="CW43">
        <v>19.2</v>
      </c>
      <c r="CX43">
        <v>41.9</v>
      </c>
      <c r="CY43">
        <v>8.1</v>
      </c>
      <c r="CZ43">
        <v>13</v>
      </c>
      <c r="EG43">
        <v>7707.6719274279176</v>
      </c>
      <c r="EH43">
        <v>13.7</v>
      </c>
      <c r="EJ43">
        <v>13</v>
      </c>
      <c r="EL43">
        <v>6.6</v>
      </c>
      <c r="EM43">
        <v>0.34</v>
      </c>
      <c r="EN43">
        <v>0.18</v>
      </c>
      <c r="EO43">
        <v>209693</v>
      </c>
      <c r="EP43">
        <v>70926</v>
      </c>
      <c r="EQ43">
        <v>27753</v>
      </c>
      <c r="ER43">
        <v>0</v>
      </c>
      <c r="ES43">
        <v>0</v>
      </c>
      <c r="ET43">
        <v>27753</v>
      </c>
      <c r="EU43" t="s">
        <v>460</v>
      </c>
    </row>
    <row r="44" spans="1:151" x14ac:dyDescent="0.25">
      <c r="A44" t="s">
        <v>124</v>
      </c>
      <c r="B44" t="s">
        <v>124</v>
      </c>
      <c r="C44">
        <v>4416286</v>
      </c>
      <c r="D44" t="s">
        <v>213</v>
      </c>
      <c r="E44">
        <v>33.4</v>
      </c>
      <c r="F44">
        <v>19.2</v>
      </c>
      <c r="G44">
        <v>47.4</v>
      </c>
      <c r="H44">
        <v>3</v>
      </c>
      <c r="I44">
        <v>79.2</v>
      </c>
      <c r="J44">
        <v>6.2</v>
      </c>
      <c r="K44">
        <v>8.1</v>
      </c>
      <c r="L44">
        <v>5.4</v>
      </c>
      <c r="M44">
        <v>1</v>
      </c>
      <c r="N44">
        <v>2</v>
      </c>
      <c r="O44">
        <v>94.9</v>
      </c>
      <c r="P44">
        <v>2.1</v>
      </c>
      <c r="Q44">
        <v>3</v>
      </c>
      <c r="R44">
        <v>0</v>
      </c>
      <c r="S44">
        <v>0</v>
      </c>
      <c r="T44">
        <v>1</v>
      </c>
      <c r="U44">
        <v>72.3</v>
      </c>
      <c r="V44">
        <v>14.2</v>
      </c>
      <c r="W44">
        <v>8.1999999999999993</v>
      </c>
      <c r="X44">
        <v>5.4</v>
      </c>
      <c r="Y44">
        <v>2</v>
      </c>
      <c r="Z44">
        <v>79.400000000000006</v>
      </c>
      <c r="AA44">
        <v>17.600000000000001</v>
      </c>
      <c r="AB44">
        <v>3</v>
      </c>
      <c r="AC44">
        <v>2</v>
      </c>
      <c r="AD44">
        <v>13</v>
      </c>
      <c r="AE44">
        <v>0</v>
      </c>
      <c r="AF44">
        <v>0</v>
      </c>
      <c r="AG44">
        <v>0</v>
      </c>
      <c r="AH44">
        <v>4691</v>
      </c>
      <c r="AI44">
        <v>10112</v>
      </c>
      <c r="AJ44">
        <v>0</v>
      </c>
      <c r="AK44">
        <v>0</v>
      </c>
      <c r="AM44">
        <v>21.6</v>
      </c>
      <c r="AP44" t="s">
        <v>285</v>
      </c>
      <c r="AS44">
        <v>25.874018321461872</v>
      </c>
      <c r="AT44">
        <v>31.8</v>
      </c>
      <c r="AU44">
        <v>39.6</v>
      </c>
      <c r="AV44">
        <v>13.9</v>
      </c>
      <c r="AW44">
        <v>8.1</v>
      </c>
      <c r="AX44">
        <v>6.5</v>
      </c>
      <c r="AZ44">
        <v>1.5</v>
      </c>
      <c r="BB44">
        <v>-1.8548119051801499</v>
      </c>
      <c r="BC44">
        <v>46.548277021938731</v>
      </c>
      <c r="BD44">
        <v>79.64190234374999</v>
      </c>
      <c r="BE44">
        <v>0.7009204736280128</v>
      </c>
      <c r="BF44">
        <v>26.722672990168167</v>
      </c>
      <c r="BG44">
        <v>21.165347966956933</v>
      </c>
      <c r="BH44">
        <v>-22.00554032087075</v>
      </c>
      <c r="BI44">
        <v>108.19840028435338</v>
      </c>
      <c r="BJ44">
        <v>48.573759754052119</v>
      </c>
      <c r="BK44">
        <v>46.67289689610466</v>
      </c>
      <c r="BL44">
        <v>22.7</v>
      </c>
      <c r="BM44">
        <v>27.9</v>
      </c>
      <c r="BN44">
        <v>34.200000000000003</v>
      </c>
      <c r="BO44">
        <v>7</v>
      </c>
      <c r="CA44">
        <v>16.3</v>
      </c>
      <c r="CB44">
        <v>3.3189473182965354</v>
      </c>
      <c r="CC44">
        <v>21.783891340081322</v>
      </c>
      <c r="CD44">
        <v>37.739712201170803</v>
      </c>
      <c r="CE44">
        <v>39.969816689256085</v>
      </c>
      <c r="CF44">
        <v>0.50657976949178607</v>
      </c>
      <c r="CG44">
        <v>94.2</v>
      </c>
      <c r="CH44">
        <v>0.6</v>
      </c>
      <c r="CI44">
        <v>1.1000000000000001</v>
      </c>
      <c r="CJ44">
        <v>0.7</v>
      </c>
      <c r="CK44">
        <v>3.4</v>
      </c>
      <c r="CL44">
        <v>0</v>
      </c>
      <c r="CM44">
        <v>12.4</v>
      </c>
      <c r="CN44">
        <v>69.7</v>
      </c>
      <c r="CO44">
        <v>11.3</v>
      </c>
      <c r="CP44">
        <v>12.4</v>
      </c>
      <c r="CQ44">
        <v>65.099999999999994</v>
      </c>
      <c r="CR44">
        <v>57.2</v>
      </c>
      <c r="CS44">
        <v>48.8</v>
      </c>
      <c r="CT44">
        <v>83.7</v>
      </c>
      <c r="CU44">
        <v>120.9</v>
      </c>
      <c r="CV44">
        <v>15.1</v>
      </c>
      <c r="CW44">
        <v>14.9</v>
      </c>
      <c r="CX44">
        <v>10.8</v>
      </c>
      <c r="CY44">
        <v>31.5</v>
      </c>
      <c r="CZ44">
        <v>27.7</v>
      </c>
      <c r="EG44">
        <v>4888.5448093438908</v>
      </c>
      <c r="EH44">
        <v>13.7</v>
      </c>
      <c r="EJ44">
        <v>13</v>
      </c>
      <c r="EL44">
        <v>6.6</v>
      </c>
      <c r="EM44">
        <v>0.34</v>
      </c>
      <c r="EN44">
        <v>0.18</v>
      </c>
      <c r="EO44">
        <v>377790</v>
      </c>
      <c r="EP44">
        <v>100744</v>
      </c>
      <c r="EQ44">
        <v>25186</v>
      </c>
      <c r="ER44">
        <v>0</v>
      </c>
      <c r="ES44">
        <v>0</v>
      </c>
      <c r="ET44">
        <v>25186</v>
      </c>
      <c r="EU44" t="s">
        <v>460</v>
      </c>
    </row>
    <row r="45" spans="1:151" x14ac:dyDescent="0.25">
      <c r="A45" t="s">
        <v>124</v>
      </c>
      <c r="B45" t="s">
        <v>143</v>
      </c>
      <c r="C45">
        <v>32451</v>
      </c>
      <c r="D45" t="s">
        <v>216</v>
      </c>
      <c r="AD45">
        <v>8</v>
      </c>
      <c r="AE45">
        <v>0</v>
      </c>
      <c r="AF45">
        <v>0</v>
      </c>
      <c r="AG45">
        <v>0</v>
      </c>
      <c r="AH45">
        <v>408</v>
      </c>
      <c r="AI45">
        <v>210</v>
      </c>
      <c r="AJ45">
        <v>0</v>
      </c>
      <c r="AK45">
        <v>0</v>
      </c>
      <c r="AP45" t="s">
        <v>232</v>
      </c>
      <c r="BB45">
        <v>-51.963823593457157</v>
      </c>
      <c r="BC45">
        <v>-78.153801108082888</v>
      </c>
      <c r="BD45">
        <v>0</v>
      </c>
      <c r="BE45">
        <v>-100</v>
      </c>
      <c r="BF45">
        <v>-48.098555975118494</v>
      </c>
      <c r="BG45">
        <v>0</v>
      </c>
      <c r="BH45">
        <v>-92.541061616178141</v>
      </c>
      <c r="BI45">
        <v>54.356589147286819</v>
      </c>
      <c r="BJ45">
        <v>152.5866943919664</v>
      </c>
      <c r="BK45">
        <v>146.22021722638266</v>
      </c>
      <c r="BP45" t="s">
        <v>232</v>
      </c>
      <c r="BQ45" t="s">
        <v>232</v>
      </c>
      <c r="BR45" t="s">
        <v>232</v>
      </c>
      <c r="BS45" t="s">
        <v>232</v>
      </c>
      <c r="BT45" t="s">
        <v>232</v>
      </c>
      <c r="BU45" t="s">
        <v>232</v>
      </c>
      <c r="BV45" t="s">
        <v>232</v>
      </c>
      <c r="BW45">
        <v>0</v>
      </c>
      <c r="BX45" t="s">
        <v>232</v>
      </c>
      <c r="BY45" t="s">
        <v>232</v>
      </c>
      <c r="BZ45" t="s">
        <v>232</v>
      </c>
      <c r="CM45">
        <v>12.4</v>
      </c>
      <c r="CN45">
        <v>69.7</v>
      </c>
      <c r="CO45">
        <v>11.3</v>
      </c>
      <c r="CP45">
        <v>12.4</v>
      </c>
      <c r="CQ45">
        <v>65.099999999999994</v>
      </c>
      <c r="CR45">
        <v>57.2</v>
      </c>
      <c r="CS45">
        <v>48.8</v>
      </c>
      <c r="CT45">
        <v>83.7</v>
      </c>
      <c r="CU45">
        <v>164.2</v>
      </c>
      <c r="EG45">
        <v>5158.1293604011398</v>
      </c>
      <c r="EH45">
        <v>13.7</v>
      </c>
      <c r="EJ45">
        <v>13</v>
      </c>
      <c r="EL45">
        <v>6.6</v>
      </c>
      <c r="EM45">
        <v>0.34</v>
      </c>
      <c r="EN45">
        <v>0.18</v>
      </c>
    </row>
    <row r="46" spans="1:151" x14ac:dyDescent="0.25">
      <c r="A46" t="s">
        <v>124</v>
      </c>
      <c r="B46" t="s">
        <v>127</v>
      </c>
      <c r="C46">
        <v>192509</v>
      </c>
      <c r="D46" t="s">
        <v>217</v>
      </c>
      <c r="E46">
        <v>17.5</v>
      </c>
      <c r="F46">
        <v>17.8</v>
      </c>
      <c r="G46">
        <v>64.7</v>
      </c>
      <c r="H46">
        <v>3</v>
      </c>
      <c r="I46">
        <v>99.7</v>
      </c>
      <c r="J46">
        <v>0</v>
      </c>
      <c r="K46">
        <v>0.3</v>
      </c>
      <c r="L46">
        <v>0</v>
      </c>
      <c r="M46">
        <v>0</v>
      </c>
      <c r="N46">
        <v>1</v>
      </c>
      <c r="O46">
        <v>81.5</v>
      </c>
      <c r="P46">
        <v>10.199999999999999</v>
      </c>
      <c r="Q46">
        <v>7.9</v>
      </c>
      <c r="R46">
        <v>0.5</v>
      </c>
      <c r="S46">
        <v>0</v>
      </c>
      <c r="T46">
        <v>1</v>
      </c>
      <c r="U46">
        <v>45.3</v>
      </c>
      <c r="V46">
        <v>20</v>
      </c>
      <c r="W46">
        <v>15.1</v>
      </c>
      <c r="X46">
        <v>19.600000000000001</v>
      </c>
      <c r="Y46">
        <v>3</v>
      </c>
      <c r="Z46">
        <v>80.2</v>
      </c>
      <c r="AA46">
        <v>16.600000000000001</v>
      </c>
      <c r="AB46">
        <v>3.2</v>
      </c>
      <c r="AC46">
        <v>1</v>
      </c>
      <c r="AD46">
        <v>40</v>
      </c>
      <c r="AE46">
        <v>4</v>
      </c>
      <c r="AF46">
        <v>0</v>
      </c>
      <c r="AG46">
        <v>0</v>
      </c>
      <c r="AH46">
        <v>1945</v>
      </c>
      <c r="AI46">
        <v>2933</v>
      </c>
      <c r="AJ46">
        <v>0</v>
      </c>
      <c r="AK46">
        <v>0</v>
      </c>
      <c r="AM46">
        <v>2.6</v>
      </c>
      <c r="AP46" t="s">
        <v>232</v>
      </c>
      <c r="AS46">
        <v>25.78305122870157</v>
      </c>
      <c r="AT46">
        <v>12.4</v>
      </c>
      <c r="AU46">
        <v>24.8</v>
      </c>
      <c r="AV46">
        <v>23.4</v>
      </c>
      <c r="AW46">
        <v>12.8</v>
      </c>
      <c r="AX46">
        <v>26.6</v>
      </c>
      <c r="AZ46">
        <v>1.7</v>
      </c>
      <c r="BB46">
        <v>338.53580010371951</v>
      </c>
      <c r="BC46">
        <v>780.44789669604415</v>
      </c>
      <c r="BD46">
        <v>0</v>
      </c>
      <c r="BE46">
        <v>0</v>
      </c>
      <c r="BF46">
        <v>367.85202773531682</v>
      </c>
      <c r="BG46">
        <v>0</v>
      </c>
      <c r="BH46">
        <v>1436.56765285195</v>
      </c>
      <c r="BI46">
        <v>27.736978281891123</v>
      </c>
      <c r="BJ46">
        <v>150.86497033826168</v>
      </c>
      <c r="BK46">
        <v>144.59559343906045</v>
      </c>
      <c r="BL46">
        <v>31.3</v>
      </c>
      <c r="BM46">
        <v>13.3</v>
      </c>
      <c r="BN46">
        <v>11.9</v>
      </c>
      <c r="BO46">
        <v>7.6</v>
      </c>
      <c r="BP46">
        <v>0.85069756520714801</v>
      </c>
      <c r="BQ46">
        <v>3.9006100936720967</v>
      </c>
      <c r="BR46">
        <v>4.1666666666666661</v>
      </c>
      <c r="BS46" t="s">
        <v>232</v>
      </c>
      <c r="BT46">
        <v>-9.6145325653522331</v>
      </c>
      <c r="BU46" t="s">
        <v>232</v>
      </c>
      <c r="BV46" t="s">
        <v>232</v>
      </c>
      <c r="BW46">
        <v>49.513966276994793</v>
      </c>
      <c r="BX46" t="s">
        <v>232</v>
      </c>
      <c r="BY46" t="s">
        <v>232</v>
      </c>
      <c r="BZ46" t="s">
        <v>232</v>
      </c>
      <c r="CA46">
        <v>8.6999999999999993</v>
      </c>
      <c r="CB46">
        <v>3.9470249520153526</v>
      </c>
      <c r="CC46">
        <v>3.3121520553337453</v>
      </c>
      <c r="CD46">
        <v>42.844289489962321</v>
      </c>
      <c r="CE46">
        <v>52.820109092953949</v>
      </c>
      <c r="CF46">
        <v>1.023449361749986</v>
      </c>
      <c r="CG46">
        <v>96.8</v>
      </c>
      <c r="CH46">
        <v>2</v>
      </c>
      <c r="CI46">
        <v>0.7</v>
      </c>
      <c r="CJ46">
        <v>0</v>
      </c>
      <c r="CK46">
        <v>0</v>
      </c>
      <c r="CL46">
        <v>0.5</v>
      </c>
      <c r="CM46">
        <v>12.4</v>
      </c>
      <c r="CN46">
        <v>69.7</v>
      </c>
      <c r="CO46">
        <v>11.3</v>
      </c>
      <c r="CP46">
        <v>12.4</v>
      </c>
      <c r="CQ46">
        <v>65.099999999999994</v>
      </c>
      <c r="CR46">
        <v>57.2</v>
      </c>
      <c r="CS46">
        <v>48.8</v>
      </c>
      <c r="CT46">
        <v>83.7</v>
      </c>
      <c r="CU46">
        <v>67.900000000000006</v>
      </c>
      <c r="CV46">
        <v>16.3</v>
      </c>
      <c r="CW46">
        <v>24</v>
      </c>
      <c r="CX46">
        <v>11</v>
      </c>
      <c r="CY46">
        <v>9.4</v>
      </c>
      <c r="CZ46">
        <v>39.200000000000003</v>
      </c>
      <c r="EG46">
        <v>2726.1963831913704</v>
      </c>
      <c r="EH46">
        <v>13.7</v>
      </c>
      <c r="EJ46">
        <v>13</v>
      </c>
      <c r="EL46">
        <v>6.6</v>
      </c>
      <c r="EM46">
        <v>0.34</v>
      </c>
      <c r="EN46">
        <v>0.18</v>
      </c>
      <c r="EO46">
        <v>138606</v>
      </c>
      <c r="EP46">
        <v>44277</v>
      </c>
      <c r="EQ46">
        <v>9625</v>
      </c>
      <c r="ER46">
        <v>0</v>
      </c>
      <c r="ES46">
        <v>0</v>
      </c>
      <c r="ET46">
        <v>9625</v>
      </c>
      <c r="EU46" t="s">
        <v>460</v>
      </c>
    </row>
    <row r="47" spans="1:151" x14ac:dyDescent="0.25">
      <c r="A47" t="s">
        <v>124</v>
      </c>
      <c r="B47" t="s">
        <v>144</v>
      </c>
      <c r="C47">
        <v>51740</v>
      </c>
      <c r="D47" t="s">
        <v>224</v>
      </c>
      <c r="AD47">
        <v>14</v>
      </c>
      <c r="AE47">
        <v>0</v>
      </c>
      <c r="AF47">
        <v>0</v>
      </c>
      <c r="AG47">
        <v>0</v>
      </c>
      <c r="AH47">
        <v>897</v>
      </c>
      <c r="AI47">
        <v>728</v>
      </c>
      <c r="AJ47">
        <v>0</v>
      </c>
      <c r="AK47">
        <v>0</v>
      </c>
      <c r="AP47" t="s">
        <v>232</v>
      </c>
      <c r="BB47">
        <v>0.56324862857934621</v>
      </c>
      <c r="BC47">
        <v>-2.0168092069043215</v>
      </c>
      <c r="BD47">
        <v>0</v>
      </c>
      <c r="BE47">
        <v>0</v>
      </c>
      <c r="BF47">
        <v>20.355832651614296</v>
      </c>
      <c r="BG47">
        <v>0</v>
      </c>
      <c r="BH47">
        <v>-28.266491734030907</v>
      </c>
      <c r="BI47">
        <v>19.224037339556592</v>
      </c>
      <c r="BJ47">
        <v>234.81218350842718</v>
      </c>
      <c r="BK47">
        <v>225.62291170681976</v>
      </c>
      <c r="BP47" t="s">
        <v>232</v>
      </c>
      <c r="BQ47" t="s">
        <v>232</v>
      </c>
      <c r="BR47" t="s">
        <v>232</v>
      </c>
      <c r="BS47" t="s">
        <v>232</v>
      </c>
      <c r="BT47" t="s">
        <v>232</v>
      </c>
      <c r="BU47" t="s">
        <v>232</v>
      </c>
      <c r="BV47" t="s">
        <v>232</v>
      </c>
      <c r="BW47">
        <v>11.677831723456595</v>
      </c>
      <c r="BX47" t="s">
        <v>232</v>
      </c>
      <c r="BY47" t="s">
        <v>232</v>
      </c>
      <c r="BZ47" t="s">
        <v>232</v>
      </c>
      <c r="CM47">
        <v>12.4</v>
      </c>
      <c r="CN47">
        <v>69.7</v>
      </c>
      <c r="CO47">
        <v>11.3</v>
      </c>
      <c r="CP47">
        <v>12.4</v>
      </c>
      <c r="CQ47">
        <v>65.099999999999994</v>
      </c>
      <c r="CR47">
        <v>57.2</v>
      </c>
      <c r="CS47">
        <v>48.8</v>
      </c>
      <c r="CT47">
        <v>83.7</v>
      </c>
      <c r="CU47">
        <v>76.2</v>
      </c>
      <c r="EG47">
        <v>3188.7252104076979</v>
      </c>
      <c r="EH47">
        <v>13.7</v>
      </c>
      <c r="EJ47">
        <v>13</v>
      </c>
      <c r="EL47">
        <v>6.6</v>
      </c>
      <c r="EM47">
        <v>0.34</v>
      </c>
      <c r="EN47">
        <v>0.18</v>
      </c>
    </row>
    <row r="48" spans="1:151" x14ac:dyDescent="0.25">
      <c r="A48" t="s">
        <v>124</v>
      </c>
      <c r="B48" t="s">
        <v>159</v>
      </c>
      <c r="C48">
        <v>198363</v>
      </c>
      <c r="D48" t="s">
        <v>226</v>
      </c>
      <c r="AD48">
        <v>6</v>
      </c>
      <c r="AE48">
        <v>2</v>
      </c>
      <c r="AF48">
        <v>13</v>
      </c>
      <c r="AG48">
        <v>13</v>
      </c>
      <c r="AH48">
        <v>4143</v>
      </c>
      <c r="AI48">
        <v>2745</v>
      </c>
      <c r="AJ48">
        <v>0</v>
      </c>
      <c r="AK48">
        <v>0</v>
      </c>
      <c r="AP48" t="s">
        <v>284</v>
      </c>
      <c r="BI48">
        <v>16.151368351637203</v>
      </c>
      <c r="BW48">
        <v>26.818419261001441</v>
      </c>
      <c r="BX48" t="s">
        <v>232</v>
      </c>
      <c r="BY48" t="s">
        <v>232</v>
      </c>
      <c r="BZ48" t="s">
        <v>232</v>
      </c>
      <c r="CM48">
        <v>12.4</v>
      </c>
      <c r="CN48">
        <v>69.7</v>
      </c>
      <c r="CO48">
        <v>11.3</v>
      </c>
      <c r="CP48">
        <v>12.4</v>
      </c>
      <c r="CQ48">
        <v>65.099999999999994</v>
      </c>
      <c r="CR48">
        <v>57.2</v>
      </c>
      <c r="CS48">
        <v>48.8</v>
      </c>
      <c r="CT48">
        <v>83.7</v>
      </c>
      <c r="CU48">
        <v>21.6</v>
      </c>
      <c r="EG48">
        <v>492.33230664431085</v>
      </c>
      <c r="EH48">
        <v>13.7</v>
      </c>
      <c r="EJ48">
        <v>13</v>
      </c>
      <c r="EL48">
        <v>6.6</v>
      </c>
      <c r="EM48">
        <v>0.34</v>
      </c>
      <c r="EN48">
        <v>0.18</v>
      </c>
    </row>
    <row r="49" spans="1:151" x14ac:dyDescent="0.25">
      <c r="A49" t="s">
        <v>131</v>
      </c>
      <c r="B49" t="s">
        <v>145</v>
      </c>
      <c r="C49">
        <v>193974</v>
      </c>
      <c r="D49" t="s">
        <v>161</v>
      </c>
      <c r="AD49">
        <v>2</v>
      </c>
      <c r="AE49">
        <v>0</v>
      </c>
      <c r="AF49">
        <v>0</v>
      </c>
      <c r="AG49">
        <v>0</v>
      </c>
      <c r="AH49">
        <v>1417</v>
      </c>
      <c r="AI49">
        <v>3366</v>
      </c>
      <c r="AJ49">
        <v>0</v>
      </c>
      <c r="AK49">
        <v>0</v>
      </c>
      <c r="AP49" t="s">
        <v>232</v>
      </c>
      <c r="BB49">
        <v>4.5768062287291542</v>
      </c>
      <c r="BC49">
        <v>12.180833765785355</v>
      </c>
      <c r="BD49">
        <v>0</v>
      </c>
      <c r="BE49">
        <v>39.726838785019972</v>
      </c>
      <c r="BF49">
        <v>30.097254970735627</v>
      </c>
      <c r="BG49">
        <v>83.127974987890255</v>
      </c>
      <c r="BH49">
        <v>0</v>
      </c>
      <c r="BI49">
        <v>127.77143746433573</v>
      </c>
      <c r="BJ49">
        <v>67.045487239980446</v>
      </c>
      <c r="BK49">
        <v>67.045467950206302</v>
      </c>
      <c r="BP49">
        <v>5.2097184401501444</v>
      </c>
      <c r="BQ49">
        <v>-8.0270261083481511</v>
      </c>
      <c r="BR49">
        <v>0</v>
      </c>
      <c r="BS49" t="s">
        <v>232</v>
      </c>
      <c r="BT49">
        <v>-10.087476209508917</v>
      </c>
      <c r="BU49" t="s">
        <v>232</v>
      </c>
      <c r="BV49" t="s">
        <v>232</v>
      </c>
      <c r="BW49">
        <v>-2.1257144331114053</v>
      </c>
      <c r="BX49" t="s">
        <v>232</v>
      </c>
      <c r="BY49" t="s">
        <v>232</v>
      </c>
      <c r="BZ49" t="s">
        <v>232</v>
      </c>
      <c r="CM49">
        <v>1.1000000000000001</v>
      </c>
      <c r="CN49">
        <v>46.4</v>
      </c>
      <c r="CO49">
        <v>1.1000000000000001</v>
      </c>
      <c r="CP49">
        <v>19.3</v>
      </c>
      <c r="CQ49">
        <v>58.4</v>
      </c>
      <c r="CR49">
        <v>69.7</v>
      </c>
      <c r="CS49">
        <v>56</v>
      </c>
      <c r="CT49">
        <v>87.4</v>
      </c>
      <c r="CU49">
        <v>77.900000000000006</v>
      </c>
      <c r="EG49">
        <v>4790.101408241122</v>
      </c>
      <c r="EH49">
        <v>8</v>
      </c>
      <c r="EJ49">
        <v>10.5</v>
      </c>
      <c r="EL49">
        <v>5.3</v>
      </c>
      <c r="EM49">
        <v>0.18</v>
      </c>
      <c r="EN49">
        <v>0.57999999999999996</v>
      </c>
    </row>
    <row r="50" spans="1:151" x14ac:dyDescent="0.25">
      <c r="A50" t="s">
        <v>131</v>
      </c>
      <c r="B50" t="s">
        <v>146</v>
      </c>
      <c r="C50">
        <v>76669</v>
      </c>
      <c r="D50" t="s">
        <v>166</v>
      </c>
      <c r="AD50">
        <v>0</v>
      </c>
      <c r="AE50">
        <v>6</v>
      </c>
      <c r="AF50">
        <v>0</v>
      </c>
      <c r="AG50">
        <v>0</v>
      </c>
      <c r="AH50">
        <v>1098</v>
      </c>
      <c r="AI50">
        <v>2078</v>
      </c>
      <c r="AJ50">
        <v>0</v>
      </c>
      <c r="AK50">
        <v>0</v>
      </c>
      <c r="AP50" t="s">
        <v>284</v>
      </c>
      <c r="BB50">
        <v>-36.033451139109232</v>
      </c>
      <c r="BC50">
        <v>-5.3564569507617659</v>
      </c>
      <c r="BD50">
        <v>293.44836484983318</v>
      </c>
      <c r="BE50">
        <v>-4.4936974817708011</v>
      </c>
      <c r="BF50">
        <v>13.680115309425789</v>
      </c>
      <c r="BG50">
        <v>165.00997830802601</v>
      </c>
      <c r="BH50">
        <v>-3.2990085658804049</v>
      </c>
      <c r="BI50">
        <v>57.365968895596822</v>
      </c>
      <c r="BJ50">
        <v>62.944705151761539</v>
      </c>
      <c r="BK50">
        <v>62.944543961116374</v>
      </c>
      <c r="BW50">
        <v>47.449516340583671</v>
      </c>
      <c r="BX50" t="s">
        <v>232</v>
      </c>
      <c r="BY50" t="s">
        <v>232</v>
      </c>
      <c r="BZ50" t="s">
        <v>232</v>
      </c>
      <c r="CM50">
        <v>1.1000000000000001</v>
      </c>
      <c r="CN50">
        <v>46.4</v>
      </c>
      <c r="CO50">
        <v>1.1000000000000001</v>
      </c>
      <c r="CP50">
        <v>19.3</v>
      </c>
      <c r="CQ50">
        <v>58.4</v>
      </c>
      <c r="CR50">
        <v>69.7</v>
      </c>
      <c r="CS50">
        <v>56</v>
      </c>
      <c r="CT50">
        <v>87.4</v>
      </c>
      <c r="CU50">
        <v>46.1</v>
      </c>
      <c r="EG50">
        <v>4967.11093503346</v>
      </c>
      <c r="EH50">
        <v>8</v>
      </c>
      <c r="EJ50">
        <v>10.5</v>
      </c>
      <c r="EL50">
        <v>5.3</v>
      </c>
      <c r="EM50">
        <v>0.18</v>
      </c>
      <c r="EN50">
        <v>0.57999999999999996</v>
      </c>
    </row>
    <row r="51" spans="1:151" x14ac:dyDescent="0.25">
      <c r="A51" t="s">
        <v>131</v>
      </c>
      <c r="B51" t="s">
        <v>90</v>
      </c>
      <c r="C51">
        <v>144027</v>
      </c>
      <c r="D51" t="s">
        <v>168</v>
      </c>
      <c r="E51">
        <v>13.2</v>
      </c>
      <c r="F51">
        <v>18.899999999999999</v>
      </c>
      <c r="G51">
        <v>67.900000000000006</v>
      </c>
      <c r="H51">
        <v>3</v>
      </c>
      <c r="I51">
        <v>95.9</v>
      </c>
      <c r="J51">
        <v>1.7</v>
      </c>
      <c r="K51">
        <v>1</v>
      </c>
      <c r="L51">
        <v>1</v>
      </c>
      <c r="M51">
        <v>0.4</v>
      </c>
      <c r="N51">
        <v>1</v>
      </c>
      <c r="O51">
        <v>85.1</v>
      </c>
      <c r="P51">
        <v>6.3</v>
      </c>
      <c r="Q51">
        <v>7.2</v>
      </c>
      <c r="R51">
        <v>1.1000000000000001</v>
      </c>
      <c r="S51">
        <v>0.2</v>
      </c>
      <c r="T51">
        <v>1</v>
      </c>
      <c r="U51">
        <v>69.8</v>
      </c>
      <c r="V51">
        <v>23</v>
      </c>
      <c r="W51">
        <v>4.0999999999999996</v>
      </c>
      <c r="X51">
        <v>3.2</v>
      </c>
      <c r="Y51">
        <v>2</v>
      </c>
      <c r="Z51">
        <v>70.7</v>
      </c>
      <c r="AA51">
        <v>21.9</v>
      </c>
      <c r="AB51">
        <v>7.3</v>
      </c>
      <c r="AC51">
        <v>2</v>
      </c>
      <c r="AD51">
        <v>3</v>
      </c>
      <c r="AE51">
        <v>8</v>
      </c>
      <c r="AF51">
        <v>1</v>
      </c>
      <c r="AG51">
        <v>1</v>
      </c>
      <c r="AH51">
        <v>2728</v>
      </c>
      <c r="AI51">
        <v>3211</v>
      </c>
      <c r="AJ51">
        <v>0</v>
      </c>
      <c r="AK51">
        <v>0</v>
      </c>
      <c r="AM51">
        <v>4.5999999999999996</v>
      </c>
      <c r="AP51" t="s">
        <v>284</v>
      </c>
      <c r="AS51">
        <v>37.999662674987349</v>
      </c>
      <c r="AT51">
        <v>25.4</v>
      </c>
      <c r="AU51">
        <v>40.6</v>
      </c>
      <c r="AV51">
        <v>14.2</v>
      </c>
      <c r="AW51">
        <v>8.1999999999999993</v>
      </c>
      <c r="AX51">
        <v>11.600000000000001</v>
      </c>
      <c r="AZ51">
        <v>1.3</v>
      </c>
      <c r="BB51">
        <v>-16.732634650549244</v>
      </c>
      <c r="BC51">
        <v>-36.002595366013473</v>
      </c>
      <c r="BD51">
        <v>0</v>
      </c>
      <c r="BE51">
        <v>56.227685499286018</v>
      </c>
      <c r="BF51">
        <v>25.006184573531499</v>
      </c>
      <c r="BG51">
        <v>25.13930821419671</v>
      </c>
      <c r="BH51">
        <v>0</v>
      </c>
      <c r="BI51">
        <v>127.38323959897998</v>
      </c>
      <c r="BJ51">
        <v>100.57485515904325</v>
      </c>
      <c r="BK51">
        <v>100.57496852382666</v>
      </c>
      <c r="BL51">
        <v>20.7</v>
      </c>
      <c r="BM51">
        <v>21.7</v>
      </c>
      <c r="BN51">
        <v>22.5</v>
      </c>
      <c r="BO51">
        <v>21.3</v>
      </c>
      <c r="BW51">
        <v>16.490435873314521</v>
      </c>
      <c r="BX51" t="s">
        <v>232</v>
      </c>
      <c r="BY51" t="s">
        <v>232</v>
      </c>
      <c r="BZ51" t="s">
        <v>232</v>
      </c>
      <c r="CA51">
        <v>79.600000000000009</v>
      </c>
      <c r="CB51">
        <v>3.6857737571051152</v>
      </c>
      <c r="CC51">
        <v>7.8090740428402761</v>
      </c>
      <c r="CD51">
        <v>28.481475234721987</v>
      </c>
      <c r="CE51">
        <v>63.130376117389112</v>
      </c>
      <c r="CF51">
        <v>0.57907460504863095</v>
      </c>
      <c r="CG51">
        <v>92.1</v>
      </c>
      <c r="CH51">
        <v>1.2</v>
      </c>
      <c r="CI51">
        <v>0.8</v>
      </c>
      <c r="CJ51">
        <v>0</v>
      </c>
      <c r="CK51">
        <v>2.2999999999999998</v>
      </c>
      <c r="CL51">
        <v>3.7</v>
      </c>
      <c r="CM51">
        <v>1.1000000000000001</v>
      </c>
      <c r="CN51">
        <v>46.4</v>
      </c>
      <c r="CO51">
        <v>1.1000000000000001</v>
      </c>
      <c r="CP51">
        <v>19.3</v>
      </c>
      <c r="CQ51">
        <v>58.4</v>
      </c>
      <c r="CR51">
        <v>69.7</v>
      </c>
      <c r="CS51">
        <v>56</v>
      </c>
      <c r="CT51">
        <v>87.4</v>
      </c>
      <c r="CU51">
        <v>40.799999999999997</v>
      </c>
      <c r="CV51">
        <v>12.5</v>
      </c>
      <c r="CW51">
        <v>16.3</v>
      </c>
      <c r="CX51">
        <v>11.1</v>
      </c>
      <c r="CY51">
        <v>7</v>
      </c>
      <c r="CZ51">
        <v>53.099999999999994</v>
      </c>
      <c r="EG51">
        <v>5105.2047282282092</v>
      </c>
      <c r="EH51">
        <v>8</v>
      </c>
      <c r="EJ51">
        <v>10.5</v>
      </c>
      <c r="EL51">
        <v>5.3</v>
      </c>
      <c r="EM51">
        <v>0.18</v>
      </c>
      <c r="EN51">
        <v>0.57999999999999996</v>
      </c>
      <c r="EO51">
        <v>92177</v>
      </c>
      <c r="EP51">
        <v>37447</v>
      </c>
      <c r="EQ51">
        <v>14403</v>
      </c>
      <c r="ER51">
        <v>0</v>
      </c>
      <c r="ES51">
        <v>0</v>
      </c>
      <c r="ET51">
        <v>14403</v>
      </c>
      <c r="EU51" t="s">
        <v>460</v>
      </c>
    </row>
    <row r="52" spans="1:151" x14ac:dyDescent="0.25">
      <c r="A52" t="s">
        <v>131</v>
      </c>
      <c r="B52" t="s">
        <v>147</v>
      </c>
      <c r="C52">
        <v>90004</v>
      </c>
      <c r="D52" t="s">
        <v>169</v>
      </c>
      <c r="AD52">
        <v>0</v>
      </c>
      <c r="AE52">
        <v>0</v>
      </c>
      <c r="AF52">
        <v>2</v>
      </c>
      <c r="AG52">
        <v>2</v>
      </c>
      <c r="AH52">
        <v>1182</v>
      </c>
      <c r="AI52">
        <v>1254</v>
      </c>
      <c r="AJ52">
        <v>0</v>
      </c>
      <c r="AK52">
        <v>0</v>
      </c>
      <c r="AP52" t="s">
        <v>232</v>
      </c>
      <c r="BB52">
        <v>-27.204588428451533</v>
      </c>
      <c r="BC52">
        <v>-26.069000814697517</v>
      </c>
      <c r="BD52">
        <v>22.946262886597935</v>
      </c>
      <c r="BE52">
        <v>-83.227075446547587</v>
      </c>
      <c r="BF52">
        <v>2.777737357271473</v>
      </c>
      <c r="BG52">
        <v>161.89472885032535</v>
      </c>
      <c r="BH52">
        <v>18.325386487811716</v>
      </c>
      <c r="BI52">
        <v>58.365475990832358</v>
      </c>
      <c r="BJ52">
        <v>36.814466703153059</v>
      </c>
      <c r="BK52">
        <v>36.814516657944601</v>
      </c>
      <c r="BP52" t="s">
        <v>232</v>
      </c>
      <c r="BQ52" t="s">
        <v>232</v>
      </c>
      <c r="BR52" t="s">
        <v>232</v>
      </c>
      <c r="BS52" t="s">
        <v>232</v>
      </c>
      <c r="BT52" t="s">
        <v>232</v>
      </c>
      <c r="BU52" t="s">
        <v>232</v>
      </c>
      <c r="BV52" t="s">
        <v>232</v>
      </c>
      <c r="BW52">
        <v>0</v>
      </c>
      <c r="BX52" t="s">
        <v>232</v>
      </c>
      <c r="BY52" t="s">
        <v>232</v>
      </c>
      <c r="BZ52" t="s">
        <v>232</v>
      </c>
      <c r="CM52">
        <v>1.1000000000000001</v>
      </c>
      <c r="CN52">
        <v>46.4</v>
      </c>
      <c r="CO52">
        <v>1.1000000000000001</v>
      </c>
      <c r="CP52">
        <v>19.3</v>
      </c>
      <c r="CQ52">
        <v>58.4</v>
      </c>
      <c r="CR52">
        <v>69.7</v>
      </c>
      <c r="CS52">
        <v>56</v>
      </c>
      <c r="CT52">
        <v>87.4</v>
      </c>
      <c r="CU52">
        <v>98.3</v>
      </c>
      <c r="EG52">
        <v>1794.2143391795262</v>
      </c>
      <c r="EH52">
        <v>8</v>
      </c>
      <c r="EJ52">
        <v>10.5</v>
      </c>
      <c r="EL52">
        <v>5.3</v>
      </c>
      <c r="EM52">
        <v>0.18</v>
      </c>
      <c r="EN52">
        <v>0.57999999999999996</v>
      </c>
    </row>
    <row r="53" spans="1:151" x14ac:dyDescent="0.25">
      <c r="A53" t="s">
        <v>131</v>
      </c>
      <c r="B53" t="s">
        <v>150</v>
      </c>
      <c r="C53">
        <v>114127</v>
      </c>
      <c r="D53" t="s">
        <v>170</v>
      </c>
      <c r="AD53">
        <v>0</v>
      </c>
      <c r="AE53">
        <v>0</v>
      </c>
      <c r="AF53">
        <v>0</v>
      </c>
      <c r="AG53">
        <v>0</v>
      </c>
      <c r="AH53">
        <v>1371</v>
      </c>
      <c r="AI53">
        <v>1463</v>
      </c>
      <c r="AJ53">
        <v>0</v>
      </c>
      <c r="AK53">
        <v>0</v>
      </c>
      <c r="AP53" t="s">
        <v>284</v>
      </c>
      <c r="BB53">
        <v>-29.020841903020717</v>
      </c>
      <c r="BC53">
        <v>-50.942575888061029</v>
      </c>
      <c r="BD53">
        <v>0</v>
      </c>
      <c r="BE53">
        <v>15.426524146405074</v>
      </c>
      <c r="BF53">
        <v>9.0439505615593401</v>
      </c>
      <c r="BG53">
        <v>131.03176737023279</v>
      </c>
      <c r="BH53">
        <v>0</v>
      </c>
      <c r="BJ53">
        <v>20.383665338645418</v>
      </c>
      <c r="BK53">
        <v>20.38367345963086</v>
      </c>
      <c r="BP53">
        <v>-4.6808510638297873</v>
      </c>
      <c r="BQ53">
        <v>-20.85308056872038</v>
      </c>
      <c r="BR53">
        <v>1.4388489208633095</v>
      </c>
      <c r="BS53" t="s">
        <v>232</v>
      </c>
      <c r="BT53">
        <v>-19.928072956369729</v>
      </c>
      <c r="BU53" t="s">
        <v>232</v>
      </c>
      <c r="BV53" t="s">
        <v>232</v>
      </c>
      <c r="BW53">
        <v>0</v>
      </c>
      <c r="BX53" t="s">
        <v>232</v>
      </c>
      <c r="BY53" t="s">
        <v>232</v>
      </c>
      <c r="BZ53" t="s">
        <v>232</v>
      </c>
      <c r="CM53">
        <v>1.1000000000000001</v>
      </c>
      <c r="CN53">
        <v>46.4</v>
      </c>
      <c r="CO53">
        <v>1.1000000000000001</v>
      </c>
      <c r="CP53">
        <v>19.3</v>
      </c>
      <c r="CQ53">
        <v>58.4</v>
      </c>
      <c r="CR53">
        <v>69.7</v>
      </c>
      <c r="CS53">
        <v>56</v>
      </c>
      <c r="CT53">
        <v>87.4</v>
      </c>
      <c r="CU53">
        <v>66.599999999999994</v>
      </c>
      <c r="EG53">
        <v>1741.0838344116837</v>
      </c>
      <c r="EH53">
        <v>8</v>
      </c>
      <c r="EJ53">
        <v>10.5</v>
      </c>
      <c r="EL53">
        <v>5.3</v>
      </c>
      <c r="EM53">
        <v>0.18</v>
      </c>
      <c r="EN53">
        <v>0.57999999999999996</v>
      </c>
    </row>
    <row r="54" spans="1:151" x14ac:dyDescent="0.25">
      <c r="A54" t="s">
        <v>131</v>
      </c>
      <c r="B54" t="s">
        <v>151</v>
      </c>
      <c r="C54">
        <v>412351</v>
      </c>
      <c r="D54" t="s">
        <v>186</v>
      </c>
      <c r="E54">
        <v>2.2999999999999998</v>
      </c>
      <c r="F54">
        <v>24.2</v>
      </c>
      <c r="G54">
        <v>73.5</v>
      </c>
      <c r="H54">
        <v>1</v>
      </c>
      <c r="I54">
        <v>100</v>
      </c>
      <c r="J54">
        <v>0</v>
      </c>
      <c r="K54">
        <v>0</v>
      </c>
      <c r="L54">
        <v>0</v>
      </c>
      <c r="M54">
        <v>0</v>
      </c>
      <c r="N54">
        <v>1</v>
      </c>
      <c r="O54">
        <v>83.1</v>
      </c>
      <c r="P54">
        <v>7.3</v>
      </c>
      <c r="Q54">
        <v>7.6</v>
      </c>
      <c r="R54">
        <v>1.5</v>
      </c>
      <c r="S54">
        <v>0.4</v>
      </c>
      <c r="T54">
        <v>1</v>
      </c>
      <c r="U54">
        <v>33.799999999999997</v>
      </c>
      <c r="V54">
        <v>45.9</v>
      </c>
      <c r="W54">
        <v>8.6999999999999993</v>
      </c>
      <c r="X54">
        <v>11.5</v>
      </c>
      <c r="Y54">
        <v>3</v>
      </c>
      <c r="Z54">
        <v>64.8</v>
      </c>
      <c r="AA54">
        <v>32.700000000000003</v>
      </c>
      <c r="AB54">
        <v>2.5</v>
      </c>
      <c r="AC54">
        <v>2</v>
      </c>
      <c r="AD54">
        <v>0</v>
      </c>
      <c r="AE54">
        <v>5</v>
      </c>
      <c r="AF54">
        <v>2</v>
      </c>
      <c r="AG54">
        <v>2</v>
      </c>
      <c r="AH54">
        <v>3479</v>
      </c>
      <c r="AI54">
        <v>5478</v>
      </c>
      <c r="AJ54">
        <v>0</v>
      </c>
      <c r="AK54">
        <v>0</v>
      </c>
      <c r="AM54">
        <v>39.700000000000003</v>
      </c>
      <c r="AP54" t="s">
        <v>285</v>
      </c>
      <c r="AS54">
        <v>25.147431697102647</v>
      </c>
      <c r="AT54">
        <v>24</v>
      </c>
      <c r="AU54">
        <v>37.299999999999997</v>
      </c>
      <c r="AV54">
        <v>18.2</v>
      </c>
      <c r="AW54">
        <v>9.9</v>
      </c>
      <c r="AX54">
        <v>10.7</v>
      </c>
      <c r="AZ54">
        <v>2.8</v>
      </c>
      <c r="BB54">
        <v>-7.6068673252968209</v>
      </c>
      <c r="BC54">
        <v>-8.6207864226902213</v>
      </c>
      <c r="BD54">
        <v>0</v>
      </c>
      <c r="BE54">
        <v>-12.743912618937042</v>
      </c>
      <c r="BF54">
        <v>-1.0310699319186263</v>
      </c>
      <c r="BG54">
        <v>11.251475482405699</v>
      </c>
      <c r="BH54">
        <v>73.095644954804655</v>
      </c>
      <c r="BJ54">
        <v>85.560055314105099</v>
      </c>
      <c r="BK54">
        <v>85.559970802083356</v>
      </c>
      <c r="BL54">
        <v>31.7</v>
      </c>
      <c r="BM54">
        <v>26.3</v>
      </c>
      <c r="BN54">
        <v>18.7</v>
      </c>
      <c r="BO54">
        <v>16.899999999999999</v>
      </c>
      <c r="BP54">
        <v>-3.4833206745881027</v>
      </c>
      <c r="BQ54">
        <v>-16.202515204503442</v>
      </c>
      <c r="BR54">
        <v>35.501355013550132</v>
      </c>
      <c r="BS54" t="s">
        <v>232</v>
      </c>
      <c r="BT54">
        <v>-18.58628886134856</v>
      </c>
      <c r="BU54" t="s">
        <v>232</v>
      </c>
      <c r="BV54" t="s">
        <v>232</v>
      </c>
      <c r="BW54">
        <v>0</v>
      </c>
      <c r="BX54" t="s">
        <v>232</v>
      </c>
      <c r="BY54" t="s">
        <v>232</v>
      </c>
      <c r="BZ54" t="s">
        <v>232</v>
      </c>
      <c r="CA54">
        <v>79.8</v>
      </c>
      <c r="CB54">
        <v>2.9421958953580551</v>
      </c>
      <c r="CC54">
        <v>6.5154838893478813</v>
      </c>
      <c r="CD54">
        <v>48.897467308623689</v>
      </c>
      <c r="CE54">
        <v>44.030084612973994</v>
      </c>
      <c r="CF54">
        <v>0.55696418905444289</v>
      </c>
      <c r="CM54">
        <v>1.1000000000000001</v>
      </c>
      <c r="CN54">
        <v>46.4</v>
      </c>
      <c r="CO54">
        <v>1.1000000000000001</v>
      </c>
      <c r="CP54">
        <v>19.3</v>
      </c>
      <c r="CQ54">
        <v>58.4</v>
      </c>
      <c r="CR54">
        <v>69.7</v>
      </c>
      <c r="CS54">
        <v>56</v>
      </c>
      <c r="CT54">
        <v>87.4</v>
      </c>
      <c r="CU54">
        <v>65.5</v>
      </c>
      <c r="EG54">
        <v>3102.2097825864762</v>
      </c>
      <c r="EH54">
        <v>8</v>
      </c>
      <c r="EJ54">
        <v>10.5</v>
      </c>
      <c r="EL54">
        <v>5.3</v>
      </c>
      <c r="EM54">
        <v>0.18</v>
      </c>
      <c r="EN54">
        <v>0.57999999999999996</v>
      </c>
      <c r="EO54">
        <v>181434</v>
      </c>
      <c r="EP54">
        <v>140199</v>
      </c>
      <c r="EQ54">
        <v>86594</v>
      </c>
      <c r="ER54">
        <v>4124</v>
      </c>
      <c r="ES54">
        <v>0</v>
      </c>
      <c r="ET54">
        <v>90717</v>
      </c>
      <c r="EU54" t="s">
        <v>460</v>
      </c>
    </row>
    <row r="55" spans="1:151" x14ac:dyDescent="0.25">
      <c r="A55" t="s">
        <v>131</v>
      </c>
      <c r="B55" t="s">
        <v>107</v>
      </c>
      <c r="C55">
        <v>324049</v>
      </c>
      <c r="D55" t="s">
        <v>189</v>
      </c>
      <c r="E55">
        <v>31</v>
      </c>
      <c r="F55">
        <v>30.8</v>
      </c>
      <c r="G55">
        <v>38.200000000000003</v>
      </c>
      <c r="H55">
        <v>3</v>
      </c>
      <c r="I55">
        <v>99</v>
      </c>
      <c r="J55">
        <v>0.4</v>
      </c>
      <c r="K55">
        <v>0.6</v>
      </c>
      <c r="L55">
        <v>0</v>
      </c>
      <c r="M55">
        <v>0</v>
      </c>
      <c r="N55">
        <v>1</v>
      </c>
      <c r="O55">
        <v>93.8</v>
      </c>
      <c r="P55">
        <v>3.9</v>
      </c>
      <c r="Q55">
        <v>2.2999999999999998</v>
      </c>
      <c r="R55">
        <v>0</v>
      </c>
      <c r="S55">
        <v>0</v>
      </c>
      <c r="T55">
        <v>1</v>
      </c>
      <c r="U55">
        <v>29.2</v>
      </c>
      <c r="V55">
        <v>47.9</v>
      </c>
      <c r="W55">
        <v>4.5999999999999996</v>
      </c>
      <c r="X55">
        <v>18.399999999999999</v>
      </c>
      <c r="Y55">
        <v>3</v>
      </c>
      <c r="Z55">
        <v>39.9</v>
      </c>
      <c r="AA55">
        <v>46.8</v>
      </c>
      <c r="AB55">
        <v>13.3</v>
      </c>
      <c r="AC55">
        <v>2</v>
      </c>
      <c r="AD55">
        <v>0</v>
      </c>
      <c r="AE55">
        <v>16</v>
      </c>
      <c r="AF55">
        <v>0</v>
      </c>
      <c r="AG55">
        <v>0</v>
      </c>
      <c r="AH55">
        <v>4720</v>
      </c>
      <c r="AI55">
        <v>6192</v>
      </c>
      <c r="AJ55">
        <v>0</v>
      </c>
      <c r="AK55">
        <v>0</v>
      </c>
      <c r="AM55">
        <v>37.6</v>
      </c>
      <c r="AP55" t="s">
        <v>232</v>
      </c>
      <c r="AS55">
        <v>17.278020378457061</v>
      </c>
      <c r="AT55">
        <v>35.4</v>
      </c>
      <c r="AU55">
        <v>25.5</v>
      </c>
      <c r="AV55">
        <v>14.5</v>
      </c>
      <c r="AW55">
        <v>9</v>
      </c>
      <c r="AX55">
        <v>15.6</v>
      </c>
      <c r="AZ55">
        <v>2.2000000000000002</v>
      </c>
      <c r="BB55">
        <v>-40.348931612196267</v>
      </c>
      <c r="BC55">
        <v>-28.54998112948255</v>
      </c>
      <c r="BD55">
        <v>118.52523302263648</v>
      </c>
      <c r="BE55">
        <v>-29.646743833227372</v>
      </c>
      <c r="BF55">
        <v>-1.3922383968215679</v>
      </c>
      <c r="BG55">
        <v>-45.35947436621057</v>
      </c>
      <c r="BH55">
        <v>-2.6468085106382979</v>
      </c>
      <c r="BI55">
        <v>60.973792075518567</v>
      </c>
      <c r="BJ55">
        <v>34.820837502468926</v>
      </c>
      <c r="BK55">
        <v>34.820822386870148</v>
      </c>
      <c r="BL55">
        <v>16</v>
      </c>
      <c r="BM55">
        <v>25.7</v>
      </c>
      <c r="BN55">
        <v>40.6</v>
      </c>
      <c r="BO55">
        <v>10.4</v>
      </c>
      <c r="BW55">
        <v>39.732536039114905</v>
      </c>
      <c r="BX55" t="s">
        <v>232</v>
      </c>
      <c r="BY55" t="s">
        <v>232</v>
      </c>
      <c r="BZ55" t="s">
        <v>232</v>
      </c>
      <c r="CA55">
        <v>56.5</v>
      </c>
      <c r="CB55">
        <v>4.3260302121515073</v>
      </c>
      <c r="CC55">
        <v>1.1226346433770014</v>
      </c>
      <c r="CD55">
        <v>21.177219796215429</v>
      </c>
      <c r="CE55">
        <v>77.338064046579333</v>
      </c>
      <c r="CF55">
        <v>0.36208151382823872</v>
      </c>
      <c r="CG55">
        <v>68.900000000000006</v>
      </c>
      <c r="CH55">
        <v>0.6</v>
      </c>
      <c r="CI55">
        <v>1.1000000000000001</v>
      </c>
      <c r="CJ55">
        <v>0</v>
      </c>
      <c r="CK55">
        <v>25.4</v>
      </c>
      <c r="CL55">
        <v>4</v>
      </c>
      <c r="CM55">
        <v>1.1000000000000001</v>
      </c>
      <c r="CN55">
        <v>46.4</v>
      </c>
      <c r="CO55">
        <v>1.1000000000000001</v>
      </c>
      <c r="CP55">
        <v>19.3</v>
      </c>
      <c r="CQ55">
        <v>58.4</v>
      </c>
      <c r="CR55">
        <v>69.7</v>
      </c>
      <c r="CS55">
        <v>56</v>
      </c>
      <c r="CT55">
        <v>87.4</v>
      </c>
      <c r="CU55">
        <v>42.5</v>
      </c>
      <c r="CV55">
        <v>19.399999999999999</v>
      </c>
      <c r="CW55">
        <v>30.9</v>
      </c>
      <c r="CX55">
        <v>28.8</v>
      </c>
      <c r="CY55">
        <v>7.6</v>
      </c>
      <c r="CZ55">
        <v>13.3</v>
      </c>
      <c r="EG55">
        <v>3656.9047902828474</v>
      </c>
      <c r="EH55">
        <v>8</v>
      </c>
      <c r="EJ55">
        <v>10.5</v>
      </c>
      <c r="EL55">
        <v>5.3</v>
      </c>
      <c r="EM55">
        <v>0.18</v>
      </c>
      <c r="EN55">
        <v>0.57999999999999996</v>
      </c>
      <c r="EO55">
        <v>223594</v>
      </c>
      <c r="EP55">
        <v>64810</v>
      </c>
      <c r="EQ55">
        <v>35645</v>
      </c>
      <c r="ER55">
        <v>0</v>
      </c>
      <c r="ES55">
        <v>0</v>
      </c>
      <c r="ET55">
        <v>35645</v>
      </c>
      <c r="EU55" t="s">
        <v>460</v>
      </c>
    </row>
    <row r="56" spans="1:151" x14ac:dyDescent="0.25">
      <c r="A56" t="s">
        <v>131</v>
      </c>
      <c r="B56" t="s">
        <v>112</v>
      </c>
      <c r="C56">
        <v>625664</v>
      </c>
      <c r="D56" t="s">
        <v>198</v>
      </c>
      <c r="E56">
        <v>22.8</v>
      </c>
      <c r="F56">
        <v>23.4</v>
      </c>
      <c r="G56">
        <v>53.8</v>
      </c>
      <c r="H56">
        <v>3</v>
      </c>
      <c r="I56">
        <v>98.7</v>
      </c>
      <c r="J56">
        <v>1</v>
      </c>
      <c r="K56">
        <v>0.3</v>
      </c>
      <c r="L56">
        <v>0</v>
      </c>
      <c r="M56">
        <v>0</v>
      </c>
      <c r="N56">
        <v>1</v>
      </c>
      <c r="O56">
        <v>83.4</v>
      </c>
      <c r="P56">
        <v>3.3</v>
      </c>
      <c r="Q56">
        <v>13.3</v>
      </c>
      <c r="R56">
        <v>0</v>
      </c>
      <c r="S56">
        <v>0</v>
      </c>
      <c r="T56">
        <v>1</v>
      </c>
      <c r="U56">
        <v>46.1</v>
      </c>
      <c r="V56">
        <v>26.2</v>
      </c>
      <c r="W56">
        <v>5.9</v>
      </c>
      <c r="X56">
        <v>21.8</v>
      </c>
      <c r="Y56">
        <v>4</v>
      </c>
      <c r="Z56">
        <v>53.5</v>
      </c>
      <c r="AA56">
        <v>35.799999999999997</v>
      </c>
      <c r="AB56">
        <v>10.7</v>
      </c>
      <c r="AC56">
        <v>2</v>
      </c>
      <c r="AD56">
        <v>1</v>
      </c>
      <c r="AE56">
        <v>9</v>
      </c>
      <c r="AF56">
        <v>0</v>
      </c>
      <c r="AG56">
        <v>0</v>
      </c>
      <c r="AH56">
        <v>4418</v>
      </c>
      <c r="AI56">
        <v>10103</v>
      </c>
      <c r="AJ56">
        <v>0</v>
      </c>
      <c r="AK56">
        <v>0</v>
      </c>
      <c r="AM56">
        <v>12.7</v>
      </c>
      <c r="AP56" t="s">
        <v>232</v>
      </c>
      <c r="AS56">
        <v>39.990564090466783</v>
      </c>
      <c r="AT56">
        <v>28</v>
      </c>
      <c r="AU56">
        <v>33.299999999999997</v>
      </c>
      <c r="AV56">
        <v>13.2</v>
      </c>
      <c r="AW56">
        <v>7.3</v>
      </c>
      <c r="AX56">
        <v>18.100000000000001</v>
      </c>
      <c r="AZ56">
        <v>1.5</v>
      </c>
      <c r="BB56">
        <v>-18.619491400729853</v>
      </c>
      <c r="BC56">
        <v>72.792193779015108</v>
      </c>
      <c r="BD56">
        <v>824.19295190944604</v>
      </c>
      <c r="BE56">
        <v>-30.877374305482647</v>
      </c>
      <c r="BF56">
        <v>31.930144623931906</v>
      </c>
      <c r="BG56">
        <v>18.84821023260896</v>
      </c>
      <c r="BH56">
        <v>131.45171428571425</v>
      </c>
      <c r="BI56">
        <v>100.09167155849691</v>
      </c>
      <c r="BJ56">
        <v>63.124566590021537</v>
      </c>
      <c r="BK56">
        <v>63.124579389470703</v>
      </c>
      <c r="BL56">
        <v>13.3</v>
      </c>
      <c r="BM56">
        <v>20.100000000000001</v>
      </c>
      <c r="BN56">
        <v>35.299999999999997</v>
      </c>
      <c r="BO56">
        <v>17.399999999999999</v>
      </c>
      <c r="BP56">
        <v>-2.8623367096211405</v>
      </c>
      <c r="BQ56">
        <v>-2.8759784869521821</v>
      </c>
      <c r="BR56">
        <v>-0.17825311942957789</v>
      </c>
      <c r="BS56" t="s">
        <v>232</v>
      </c>
      <c r="BT56">
        <v>1.5009764658931934</v>
      </c>
      <c r="BU56" t="s">
        <v>232</v>
      </c>
      <c r="BV56" t="s">
        <v>232</v>
      </c>
      <c r="BW56">
        <v>19.23107589714564</v>
      </c>
      <c r="BX56" t="s">
        <v>232</v>
      </c>
      <c r="BY56" t="s">
        <v>232</v>
      </c>
      <c r="BZ56" t="s">
        <v>232</v>
      </c>
      <c r="CA56">
        <v>51.8</v>
      </c>
      <c r="CB56">
        <v>3.9867471398405239</v>
      </c>
      <c r="CC56">
        <v>2.595858028877815</v>
      </c>
      <c r="CD56">
        <v>32.539144280954204</v>
      </c>
      <c r="CE56">
        <v>64.372561161403198</v>
      </c>
      <c r="CF56">
        <v>0.4924365287647805</v>
      </c>
      <c r="CG56">
        <v>93.7</v>
      </c>
      <c r="CH56">
        <v>0</v>
      </c>
      <c r="CI56">
        <v>0</v>
      </c>
      <c r="CJ56">
        <v>0</v>
      </c>
      <c r="CK56">
        <v>3.9</v>
      </c>
      <c r="CL56">
        <v>2.4</v>
      </c>
      <c r="CM56">
        <v>1.1000000000000001</v>
      </c>
      <c r="CN56">
        <v>46.4</v>
      </c>
      <c r="CO56">
        <v>1.1000000000000001</v>
      </c>
      <c r="CP56">
        <v>19.3</v>
      </c>
      <c r="CQ56">
        <v>58.4</v>
      </c>
      <c r="CR56">
        <v>69.7</v>
      </c>
      <c r="CS56">
        <v>56</v>
      </c>
      <c r="CT56">
        <v>87.4</v>
      </c>
      <c r="CU56">
        <v>33.799999999999997</v>
      </c>
      <c r="CV56">
        <v>15.8</v>
      </c>
      <c r="CW56">
        <v>15.1</v>
      </c>
      <c r="CX56">
        <v>12.4</v>
      </c>
      <c r="CY56">
        <v>34</v>
      </c>
      <c r="CZ56">
        <v>22.7</v>
      </c>
      <c r="EG56">
        <v>4301.8150423320894</v>
      </c>
      <c r="EH56">
        <v>8</v>
      </c>
      <c r="EJ56">
        <v>10.5</v>
      </c>
      <c r="EL56">
        <v>5.3</v>
      </c>
      <c r="EM56">
        <v>0.18</v>
      </c>
      <c r="EN56">
        <v>0.57999999999999996</v>
      </c>
      <c r="EO56">
        <v>450478</v>
      </c>
      <c r="EP56">
        <v>125133</v>
      </c>
      <c r="EQ56">
        <v>50053</v>
      </c>
      <c r="ER56">
        <v>0</v>
      </c>
      <c r="ES56">
        <v>0</v>
      </c>
      <c r="ET56">
        <v>50053</v>
      </c>
      <c r="EU56" t="s">
        <v>460</v>
      </c>
    </row>
    <row r="57" spans="1:151" x14ac:dyDescent="0.25">
      <c r="A57" t="s">
        <v>131</v>
      </c>
      <c r="B57" t="s">
        <v>122</v>
      </c>
      <c r="C57">
        <v>439907</v>
      </c>
      <c r="D57" t="s">
        <v>211</v>
      </c>
      <c r="E57">
        <v>48.5</v>
      </c>
      <c r="F57">
        <v>31.2</v>
      </c>
      <c r="G57">
        <v>20.3</v>
      </c>
      <c r="H57">
        <v>3</v>
      </c>
      <c r="I57">
        <v>93.8</v>
      </c>
      <c r="J57">
        <v>3.3</v>
      </c>
      <c r="K57">
        <v>2.1</v>
      </c>
      <c r="L57">
        <v>0.7</v>
      </c>
      <c r="M57">
        <v>0</v>
      </c>
      <c r="N57">
        <v>1</v>
      </c>
      <c r="O57">
        <v>62.4</v>
      </c>
      <c r="P57">
        <v>20.5</v>
      </c>
      <c r="Q57">
        <v>15.8</v>
      </c>
      <c r="R57">
        <v>0.6</v>
      </c>
      <c r="S57">
        <v>0.7</v>
      </c>
      <c r="T57">
        <v>4</v>
      </c>
      <c r="U57">
        <v>20.9</v>
      </c>
      <c r="V57">
        <v>16.899999999999999</v>
      </c>
      <c r="W57">
        <v>11.9</v>
      </c>
      <c r="X57">
        <v>50.3</v>
      </c>
      <c r="Y57">
        <v>4</v>
      </c>
      <c r="Z57">
        <v>7</v>
      </c>
      <c r="AA57">
        <v>55.2</v>
      </c>
      <c r="AB57">
        <v>37.9</v>
      </c>
      <c r="AC57">
        <v>3</v>
      </c>
      <c r="AD57">
        <v>1</v>
      </c>
      <c r="AE57">
        <v>1</v>
      </c>
      <c r="AF57">
        <v>1</v>
      </c>
      <c r="AG57">
        <v>1</v>
      </c>
      <c r="AH57">
        <v>3704</v>
      </c>
      <c r="AI57">
        <v>6066</v>
      </c>
      <c r="AJ57">
        <v>0</v>
      </c>
      <c r="AK57">
        <v>0</v>
      </c>
      <c r="AM57">
        <v>69.400000000000006</v>
      </c>
      <c r="AP57" t="s">
        <v>232</v>
      </c>
      <c r="AS57">
        <v>74.095706231025019</v>
      </c>
      <c r="AT57">
        <v>30.1</v>
      </c>
      <c r="AU57">
        <v>27.7</v>
      </c>
      <c r="AV57">
        <v>14.1</v>
      </c>
      <c r="AW57">
        <v>10.1</v>
      </c>
      <c r="AX57">
        <v>18.100000000000001</v>
      </c>
      <c r="AZ57">
        <v>2.1</v>
      </c>
      <c r="BB57">
        <v>-21.937347205591117</v>
      </c>
      <c r="BC57">
        <v>-10.091743076222608</v>
      </c>
      <c r="BD57">
        <v>239.008715</v>
      </c>
      <c r="BE57">
        <v>11.480216231534305</v>
      </c>
      <c r="BF57">
        <v>16.425876673908814</v>
      </c>
      <c r="BG57">
        <v>52.392144614540882</v>
      </c>
      <c r="BH57">
        <v>0</v>
      </c>
      <c r="BI57">
        <v>67.296079418088652</v>
      </c>
      <c r="BJ57">
        <v>61.51586936300464</v>
      </c>
      <c r="BK57">
        <v>61.515899062369805</v>
      </c>
      <c r="BL57">
        <v>38.700000000000003</v>
      </c>
      <c r="BM57">
        <v>23</v>
      </c>
      <c r="BN57">
        <v>19.600000000000001</v>
      </c>
      <c r="BO57">
        <v>2</v>
      </c>
      <c r="BP57">
        <v>4.3784206411258753</v>
      </c>
      <c r="BQ57">
        <v>-0.17021094190336655</v>
      </c>
      <c r="BR57">
        <v>-3.9709514756002919</v>
      </c>
      <c r="BS57" t="s">
        <v>232</v>
      </c>
      <c r="BT57">
        <v>-5.4006560449859444</v>
      </c>
      <c r="BU57" t="s">
        <v>232</v>
      </c>
      <c r="BV57" t="s">
        <v>232</v>
      </c>
      <c r="BW57">
        <v>39.129306649218201</v>
      </c>
      <c r="BX57" t="s">
        <v>232</v>
      </c>
      <c r="BY57" t="s">
        <v>232</v>
      </c>
      <c r="BZ57" t="s">
        <v>232</v>
      </c>
      <c r="CA57">
        <v>35.400000000000006</v>
      </c>
      <c r="CB57">
        <v>3.2087721987430755</v>
      </c>
      <c r="CC57">
        <v>13.821020673702472</v>
      </c>
      <c r="CD57">
        <v>70.585513951134885</v>
      </c>
      <c r="CE57">
        <v>15.593465375162644</v>
      </c>
      <c r="CF57">
        <v>0</v>
      </c>
      <c r="CG57">
        <v>99.5</v>
      </c>
      <c r="CH57">
        <v>0</v>
      </c>
      <c r="CI57">
        <v>0</v>
      </c>
      <c r="CJ57">
        <v>0</v>
      </c>
      <c r="CK57">
        <v>0.2</v>
      </c>
      <c r="CL57">
        <v>0.4</v>
      </c>
      <c r="CM57">
        <v>1.1000000000000001</v>
      </c>
      <c r="CN57">
        <v>46.4</v>
      </c>
      <c r="CO57">
        <v>1.1000000000000001</v>
      </c>
      <c r="CP57">
        <v>19.3</v>
      </c>
      <c r="CQ57">
        <v>58.4</v>
      </c>
      <c r="CR57">
        <v>69.7</v>
      </c>
      <c r="CS57">
        <v>56</v>
      </c>
      <c r="CT57">
        <v>87.4</v>
      </c>
      <c r="CU57">
        <v>54.7</v>
      </c>
      <c r="CV57">
        <v>22.1</v>
      </c>
      <c r="CW57">
        <v>15.2</v>
      </c>
      <c r="CX57">
        <v>34.200000000000003</v>
      </c>
      <c r="CY57">
        <v>10.1</v>
      </c>
      <c r="CZ57">
        <v>18.399999999999999</v>
      </c>
      <c r="EG57">
        <v>3661.0638350144741</v>
      </c>
      <c r="EH57">
        <v>8</v>
      </c>
      <c r="EJ57">
        <v>10.5</v>
      </c>
      <c r="EL57">
        <v>5.3</v>
      </c>
      <c r="EM57">
        <v>0.18</v>
      </c>
      <c r="EN57">
        <v>0.57999999999999996</v>
      </c>
      <c r="EO57">
        <v>133411</v>
      </c>
      <c r="EP57">
        <v>87007</v>
      </c>
      <c r="EQ57">
        <v>58005</v>
      </c>
      <c r="ER57">
        <v>11601</v>
      </c>
      <c r="ES57">
        <v>0</v>
      </c>
      <c r="ET57">
        <v>69606</v>
      </c>
      <c r="EU57" t="s">
        <v>460</v>
      </c>
    </row>
    <row r="58" spans="1:151" x14ac:dyDescent="0.25">
      <c r="A58" t="s">
        <v>131</v>
      </c>
      <c r="B58" t="s">
        <v>123</v>
      </c>
      <c r="C58">
        <v>236103</v>
      </c>
      <c r="D58" t="s">
        <v>212</v>
      </c>
      <c r="E58">
        <v>29.4</v>
      </c>
      <c r="F58">
        <v>27.8</v>
      </c>
      <c r="G58">
        <v>42.8</v>
      </c>
      <c r="H58">
        <v>3</v>
      </c>
      <c r="I58">
        <v>98.9</v>
      </c>
      <c r="J58">
        <v>0.8</v>
      </c>
      <c r="K58">
        <v>0.3</v>
      </c>
      <c r="L58">
        <v>0</v>
      </c>
      <c r="M58">
        <v>0</v>
      </c>
      <c r="N58">
        <v>1</v>
      </c>
      <c r="O58">
        <v>87.9</v>
      </c>
      <c r="P58">
        <v>8.8000000000000007</v>
      </c>
      <c r="Q58">
        <v>3.3</v>
      </c>
      <c r="R58">
        <v>0</v>
      </c>
      <c r="S58">
        <v>0</v>
      </c>
      <c r="T58">
        <v>1</v>
      </c>
      <c r="U58">
        <v>50.7</v>
      </c>
      <c r="V58">
        <v>13.2</v>
      </c>
      <c r="W58">
        <v>4.9000000000000004</v>
      </c>
      <c r="X58">
        <v>31.2</v>
      </c>
      <c r="Y58">
        <v>4</v>
      </c>
      <c r="Z58">
        <v>66.8</v>
      </c>
      <c r="AA58">
        <v>31</v>
      </c>
      <c r="AB58">
        <v>2.2000000000000002</v>
      </c>
      <c r="AC58">
        <v>2</v>
      </c>
      <c r="AD58">
        <v>0</v>
      </c>
      <c r="AE58">
        <v>0</v>
      </c>
      <c r="AF58">
        <v>0</v>
      </c>
      <c r="AG58">
        <v>0</v>
      </c>
      <c r="AH58">
        <v>2459</v>
      </c>
      <c r="AI58">
        <v>1562</v>
      </c>
      <c r="AJ58">
        <v>0</v>
      </c>
      <c r="AK58">
        <v>0</v>
      </c>
      <c r="AM58">
        <v>8</v>
      </c>
      <c r="AP58" t="s">
        <v>232</v>
      </c>
      <c r="AS58">
        <v>37.66896120150188</v>
      </c>
      <c r="AT58">
        <v>15.2</v>
      </c>
      <c r="AU58">
        <v>26.6</v>
      </c>
      <c r="AV58">
        <v>26.5</v>
      </c>
      <c r="AW58">
        <v>10.6</v>
      </c>
      <c r="AX58">
        <v>21</v>
      </c>
      <c r="AZ58">
        <v>1.2</v>
      </c>
      <c r="BB58">
        <v>-4.0918470263148849</v>
      </c>
      <c r="BC58">
        <v>35.874262820784416</v>
      </c>
      <c r="BD58">
        <v>64.292342065384588</v>
      </c>
      <c r="BE58">
        <v>-3.381312589877604</v>
      </c>
      <c r="BF58">
        <v>32.260979432331268</v>
      </c>
      <c r="BG58">
        <v>-5.7880668862588216</v>
      </c>
      <c r="BH58">
        <v>78.454245576654841</v>
      </c>
      <c r="BI58">
        <v>192.46505284691443</v>
      </c>
      <c r="BJ58">
        <v>43.023797135580686</v>
      </c>
      <c r="BK58">
        <v>43.023830798047719</v>
      </c>
      <c r="BL58">
        <v>18.8</v>
      </c>
      <c r="BM58">
        <v>22.8</v>
      </c>
      <c r="BN58">
        <v>34</v>
      </c>
      <c r="BO58">
        <v>14.2</v>
      </c>
      <c r="BP58" t="s">
        <v>232</v>
      </c>
      <c r="BQ58" t="s">
        <v>232</v>
      </c>
      <c r="BR58" t="s">
        <v>232</v>
      </c>
      <c r="BS58" t="s">
        <v>232</v>
      </c>
      <c r="BT58" t="s">
        <v>232</v>
      </c>
      <c r="BU58" t="s">
        <v>232</v>
      </c>
      <c r="BV58" t="s">
        <v>232</v>
      </c>
      <c r="BW58">
        <v>22.590258513942597</v>
      </c>
      <c r="BX58" t="s">
        <v>232</v>
      </c>
      <c r="BY58" t="s">
        <v>232</v>
      </c>
      <c r="BZ58" t="s">
        <v>232</v>
      </c>
      <c r="CA58">
        <v>41.699999999999996</v>
      </c>
      <c r="CB58">
        <v>3.6790821868211441</v>
      </c>
      <c r="CC58">
        <v>2.1777221526908632</v>
      </c>
      <c r="CD58">
        <v>19.220901126408009</v>
      </c>
      <c r="CE58">
        <v>77.887984981226538</v>
      </c>
      <c r="CF58">
        <v>0.71339173967459324</v>
      </c>
      <c r="CG58">
        <v>85.1</v>
      </c>
      <c r="CH58">
        <v>0.3</v>
      </c>
      <c r="CI58">
        <v>1.3</v>
      </c>
      <c r="CJ58">
        <v>0</v>
      </c>
      <c r="CK58">
        <v>0</v>
      </c>
      <c r="CL58">
        <v>13.3</v>
      </c>
      <c r="CM58">
        <v>1.1000000000000001</v>
      </c>
      <c r="CN58">
        <v>46.4</v>
      </c>
      <c r="CO58">
        <v>1.1000000000000001</v>
      </c>
      <c r="CP58">
        <v>19.3</v>
      </c>
      <c r="CQ58">
        <v>58.4</v>
      </c>
      <c r="CR58">
        <v>69.7</v>
      </c>
      <c r="CS58">
        <v>56</v>
      </c>
      <c r="CT58">
        <v>87.4</v>
      </c>
      <c r="CU58">
        <v>35.299999999999997</v>
      </c>
      <c r="CV58">
        <v>16.399999999999999</v>
      </c>
      <c r="CW58">
        <v>26.9</v>
      </c>
      <c r="CX58">
        <v>18.899999999999999</v>
      </c>
      <c r="CY58">
        <v>17.2</v>
      </c>
      <c r="CZ58">
        <v>20.700000000000003</v>
      </c>
      <c r="EG58">
        <v>8801.6875210133803</v>
      </c>
      <c r="EH58">
        <v>8</v>
      </c>
      <c r="EJ58">
        <v>10.5</v>
      </c>
      <c r="EL58">
        <v>5.3</v>
      </c>
      <c r="EM58">
        <v>0.18</v>
      </c>
      <c r="EN58">
        <v>0.57999999999999996</v>
      </c>
      <c r="EO58">
        <v>165272</v>
      </c>
      <c r="EP58">
        <v>56665</v>
      </c>
      <c r="EQ58">
        <v>14166</v>
      </c>
      <c r="ER58">
        <v>0</v>
      </c>
      <c r="ES58">
        <v>0</v>
      </c>
      <c r="ET58">
        <v>14166</v>
      </c>
      <c r="EU58" t="s">
        <v>460</v>
      </c>
    </row>
    <row r="59" spans="1:151" x14ac:dyDescent="0.25">
      <c r="A59" t="s">
        <v>131</v>
      </c>
      <c r="B59" t="s">
        <v>158</v>
      </c>
      <c r="C59">
        <v>451984</v>
      </c>
      <c r="D59" t="s">
        <v>219</v>
      </c>
      <c r="E59">
        <v>20.9</v>
      </c>
      <c r="F59">
        <v>12.9</v>
      </c>
      <c r="G59">
        <v>66.2</v>
      </c>
      <c r="H59">
        <v>3</v>
      </c>
      <c r="I59">
        <v>99.3</v>
      </c>
      <c r="J59">
        <v>0</v>
      </c>
      <c r="K59">
        <v>0.7</v>
      </c>
      <c r="L59">
        <v>0</v>
      </c>
      <c r="M59">
        <v>0</v>
      </c>
      <c r="N59">
        <v>1</v>
      </c>
      <c r="O59">
        <v>88.8</v>
      </c>
      <c r="P59">
        <v>3.1</v>
      </c>
      <c r="Q59">
        <v>6.7</v>
      </c>
      <c r="R59">
        <v>0.7</v>
      </c>
      <c r="S59">
        <v>0.7</v>
      </c>
      <c r="T59">
        <v>1</v>
      </c>
      <c r="U59">
        <v>72.5</v>
      </c>
      <c r="V59">
        <v>13.8</v>
      </c>
      <c r="W59">
        <v>3.1</v>
      </c>
      <c r="X59">
        <v>10.5</v>
      </c>
      <c r="Y59">
        <v>2</v>
      </c>
      <c r="Z59">
        <v>78.599999999999994</v>
      </c>
      <c r="AA59">
        <v>20.100000000000001</v>
      </c>
      <c r="AB59">
        <v>1.3</v>
      </c>
      <c r="AC59">
        <v>2</v>
      </c>
      <c r="AD59">
        <v>0</v>
      </c>
      <c r="AE59">
        <v>8</v>
      </c>
      <c r="AF59">
        <v>2</v>
      </c>
      <c r="AG59">
        <v>2</v>
      </c>
      <c r="AH59">
        <v>7696</v>
      </c>
      <c r="AI59">
        <v>5555</v>
      </c>
      <c r="AJ59">
        <v>0</v>
      </c>
      <c r="AK59">
        <v>0</v>
      </c>
      <c r="AM59">
        <v>25.2</v>
      </c>
      <c r="AP59" t="s">
        <v>232</v>
      </c>
      <c r="AS59">
        <v>25.598929974906493</v>
      </c>
      <c r="AT59">
        <v>19.399999999999999</v>
      </c>
      <c r="AU59">
        <v>27.1</v>
      </c>
      <c r="AV59">
        <v>15.9</v>
      </c>
      <c r="AW59">
        <v>8.9</v>
      </c>
      <c r="AX59">
        <v>28.7</v>
      </c>
      <c r="AZ59">
        <v>1</v>
      </c>
      <c r="BB59">
        <v>-18.877307756275616</v>
      </c>
      <c r="BC59">
        <v>-8.8666869308656118</v>
      </c>
      <c r="BD59">
        <v>173.16889999999995</v>
      </c>
      <c r="BE59">
        <v>-27.99749671883222</v>
      </c>
      <c r="BF59">
        <v>6.7094144190214058</v>
      </c>
      <c r="BG59">
        <v>-3.1819569659104867</v>
      </c>
      <c r="BH59">
        <v>12.549442653812154</v>
      </c>
      <c r="BJ59">
        <v>32.818037705694685</v>
      </c>
      <c r="BK59">
        <v>32.818040537724293</v>
      </c>
      <c r="BL59">
        <v>16.600000000000001</v>
      </c>
      <c r="BM59">
        <v>23.9</v>
      </c>
      <c r="BN59">
        <v>32.700000000000003</v>
      </c>
      <c r="BO59">
        <v>20.6</v>
      </c>
      <c r="BP59">
        <v>-2.5529776053093394</v>
      </c>
      <c r="BQ59">
        <v>-4.1930356198167988</v>
      </c>
      <c r="BR59">
        <v>2.2277480017389233</v>
      </c>
      <c r="BS59" t="s">
        <v>232</v>
      </c>
      <c r="BT59">
        <v>-15.034168564920272</v>
      </c>
      <c r="BU59" t="s">
        <v>232</v>
      </c>
      <c r="BV59" t="s">
        <v>232</v>
      </c>
      <c r="BW59">
        <v>45.5834242093784</v>
      </c>
      <c r="BX59" t="s">
        <v>232</v>
      </c>
      <c r="BY59" t="s">
        <v>232</v>
      </c>
      <c r="BZ59" t="s">
        <v>232</v>
      </c>
      <c r="CA59">
        <v>76.899999999999991</v>
      </c>
      <c r="CB59">
        <v>4.6134289893431788</v>
      </c>
      <c r="CC59">
        <v>14.803986553666967</v>
      </c>
      <c r="CD59">
        <v>27.00984801855973</v>
      </c>
      <c r="CE59">
        <v>56.068604706216561</v>
      </c>
      <c r="CF59">
        <v>2.1175607215567447</v>
      </c>
      <c r="CM59">
        <v>1.1000000000000001</v>
      </c>
      <c r="CN59">
        <v>46.4</v>
      </c>
      <c r="CO59">
        <v>1.1000000000000001</v>
      </c>
      <c r="CP59">
        <v>19.3</v>
      </c>
      <c r="CQ59">
        <v>58.4</v>
      </c>
      <c r="CR59">
        <v>69.7</v>
      </c>
      <c r="CS59">
        <v>56</v>
      </c>
      <c r="CT59">
        <v>87.4</v>
      </c>
      <c r="CU59">
        <v>72.400000000000006</v>
      </c>
      <c r="EG59">
        <v>6370.8642557733774</v>
      </c>
      <c r="EH59">
        <v>8</v>
      </c>
      <c r="EJ59">
        <v>10.5</v>
      </c>
      <c r="EL59">
        <v>5.3</v>
      </c>
      <c r="EM59">
        <v>0.18</v>
      </c>
      <c r="EN59">
        <v>0.57999999999999996</v>
      </c>
      <c r="EO59">
        <v>320909</v>
      </c>
      <c r="EP59">
        <v>85877</v>
      </c>
      <c r="EQ59">
        <v>45198</v>
      </c>
      <c r="ER59">
        <v>0</v>
      </c>
      <c r="ES59">
        <v>0</v>
      </c>
      <c r="ET59">
        <v>45198</v>
      </c>
      <c r="EU59" t="s">
        <v>460</v>
      </c>
    </row>
    <row r="60" spans="1:151" x14ac:dyDescent="0.25">
      <c r="A60" t="s">
        <v>131</v>
      </c>
      <c r="B60" t="s">
        <v>131</v>
      </c>
      <c r="C60">
        <v>241547</v>
      </c>
      <c r="D60" t="s">
        <v>223</v>
      </c>
      <c r="E60">
        <v>25.8</v>
      </c>
      <c r="F60">
        <v>19.2</v>
      </c>
      <c r="G60">
        <v>55</v>
      </c>
      <c r="H60">
        <v>3</v>
      </c>
      <c r="I60">
        <v>97.7</v>
      </c>
      <c r="J60">
        <v>1.8</v>
      </c>
      <c r="K60">
        <v>0.5</v>
      </c>
      <c r="L60">
        <v>0</v>
      </c>
      <c r="M60">
        <v>0</v>
      </c>
      <c r="N60">
        <v>1</v>
      </c>
      <c r="O60">
        <v>70.5</v>
      </c>
      <c r="P60">
        <v>8</v>
      </c>
      <c r="Q60">
        <v>21.5</v>
      </c>
      <c r="R60">
        <v>0</v>
      </c>
      <c r="S60">
        <v>0</v>
      </c>
      <c r="T60">
        <v>3</v>
      </c>
      <c r="U60">
        <v>34.5</v>
      </c>
      <c r="V60">
        <v>45</v>
      </c>
      <c r="W60">
        <v>5.7</v>
      </c>
      <c r="X60">
        <v>14.7</v>
      </c>
      <c r="Y60">
        <v>3</v>
      </c>
      <c r="Z60">
        <v>69.099999999999994</v>
      </c>
      <c r="AA60">
        <v>22.8</v>
      </c>
      <c r="AB60">
        <v>8.1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6228</v>
      </c>
      <c r="AI60">
        <v>7466</v>
      </c>
      <c r="AJ60">
        <v>0</v>
      </c>
      <c r="AK60">
        <v>0</v>
      </c>
      <c r="AM60">
        <v>72.099999999999994</v>
      </c>
      <c r="AP60" t="s">
        <v>284</v>
      </c>
      <c r="AS60">
        <v>41.996472024967204</v>
      </c>
      <c r="AT60">
        <v>15.6</v>
      </c>
      <c r="AU60">
        <v>28.8</v>
      </c>
      <c r="AV60">
        <v>23.1</v>
      </c>
      <c r="AW60">
        <v>14.4</v>
      </c>
      <c r="AX60">
        <v>18.100000000000001</v>
      </c>
      <c r="AZ60">
        <v>1.1000000000000001</v>
      </c>
      <c r="BB60">
        <v>-28.286147042203901</v>
      </c>
      <c r="BC60">
        <v>-56.255488335095464</v>
      </c>
      <c r="BD60">
        <v>37.684458590488781</v>
      </c>
      <c r="BE60">
        <v>11.116309784534922</v>
      </c>
      <c r="BF60">
        <v>-16.021733676826194</v>
      </c>
      <c r="BG60">
        <v>-35.365296700692042</v>
      </c>
      <c r="BH60">
        <v>0</v>
      </c>
      <c r="BJ60">
        <v>47.473094730440515</v>
      </c>
      <c r="BK60">
        <v>47.473163470609236</v>
      </c>
      <c r="BL60">
        <v>8.4</v>
      </c>
      <c r="BM60">
        <v>16.3</v>
      </c>
      <c r="BN60">
        <v>35.4</v>
      </c>
      <c r="BO60">
        <v>33.700000000000003</v>
      </c>
      <c r="BP60">
        <v>6.7415430895002171</v>
      </c>
      <c r="BQ60">
        <v>5.2682530145394066</v>
      </c>
      <c r="BR60">
        <v>4.1449697979587539</v>
      </c>
      <c r="BS60" t="s">
        <v>232</v>
      </c>
      <c r="BT60">
        <v>-29.412738072692367</v>
      </c>
      <c r="BU60" t="s">
        <v>232</v>
      </c>
      <c r="BV60" t="s">
        <v>232</v>
      </c>
      <c r="BX60" t="s">
        <v>232</v>
      </c>
      <c r="BY60" t="s">
        <v>232</v>
      </c>
      <c r="BZ60" t="s">
        <v>232</v>
      </c>
      <c r="CA60">
        <v>51.699999999999996</v>
      </c>
      <c r="CB60">
        <v>2.7756156241154826</v>
      </c>
      <c r="CC60">
        <v>6.6262607987697315</v>
      </c>
      <c r="CD60">
        <v>70.127549866570178</v>
      </c>
      <c r="CE60">
        <v>23.246189334660095</v>
      </c>
      <c r="CF60">
        <v>0</v>
      </c>
      <c r="CG60">
        <v>94.7</v>
      </c>
      <c r="CH60">
        <v>0.5</v>
      </c>
      <c r="CI60">
        <v>0</v>
      </c>
      <c r="CJ60">
        <v>0</v>
      </c>
      <c r="CK60">
        <v>4.3</v>
      </c>
      <c r="CL60">
        <v>0.4</v>
      </c>
      <c r="CM60">
        <v>1.1000000000000001</v>
      </c>
      <c r="CN60">
        <v>46.4</v>
      </c>
      <c r="CO60">
        <v>1.1000000000000001</v>
      </c>
      <c r="CP60">
        <v>19.3</v>
      </c>
      <c r="CQ60">
        <v>58.4</v>
      </c>
      <c r="CR60">
        <v>69.7</v>
      </c>
      <c r="CS60">
        <v>56</v>
      </c>
      <c r="CT60">
        <v>87.4</v>
      </c>
      <c r="CU60">
        <v>111.9</v>
      </c>
      <c r="CV60">
        <v>20.6</v>
      </c>
      <c r="CW60">
        <v>15.5</v>
      </c>
      <c r="CX60">
        <v>12.5</v>
      </c>
      <c r="CY60">
        <v>24.6</v>
      </c>
      <c r="CZ60">
        <v>26.9</v>
      </c>
      <c r="EG60">
        <v>4207.88658830858</v>
      </c>
      <c r="EH60">
        <v>8</v>
      </c>
      <c r="EJ60">
        <v>10.5</v>
      </c>
      <c r="EL60">
        <v>5.3</v>
      </c>
      <c r="EM60">
        <v>0.18</v>
      </c>
      <c r="EN60">
        <v>0.57999999999999996</v>
      </c>
      <c r="EO60">
        <v>147290</v>
      </c>
      <c r="EP60">
        <v>49788</v>
      </c>
      <c r="EQ60">
        <v>10373</v>
      </c>
      <c r="ER60">
        <v>0</v>
      </c>
      <c r="ES60">
        <v>0</v>
      </c>
      <c r="ET60">
        <v>10373</v>
      </c>
      <c r="EU60" t="s">
        <v>460</v>
      </c>
    </row>
    <row r="61" spans="1:151" x14ac:dyDescent="0.25">
      <c r="A61" t="s">
        <v>131</v>
      </c>
      <c r="B61" t="s">
        <v>148</v>
      </c>
      <c r="C61">
        <v>245498</v>
      </c>
      <c r="D61" t="s">
        <v>225</v>
      </c>
      <c r="AD61">
        <v>0</v>
      </c>
      <c r="AE61">
        <v>3</v>
      </c>
      <c r="AF61">
        <v>0</v>
      </c>
      <c r="AG61">
        <v>0</v>
      </c>
      <c r="AH61">
        <v>3799</v>
      </c>
      <c r="AI61">
        <v>3847</v>
      </c>
      <c r="AJ61">
        <v>0</v>
      </c>
      <c r="AK61">
        <v>0</v>
      </c>
      <c r="AP61" t="s">
        <v>232</v>
      </c>
      <c r="BB61">
        <v>-8.2294271948461972</v>
      </c>
      <c r="BC61">
        <v>-16.724820400036684</v>
      </c>
      <c r="BD61">
        <v>-28.940527818181806</v>
      </c>
      <c r="BE61">
        <v>-13.96268457051548</v>
      </c>
      <c r="BF61">
        <v>-12.515447989999458</v>
      </c>
      <c r="BG61">
        <v>-8.6071288834355482</v>
      </c>
      <c r="BH61">
        <v>54.415951779563713</v>
      </c>
      <c r="BI61">
        <v>24.535300748027463</v>
      </c>
      <c r="BJ61">
        <v>36.93755484025079</v>
      </c>
      <c r="BK61">
        <v>36.937563576273433</v>
      </c>
      <c r="BP61">
        <v>3.9297039052812108</v>
      </c>
      <c r="BQ61">
        <v>40.948978427185942</v>
      </c>
      <c r="BR61">
        <v>-14.6797987534014</v>
      </c>
      <c r="BS61" t="s">
        <v>232</v>
      </c>
      <c r="BT61">
        <v>-32.584132195274513</v>
      </c>
      <c r="BU61" t="s">
        <v>232</v>
      </c>
      <c r="BV61" t="s">
        <v>232</v>
      </c>
      <c r="BW61">
        <v>-22.285313470723807</v>
      </c>
      <c r="BX61" t="s">
        <v>232</v>
      </c>
      <c r="BY61" t="s">
        <v>232</v>
      </c>
      <c r="BZ61" t="s">
        <v>232</v>
      </c>
      <c r="CM61">
        <v>1.1000000000000001</v>
      </c>
      <c r="CN61">
        <v>46.4</v>
      </c>
      <c r="CO61">
        <v>1.1000000000000001</v>
      </c>
      <c r="CP61">
        <v>19.3</v>
      </c>
      <c r="CQ61">
        <v>58.4</v>
      </c>
      <c r="CR61">
        <v>69.7</v>
      </c>
      <c r="CS61">
        <v>56</v>
      </c>
      <c r="CT61">
        <v>87.4</v>
      </c>
      <c r="CU61">
        <v>33.200000000000003</v>
      </c>
      <c r="EG61">
        <v>2340.9655191600118</v>
      </c>
      <c r="EH61">
        <v>8</v>
      </c>
      <c r="EJ61">
        <v>10.5</v>
      </c>
      <c r="EL61">
        <v>5.3</v>
      </c>
      <c r="EM61">
        <v>0.18</v>
      </c>
      <c r="EN61">
        <v>0.57999999999999996</v>
      </c>
    </row>
    <row r="62" spans="1:151" x14ac:dyDescent="0.25">
      <c r="A62" t="s">
        <v>135</v>
      </c>
      <c r="B62" t="s">
        <v>91</v>
      </c>
      <c r="C62">
        <v>131907</v>
      </c>
      <c r="D62" t="s">
        <v>171</v>
      </c>
      <c r="E62">
        <v>2.8</v>
      </c>
      <c r="F62">
        <v>5.4</v>
      </c>
      <c r="G62">
        <v>91.8</v>
      </c>
      <c r="H62">
        <v>1</v>
      </c>
      <c r="I62">
        <v>98.9</v>
      </c>
      <c r="J62">
        <v>0.7</v>
      </c>
      <c r="K62">
        <v>0.4</v>
      </c>
      <c r="L62">
        <v>0</v>
      </c>
      <c r="M62">
        <v>0</v>
      </c>
      <c r="N62">
        <v>1</v>
      </c>
      <c r="O62">
        <v>99.3</v>
      </c>
      <c r="P62">
        <v>0.5</v>
      </c>
      <c r="Q62">
        <v>0.2</v>
      </c>
      <c r="R62">
        <v>0</v>
      </c>
      <c r="S62">
        <v>0</v>
      </c>
      <c r="T62">
        <v>1</v>
      </c>
      <c r="U62">
        <v>74.5</v>
      </c>
      <c r="V62">
        <v>9</v>
      </c>
      <c r="W62">
        <v>8.9</v>
      </c>
      <c r="X62">
        <v>7.6</v>
      </c>
      <c r="Y62">
        <v>2</v>
      </c>
      <c r="Z62">
        <v>91.2</v>
      </c>
      <c r="AA62">
        <v>7.9</v>
      </c>
      <c r="AB62">
        <v>0.9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424</v>
      </c>
      <c r="AI62">
        <v>635</v>
      </c>
      <c r="AJ62">
        <v>0</v>
      </c>
      <c r="AK62">
        <v>0</v>
      </c>
      <c r="AM62">
        <v>3.6</v>
      </c>
      <c r="AP62" t="s">
        <v>284</v>
      </c>
      <c r="AS62">
        <v>31.876695437731193</v>
      </c>
      <c r="AT62">
        <v>9</v>
      </c>
      <c r="AU62">
        <v>42.3</v>
      </c>
      <c r="AV62">
        <v>19.899999999999999</v>
      </c>
      <c r="AW62">
        <v>9.9</v>
      </c>
      <c r="AX62">
        <v>18.799999999999997</v>
      </c>
      <c r="AZ62">
        <v>1.6</v>
      </c>
      <c r="BB62">
        <v>-21.450935158502279</v>
      </c>
      <c r="BC62">
        <v>8.8802316432369161E-2</v>
      </c>
      <c r="BD62">
        <v>0</v>
      </c>
      <c r="BE62">
        <v>-97.718759231905466</v>
      </c>
      <c r="BF62">
        <v>-4.9603531783990791</v>
      </c>
      <c r="BG62">
        <v>-75.524851325513751</v>
      </c>
      <c r="BH62">
        <v>0</v>
      </c>
      <c r="BI62">
        <v>91.269356930353197</v>
      </c>
      <c r="BJ62">
        <v>66.019142250367565</v>
      </c>
      <c r="BK62">
        <v>66.019173971139594</v>
      </c>
      <c r="BL62">
        <v>30.4</v>
      </c>
      <c r="BM62">
        <v>37.799999999999997</v>
      </c>
      <c r="BN62">
        <v>14</v>
      </c>
      <c r="BO62">
        <v>5.5</v>
      </c>
      <c r="BX62" t="s">
        <v>232</v>
      </c>
      <c r="BY62" t="s">
        <v>232</v>
      </c>
      <c r="BZ62" t="s">
        <v>232</v>
      </c>
      <c r="CA62">
        <v>34</v>
      </c>
      <c r="CB62">
        <v>4.4323697359029248</v>
      </c>
      <c r="CC62">
        <v>0.22688039457459927</v>
      </c>
      <c r="CD62">
        <v>10.530209617755856</v>
      </c>
      <c r="CE62">
        <v>89.242909987669535</v>
      </c>
      <c r="CF62">
        <v>0</v>
      </c>
      <c r="CG62">
        <v>66.900000000000006</v>
      </c>
      <c r="CH62">
        <v>0.6</v>
      </c>
      <c r="CI62">
        <v>0</v>
      </c>
      <c r="CJ62">
        <v>0</v>
      </c>
      <c r="CK62">
        <v>31.7</v>
      </c>
      <c r="CL62">
        <v>0.8</v>
      </c>
      <c r="CM62">
        <v>0.5</v>
      </c>
      <c r="CN62">
        <v>78.5</v>
      </c>
      <c r="CO62">
        <v>0.5</v>
      </c>
      <c r="CP62">
        <v>69.7</v>
      </c>
      <c r="CQ62">
        <v>37.5</v>
      </c>
      <c r="CR62">
        <v>58.1</v>
      </c>
      <c r="CS62">
        <v>51.8</v>
      </c>
      <c r="CT62">
        <v>86.4</v>
      </c>
      <c r="CU62">
        <v>94.1</v>
      </c>
      <c r="CV62">
        <v>10.8</v>
      </c>
      <c r="CW62">
        <v>11.5</v>
      </c>
      <c r="CX62">
        <v>10.199999999999999</v>
      </c>
      <c r="CY62">
        <v>13.3</v>
      </c>
      <c r="CZ62">
        <v>54.3</v>
      </c>
      <c r="EG62">
        <v>3281.9340259129499</v>
      </c>
      <c r="EH62">
        <v>13.8</v>
      </c>
      <c r="EJ62">
        <v>14.7</v>
      </c>
      <c r="EL62">
        <v>8.3000000000000007</v>
      </c>
      <c r="EM62">
        <v>0.02</v>
      </c>
      <c r="EN62">
        <v>0.09</v>
      </c>
      <c r="EO62">
        <v>92335</v>
      </c>
      <c r="EP62">
        <v>32977</v>
      </c>
      <c r="EQ62">
        <v>6595</v>
      </c>
      <c r="ER62">
        <v>0</v>
      </c>
      <c r="ES62">
        <v>0</v>
      </c>
      <c r="ET62">
        <v>6595</v>
      </c>
      <c r="EU62" t="s">
        <v>460</v>
      </c>
    </row>
    <row r="63" spans="1:151" x14ac:dyDescent="0.25">
      <c r="A63" t="s">
        <v>135</v>
      </c>
      <c r="B63" t="s">
        <v>98</v>
      </c>
      <c r="C63">
        <v>329821</v>
      </c>
      <c r="D63" t="s">
        <v>179</v>
      </c>
      <c r="E63">
        <v>25.3</v>
      </c>
      <c r="F63">
        <v>26.3</v>
      </c>
      <c r="G63">
        <v>48.4</v>
      </c>
      <c r="H63">
        <v>3</v>
      </c>
      <c r="I63">
        <v>89.3</v>
      </c>
      <c r="J63">
        <v>1.7</v>
      </c>
      <c r="K63">
        <v>4.5999999999999996</v>
      </c>
      <c r="L63">
        <v>2.2000000000000002</v>
      </c>
      <c r="M63">
        <v>2.2000000000000002</v>
      </c>
      <c r="N63">
        <v>1</v>
      </c>
      <c r="O63">
        <v>70.5</v>
      </c>
      <c r="P63">
        <v>21</v>
      </c>
      <c r="Q63">
        <v>8</v>
      </c>
      <c r="R63">
        <v>0</v>
      </c>
      <c r="S63">
        <v>0.6</v>
      </c>
      <c r="T63">
        <v>4</v>
      </c>
      <c r="U63">
        <v>36.5</v>
      </c>
      <c r="V63">
        <v>24.4</v>
      </c>
      <c r="W63">
        <v>13.6</v>
      </c>
      <c r="X63">
        <v>25.5</v>
      </c>
      <c r="Y63">
        <v>4</v>
      </c>
      <c r="Z63">
        <v>52.4</v>
      </c>
      <c r="AA63">
        <v>41</v>
      </c>
      <c r="AB63">
        <v>6.6</v>
      </c>
      <c r="AC63">
        <v>2</v>
      </c>
      <c r="AD63">
        <v>0</v>
      </c>
      <c r="AE63">
        <v>24</v>
      </c>
      <c r="AF63">
        <v>0</v>
      </c>
      <c r="AG63">
        <v>0</v>
      </c>
      <c r="AH63">
        <v>3123</v>
      </c>
      <c r="AI63">
        <v>3615</v>
      </c>
      <c r="AJ63">
        <v>0</v>
      </c>
      <c r="AK63">
        <v>0</v>
      </c>
      <c r="AM63">
        <v>15.5</v>
      </c>
      <c r="AP63" t="s">
        <v>285</v>
      </c>
      <c r="AS63">
        <v>40.078471391371664</v>
      </c>
      <c r="AT63">
        <v>18.5</v>
      </c>
      <c r="AU63">
        <v>43.9</v>
      </c>
      <c r="AV63">
        <v>23.6</v>
      </c>
      <c r="AW63">
        <v>7.3</v>
      </c>
      <c r="AX63">
        <v>6.6999999999999993</v>
      </c>
      <c r="AZ63">
        <v>1.8</v>
      </c>
      <c r="BB63">
        <v>11.88532919290626</v>
      </c>
      <c r="BC63">
        <v>-2.1594381985197386</v>
      </c>
      <c r="BD63">
        <v>0</v>
      </c>
      <c r="BE63">
        <v>-15.954359912403564</v>
      </c>
      <c r="BF63">
        <v>-27.621222476454431</v>
      </c>
      <c r="BG63">
        <v>-3.7636270468727679</v>
      </c>
      <c r="BH63">
        <v>0</v>
      </c>
      <c r="BJ63">
        <v>39.794670219102358</v>
      </c>
      <c r="BK63">
        <v>39.794647787661177</v>
      </c>
      <c r="BL63">
        <v>29.5</v>
      </c>
      <c r="BM63">
        <v>37.1</v>
      </c>
      <c r="BN63">
        <v>19.600000000000001</v>
      </c>
      <c r="BO63">
        <v>4.9000000000000004</v>
      </c>
      <c r="BW63">
        <v>120.49707951245456</v>
      </c>
      <c r="BX63" t="s">
        <v>232</v>
      </c>
      <c r="BY63" t="s">
        <v>232</v>
      </c>
      <c r="BZ63" t="s">
        <v>232</v>
      </c>
      <c r="CA63">
        <v>78.900000000000006</v>
      </c>
      <c r="CB63">
        <v>4.3821791137629695</v>
      </c>
      <c r="CC63">
        <v>1.7506509958477019</v>
      </c>
      <c r="CD63">
        <v>20.465901893166301</v>
      </c>
      <c r="CE63">
        <v>76.284397213033998</v>
      </c>
      <c r="CF63">
        <v>1.4990498979520022</v>
      </c>
      <c r="CG63">
        <v>99.6</v>
      </c>
      <c r="CH63">
        <v>0.4</v>
      </c>
      <c r="CI63">
        <v>0</v>
      </c>
      <c r="CJ63">
        <v>0</v>
      </c>
      <c r="CK63">
        <v>0</v>
      </c>
      <c r="CL63">
        <v>0</v>
      </c>
      <c r="CM63">
        <v>5.4</v>
      </c>
      <c r="CN63">
        <v>92.5</v>
      </c>
      <c r="CO63">
        <v>5.4</v>
      </c>
      <c r="CP63">
        <v>12.1</v>
      </c>
      <c r="CQ63">
        <v>17.5</v>
      </c>
      <c r="CR63">
        <v>58.1</v>
      </c>
      <c r="CS63">
        <v>51.8</v>
      </c>
      <c r="CT63">
        <v>83.4</v>
      </c>
      <c r="CU63">
        <v>97.8</v>
      </c>
      <c r="CV63">
        <v>8.9</v>
      </c>
      <c r="CW63">
        <v>13.6</v>
      </c>
      <c r="CX63">
        <v>15.6</v>
      </c>
      <c r="CY63">
        <v>7.5</v>
      </c>
      <c r="CZ63">
        <v>54.4</v>
      </c>
      <c r="EG63">
        <v>3701.823104139854</v>
      </c>
      <c r="EH63">
        <v>9.3000000000000007</v>
      </c>
      <c r="EJ63">
        <v>14.7</v>
      </c>
      <c r="EL63">
        <v>5.6</v>
      </c>
      <c r="EM63">
        <v>0.31</v>
      </c>
      <c r="EN63">
        <v>0.57999999999999996</v>
      </c>
      <c r="EO63">
        <v>237471</v>
      </c>
      <c r="EP63">
        <v>65964</v>
      </c>
      <c r="EQ63">
        <v>26386</v>
      </c>
      <c r="ER63">
        <v>0</v>
      </c>
      <c r="ES63">
        <v>0</v>
      </c>
      <c r="ET63">
        <v>26386</v>
      </c>
      <c r="EU63" t="s">
        <v>460</v>
      </c>
    </row>
    <row r="64" spans="1:151" x14ac:dyDescent="0.25">
      <c r="A64" t="s">
        <v>135</v>
      </c>
      <c r="B64" t="s">
        <v>103</v>
      </c>
      <c r="C64">
        <v>483946</v>
      </c>
      <c r="D64" t="s">
        <v>184</v>
      </c>
      <c r="E64">
        <v>20.100000000000001</v>
      </c>
      <c r="F64">
        <v>25.2</v>
      </c>
      <c r="G64">
        <v>54.7</v>
      </c>
      <c r="H64">
        <v>3</v>
      </c>
      <c r="I64">
        <v>92.2</v>
      </c>
      <c r="J64">
        <v>0.8</v>
      </c>
      <c r="K64">
        <v>3.5</v>
      </c>
      <c r="L64">
        <v>3.1</v>
      </c>
      <c r="M64">
        <v>0.5</v>
      </c>
      <c r="N64">
        <v>1</v>
      </c>
      <c r="O64">
        <v>77.900000000000006</v>
      </c>
      <c r="P64">
        <v>11.9</v>
      </c>
      <c r="Q64">
        <v>8.8000000000000007</v>
      </c>
      <c r="R64">
        <v>0.8</v>
      </c>
      <c r="S64">
        <v>0.6</v>
      </c>
      <c r="T64">
        <v>2</v>
      </c>
      <c r="U64">
        <v>45.8</v>
      </c>
      <c r="V64">
        <v>23.3</v>
      </c>
      <c r="W64">
        <v>6.7</v>
      </c>
      <c r="X64">
        <v>24.1</v>
      </c>
      <c r="Y64">
        <v>4</v>
      </c>
      <c r="Z64">
        <v>36.200000000000003</v>
      </c>
      <c r="AA64">
        <v>39.5</v>
      </c>
      <c r="AB64">
        <v>24.3</v>
      </c>
      <c r="AC64">
        <v>3</v>
      </c>
      <c r="AD64">
        <v>12</v>
      </c>
      <c r="AE64">
        <v>4</v>
      </c>
      <c r="AF64">
        <v>1</v>
      </c>
      <c r="AG64">
        <v>1</v>
      </c>
      <c r="AH64">
        <v>5147</v>
      </c>
      <c r="AI64">
        <v>4975</v>
      </c>
      <c r="AJ64">
        <v>0</v>
      </c>
      <c r="AK64">
        <v>0</v>
      </c>
      <c r="AM64">
        <v>3.8</v>
      </c>
      <c r="AP64" t="s">
        <v>284</v>
      </c>
      <c r="AS64">
        <v>33.271422653963846</v>
      </c>
      <c r="AT64">
        <v>13</v>
      </c>
      <c r="AU64">
        <v>34.9</v>
      </c>
      <c r="AV64">
        <v>24</v>
      </c>
      <c r="AW64">
        <v>11.1</v>
      </c>
      <c r="AX64">
        <v>17</v>
      </c>
      <c r="AZ64">
        <v>1.7</v>
      </c>
      <c r="BB64">
        <v>-13.446838439277279</v>
      </c>
      <c r="BC64">
        <v>-3.1009975987570511</v>
      </c>
      <c r="BD64">
        <v>1362.1606557377049</v>
      </c>
      <c r="BE64">
        <v>23.270728546464969</v>
      </c>
      <c r="BF64">
        <v>20.792075408602621</v>
      </c>
      <c r="BG64">
        <v>46.192682457308116</v>
      </c>
      <c r="BH64">
        <v>0</v>
      </c>
      <c r="BI64">
        <v>108.51032862385512</v>
      </c>
      <c r="BJ64">
        <v>33.47651186698252</v>
      </c>
      <c r="BK64">
        <v>33.476481941195246</v>
      </c>
      <c r="BL64">
        <v>30.3</v>
      </c>
      <c r="BM64">
        <v>32.799999999999997</v>
      </c>
      <c r="BN64">
        <v>12.5</v>
      </c>
      <c r="BO64">
        <v>3.2</v>
      </c>
      <c r="BP64">
        <v>8.2274968529642756</v>
      </c>
      <c r="BQ64">
        <v>10.14834696336294</v>
      </c>
      <c r="BR64">
        <v>-6.593406593406594</v>
      </c>
      <c r="BS64" t="s">
        <v>232</v>
      </c>
      <c r="BT64">
        <v>-25.477351604559388</v>
      </c>
      <c r="BU64">
        <v>16.764943142680199</v>
      </c>
      <c r="BV64" t="s">
        <v>232</v>
      </c>
      <c r="BW64">
        <v>0</v>
      </c>
      <c r="BX64" t="s">
        <v>232</v>
      </c>
      <c r="BY64" t="s">
        <v>232</v>
      </c>
      <c r="BZ64" t="s">
        <v>232</v>
      </c>
      <c r="CA64">
        <v>95.8</v>
      </c>
      <c r="CB64">
        <v>4.0320603114770384</v>
      </c>
      <c r="CC64">
        <v>0.27659375459319335</v>
      </c>
      <c r="CD64">
        <v>12.927751573377517</v>
      </c>
      <c r="CE64">
        <v>86.084795360707659</v>
      </c>
      <c r="CF64">
        <v>0.71085931132163716</v>
      </c>
      <c r="CG64">
        <v>97.8</v>
      </c>
      <c r="CH64">
        <v>0</v>
      </c>
      <c r="CI64">
        <v>0.2</v>
      </c>
      <c r="CJ64">
        <v>0</v>
      </c>
      <c r="CK64">
        <v>0.2</v>
      </c>
      <c r="CL64">
        <v>1.8</v>
      </c>
      <c r="CM64">
        <v>2.5</v>
      </c>
      <c r="CN64">
        <v>85.9</v>
      </c>
      <c r="CO64">
        <v>2.5</v>
      </c>
      <c r="CP64">
        <v>18.7</v>
      </c>
      <c r="CQ64">
        <v>41.6</v>
      </c>
      <c r="CR64">
        <v>58.1</v>
      </c>
      <c r="CS64">
        <v>51.8</v>
      </c>
      <c r="CT64">
        <v>85.6</v>
      </c>
      <c r="CU64">
        <v>121</v>
      </c>
      <c r="CV64">
        <v>11.5</v>
      </c>
      <c r="CW64">
        <v>17.100000000000001</v>
      </c>
      <c r="CX64">
        <v>14.1</v>
      </c>
      <c r="CY64">
        <v>29.2</v>
      </c>
      <c r="CZ64">
        <v>28</v>
      </c>
      <c r="EG64">
        <v>4531.9958520033779</v>
      </c>
      <c r="EH64">
        <v>11.4</v>
      </c>
      <c r="EJ64">
        <v>14.7</v>
      </c>
      <c r="EL64">
        <v>7.6</v>
      </c>
      <c r="EM64">
        <v>0.32</v>
      </c>
      <c r="EN64">
        <v>0.98</v>
      </c>
      <c r="EO64">
        <v>290368</v>
      </c>
      <c r="EP64">
        <v>130665</v>
      </c>
      <c r="EQ64">
        <v>62913</v>
      </c>
      <c r="ER64">
        <v>0</v>
      </c>
      <c r="ES64">
        <v>0</v>
      </c>
      <c r="ET64">
        <v>62913</v>
      </c>
      <c r="EU64" t="s">
        <v>460</v>
      </c>
    </row>
    <row r="65" spans="1:151" x14ac:dyDescent="0.25">
      <c r="A65" t="s">
        <v>135</v>
      </c>
      <c r="B65" t="s">
        <v>152</v>
      </c>
      <c r="C65">
        <v>448322</v>
      </c>
      <c r="D65" t="s">
        <v>191</v>
      </c>
      <c r="E65">
        <v>12.4</v>
      </c>
      <c r="F65">
        <v>20</v>
      </c>
      <c r="G65">
        <v>67.599999999999994</v>
      </c>
      <c r="H65">
        <v>3</v>
      </c>
      <c r="I65">
        <v>97.1</v>
      </c>
      <c r="J65">
        <v>1.9</v>
      </c>
      <c r="K65">
        <v>0.5</v>
      </c>
      <c r="L65">
        <v>0.5</v>
      </c>
      <c r="M65">
        <v>0</v>
      </c>
      <c r="N65">
        <v>1</v>
      </c>
      <c r="O65">
        <v>91.5</v>
      </c>
      <c r="P65">
        <v>4.5</v>
      </c>
      <c r="Q65">
        <v>3.5</v>
      </c>
      <c r="R65">
        <v>0</v>
      </c>
      <c r="S65">
        <v>0.5</v>
      </c>
      <c r="T65">
        <v>1</v>
      </c>
      <c r="U65">
        <v>46.9</v>
      </c>
      <c r="V65">
        <v>24.3</v>
      </c>
      <c r="W65">
        <v>11.3</v>
      </c>
      <c r="X65">
        <v>17.399999999999999</v>
      </c>
      <c r="Y65">
        <v>3</v>
      </c>
      <c r="Z65">
        <v>47</v>
      </c>
      <c r="AA65">
        <v>45.7</v>
      </c>
      <c r="AB65">
        <v>7.3</v>
      </c>
      <c r="AC65">
        <v>2</v>
      </c>
      <c r="AD65">
        <v>28</v>
      </c>
      <c r="AE65">
        <v>0</v>
      </c>
      <c r="AF65">
        <v>0</v>
      </c>
      <c r="AG65">
        <v>0</v>
      </c>
      <c r="AH65">
        <v>1898</v>
      </c>
      <c r="AI65">
        <v>2751</v>
      </c>
      <c r="AJ65">
        <v>0</v>
      </c>
      <c r="AK65">
        <v>0</v>
      </c>
      <c r="AM65">
        <v>7.8</v>
      </c>
      <c r="AP65" t="s">
        <v>284</v>
      </c>
      <c r="AS65">
        <v>22.295570698466779</v>
      </c>
      <c r="AT65">
        <v>16.600000000000001</v>
      </c>
      <c r="AU65">
        <v>26.3</v>
      </c>
      <c r="AV65">
        <v>18.399999999999999</v>
      </c>
      <c r="AW65">
        <v>14.1</v>
      </c>
      <c r="AX65">
        <v>24.5</v>
      </c>
      <c r="AZ65">
        <v>1.3</v>
      </c>
      <c r="BB65">
        <v>31.126751980132223</v>
      </c>
      <c r="BC65">
        <v>31.671915619025302</v>
      </c>
      <c r="BD65">
        <v>0</v>
      </c>
      <c r="BE65">
        <v>-11.488636827226143</v>
      </c>
      <c r="BF65">
        <v>22.509221403098596</v>
      </c>
      <c r="BG65">
        <v>3.657873329722606</v>
      </c>
      <c r="BH65">
        <v>0</v>
      </c>
      <c r="BJ65">
        <v>51.416490630789525</v>
      </c>
      <c r="BK65">
        <v>51.416487115781216</v>
      </c>
      <c r="BL65">
        <v>33.6</v>
      </c>
      <c r="BM65">
        <v>28</v>
      </c>
      <c r="BN65">
        <v>10.4</v>
      </c>
      <c r="BO65">
        <v>2.8</v>
      </c>
      <c r="BP65">
        <v>2.6042246873613699</v>
      </c>
      <c r="BQ65">
        <v>-6.8357221609702341</v>
      </c>
      <c r="BR65">
        <v>-4.4269755895738472</v>
      </c>
      <c r="BS65">
        <v>27.338078892894053</v>
      </c>
      <c r="BT65">
        <v>-43.212619730527294</v>
      </c>
      <c r="BU65" t="s">
        <v>232</v>
      </c>
      <c r="BV65" t="s">
        <v>232</v>
      </c>
      <c r="BW65">
        <v>66.913823135217072</v>
      </c>
      <c r="BX65" t="s">
        <v>232</v>
      </c>
      <c r="BY65" t="s">
        <v>232</v>
      </c>
      <c r="BZ65" t="s">
        <v>232</v>
      </c>
      <c r="CA65">
        <v>48.199999999999996</v>
      </c>
      <c r="CB65">
        <v>4.2952986520915433</v>
      </c>
      <c r="CC65">
        <v>0.47984099943214081</v>
      </c>
      <c r="CD65">
        <v>10.33503691084611</v>
      </c>
      <c r="CE65">
        <v>87.776831345826238</v>
      </c>
      <c r="CF65">
        <v>1.4082907438955139</v>
      </c>
      <c r="CM65">
        <v>3.2</v>
      </c>
      <c r="CN65">
        <v>57.8</v>
      </c>
      <c r="CO65">
        <v>3.2</v>
      </c>
      <c r="CP65">
        <v>47</v>
      </c>
      <c r="CQ65">
        <v>25.8</v>
      </c>
      <c r="CR65">
        <v>58.1</v>
      </c>
      <c r="CS65">
        <v>51.8</v>
      </c>
      <c r="CT65">
        <v>81.2</v>
      </c>
      <c r="CU65">
        <v>66.8</v>
      </c>
      <c r="EG65">
        <v>7522.4220017369289</v>
      </c>
      <c r="EH65">
        <v>9.8000000000000007</v>
      </c>
      <c r="EJ65">
        <v>14.7</v>
      </c>
      <c r="EL65">
        <v>2.9</v>
      </c>
      <c r="EM65">
        <v>0.31</v>
      </c>
      <c r="EN65">
        <v>0.76</v>
      </c>
      <c r="EO65">
        <v>291409</v>
      </c>
      <c r="EP65">
        <v>103114</v>
      </c>
      <c r="EQ65">
        <v>53799</v>
      </c>
      <c r="ER65">
        <v>0</v>
      </c>
      <c r="ES65">
        <v>0</v>
      </c>
      <c r="ET65">
        <v>53799</v>
      </c>
      <c r="EU65" t="s">
        <v>460</v>
      </c>
    </row>
    <row r="66" spans="1:151" x14ac:dyDescent="0.25">
      <c r="A66" t="s">
        <v>135</v>
      </c>
      <c r="B66" t="s">
        <v>155</v>
      </c>
      <c r="C66">
        <v>545917</v>
      </c>
      <c r="D66" t="s">
        <v>196</v>
      </c>
      <c r="E66">
        <v>2.1</v>
      </c>
      <c r="F66">
        <v>27.8</v>
      </c>
      <c r="G66">
        <v>70.099999999999994</v>
      </c>
      <c r="H66">
        <v>1</v>
      </c>
      <c r="I66">
        <v>100</v>
      </c>
      <c r="J66">
        <v>0</v>
      </c>
      <c r="K66">
        <v>0</v>
      </c>
      <c r="L66">
        <v>0</v>
      </c>
      <c r="M66">
        <v>0</v>
      </c>
      <c r="N66">
        <v>1</v>
      </c>
      <c r="O66">
        <v>92.2</v>
      </c>
      <c r="P66">
        <v>4.3</v>
      </c>
      <c r="Q66">
        <v>3.5</v>
      </c>
      <c r="R66">
        <v>0</v>
      </c>
      <c r="S66">
        <v>0</v>
      </c>
      <c r="T66">
        <v>1</v>
      </c>
      <c r="U66">
        <v>58.8</v>
      </c>
      <c r="V66">
        <v>19</v>
      </c>
      <c r="W66">
        <v>17</v>
      </c>
      <c r="X66">
        <v>5.2</v>
      </c>
      <c r="Y66">
        <v>3</v>
      </c>
      <c r="Z66">
        <v>89.4</v>
      </c>
      <c r="AA66">
        <v>10.6</v>
      </c>
      <c r="AB66">
        <v>0</v>
      </c>
      <c r="AC66">
        <v>1</v>
      </c>
      <c r="AD66">
        <v>2</v>
      </c>
      <c r="AE66">
        <v>9</v>
      </c>
      <c r="AF66">
        <v>0</v>
      </c>
      <c r="AG66">
        <v>0</v>
      </c>
      <c r="AH66">
        <v>4111</v>
      </c>
      <c r="AI66">
        <v>3723</v>
      </c>
      <c r="AJ66">
        <v>0</v>
      </c>
      <c r="AK66">
        <v>0</v>
      </c>
      <c r="AM66">
        <v>1.4</v>
      </c>
      <c r="AP66" t="s">
        <v>284</v>
      </c>
      <c r="AS66">
        <v>43.917062863180142</v>
      </c>
      <c r="AT66">
        <v>23.1</v>
      </c>
      <c r="AU66">
        <v>37</v>
      </c>
      <c r="AV66">
        <v>21.3</v>
      </c>
      <c r="AW66">
        <v>8.6</v>
      </c>
      <c r="AX66">
        <v>10.100000000000001</v>
      </c>
      <c r="AZ66">
        <v>1.1000000000000001</v>
      </c>
      <c r="BB66">
        <v>17.349793435809229</v>
      </c>
      <c r="BC66">
        <v>18.263829005442521</v>
      </c>
      <c r="BD66">
        <v>-100</v>
      </c>
      <c r="BE66">
        <v>11.455478852840359</v>
      </c>
      <c r="BF66">
        <v>18.291635158633955</v>
      </c>
      <c r="BG66">
        <v>17.196707984818396</v>
      </c>
      <c r="BH66">
        <v>0</v>
      </c>
      <c r="BJ66">
        <v>67.497866647125704</v>
      </c>
      <c r="BK66">
        <v>67.497818781198049</v>
      </c>
      <c r="BL66">
        <v>18.8</v>
      </c>
      <c r="BM66">
        <v>24.5</v>
      </c>
      <c r="BN66">
        <v>28.6</v>
      </c>
      <c r="BO66">
        <v>15.2</v>
      </c>
      <c r="BW66">
        <v>50.113955223880602</v>
      </c>
      <c r="BX66" t="s">
        <v>232</v>
      </c>
      <c r="BY66" t="s">
        <v>232</v>
      </c>
      <c r="BZ66" t="s">
        <v>232</v>
      </c>
      <c r="CA66">
        <v>65</v>
      </c>
      <c r="CB66">
        <v>5.6019633335217556</v>
      </c>
      <c r="CC66">
        <v>0</v>
      </c>
      <c r="CD66">
        <v>3.5235076597992605</v>
      </c>
      <c r="CE66">
        <v>96.476492340200735</v>
      </c>
      <c r="CF66">
        <v>0</v>
      </c>
      <c r="CM66">
        <v>2.2999999999999998</v>
      </c>
      <c r="CN66">
        <v>76.7</v>
      </c>
      <c r="CO66">
        <v>2.2999999999999998</v>
      </c>
      <c r="CP66">
        <v>16.399999999999999</v>
      </c>
      <c r="CQ66">
        <v>11.1</v>
      </c>
      <c r="CR66">
        <v>58.1</v>
      </c>
      <c r="CS66">
        <v>51.8</v>
      </c>
      <c r="CT66">
        <v>79</v>
      </c>
      <c r="CU66">
        <v>114.4</v>
      </c>
      <c r="EG66">
        <v>8551.4239904432579</v>
      </c>
      <c r="EH66">
        <v>12</v>
      </c>
      <c r="EJ66">
        <v>14.7</v>
      </c>
      <c r="EL66">
        <v>7.9</v>
      </c>
      <c r="EM66">
        <v>0.51</v>
      </c>
      <c r="EN66">
        <v>1.43</v>
      </c>
      <c r="EO66">
        <v>360305</v>
      </c>
      <c r="EP66">
        <v>136479</v>
      </c>
      <c r="EQ66">
        <v>49133</v>
      </c>
      <c r="ER66">
        <v>0</v>
      </c>
      <c r="ES66">
        <v>0</v>
      </c>
      <c r="ET66">
        <v>49133</v>
      </c>
      <c r="EU66" t="s">
        <v>460</v>
      </c>
    </row>
    <row r="67" spans="1:151" x14ac:dyDescent="0.25">
      <c r="A67" t="s">
        <v>135</v>
      </c>
      <c r="B67" t="s">
        <v>116</v>
      </c>
      <c r="C67">
        <v>790117</v>
      </c>
      <c r="D67" t="s">
        <v>202</v>
      </c>
      <c r="E67">
        <v>15.5</v>
      </c>
      <c r="F67">
        <v>30.6</v>
      </c>
      <c r="G67">
        <v>53.9</v>
      </c>
      <c r="H67">
        <v>3</v>
      </c>
      <c r="I67">
        <v>90.4</v>
      </c>
      <c r="J67">
        <v>2.4</v>
      </c>
      <c r="K67">
        <v>3.3</v>
      </c>
      <c r="L67">
        <v>2.8</v>
      </c>
      <c r="M67">
        <v>1.1000000000000001</v>
      </c>
      <c r="N67">
        <v>1</v>
      </c>
      <c r="O67">
        <v>88.3</v>
      </c>
      <c r="P67">
        <v>6.1</v>
      </c>
      <c r="Q67">
        <v>5.6</v>
      </c>
      <c r="R67">
        <v>0</v>
      </c>
      <c r="S67">
        <v>0</v>
      </c>
      <c r="T67">
        <v>1</v>
      </c>
      <c r="U67">
        <v>59.3</v>
      </c>
      <c r="V67">
        <v>20.6</v>
      </c>
      <c r="W67">
        <v>3.4</v>
      </c>
      <c r="X67">
        <v>16.600000000000001</v>
      </c>
      <c r="Y67">
        <v>3</v>
      </c>
      <c r="Z67">
        <v>73.7</v>
      </c>
      <c r="AA67">
        <v>19.5</v>
      </c>
      <c r="AB67">
        <v>6.8</v>
      </c>
      <c r="AC67">
        <v>2</v>
      </c>
      <c r="AD67">
        <v>129</v>
      </c>
      <c r="AE67">
        <v>158</v>
      </c>
      <c r="AF67">
        <v>7</v>
      </c>
      <c r="AG67">
        <v>7</v>
      </c>
      <c r="AH67">
        <v>7298</v>
      </c>
      <c r="AI67">
        <v>10046</v>
      </c>
      <c r="AJ67">
        <v>0</v>
      </c>
      <c r="AK67">
        <v>0</v>
      </c>
      <c r="AM67">
        <v>0.3</v>
      </c>
      <c r="AP67" t="s">
        <v>284</v>
      </c>
      <c r="AS67">
        <v>28.452642645512761</v>
      </c>
      <c r="AT67">
        <v>9.6999999999999993</v>
      </c>
      <c r="AU67">
        <v>34</v>
      </c>
      <c r="AV67">
        <v>24.6</v>
      </c>
      <c r="AW67">
        <v>13.1</v>
      </c>
      <c r="AX67">
        <v>18.8</v>
      </c>
      <c r="AZ67">
        <v>1.4</v>
      </c>
      <c r="BB67">
        <v>-7.3877522014988859</v>
      </c>
      <c r="BC67">
        <v>-10.013128896687846</v>
      </c>
      <c r="BD67">
        <v>170.26983039110212</v>
      </c>
      <c r="BE67">
        <v>106.91876107717442</v>
      </c>
      <c r="BF67">
        <v>12.616309695299318</v>
      </c>
      <c r="BG67">
        <v>144.79003927329717</v>
      </c>
      <c r="BH67">
        <v>0</v>
      </c>
      <c r="BI67">
        <v>103.18955197269555</v>
      </c>
      <c r="BJ67">
        <v>28.997382278767709</v>
      </c>
      <c r="BK67">
        <v>28.997372174669632</v>
      </c>
      <c r="BL67">
        <v>21.2</v>
      </c>
      <c r="BM67">
        <v>17.3</v>
      </c>
      <c r="BN67">
        <v>28.3</v>
      </c>
      <c r="BO67">
        <v>11.6</v>
      </c>
      <c r="BP67">
        <v>-0.687034834537948</v>
      </c>
      <c r="BQ67">
        <v>-5.4851097822642254</v>
      </c>
      <c r="BR67">
        <v>2.8239023665428911</v>
      </c>
      <c r="BS67">
        <v>-45.414847161572055</v>
      </c>
      <c r="BT67">
        <v>-29.942469202363192</v>
      </c>
      <c r="BU67">
        <v>3.0086731628713492</v>
      </c>
      <c r="BV67" t="s">
        <v>232</v>
      </c>
      <c r="BW67">
        <v>-10.223467112928329</v>
      </c>
      <c r="BX67" t="s">
        <v>232</v>
      </c>
      <c r="BY67" t="s">
        <v>232</v>
      </c>
      <c r="BZ67" t="s">
        <v>232</v>
      </c>
      <c r="CA67">
        <v>82.6</v>
      </c>
      <c r="CB67">
        <v>4.8012632499742711</v>
      </c>
      <c r="CC67">
        <v>0</v>
      </c>
      <c r="CD67">
        <v>7.7965210742616833</v>
      </c>
      <c r="CE67">
        <v>91.692949759469883</v>
      </c>
      <c r="CF67">
        <v>0.51052916626843803</v>
      </c>
      <c r="CG67">
        <v>97.5</v>
      </c>
      <c r="CH67">
        <v>0</v>
      </c>
      <c r="CI67">
        <v>0</v>
      </c>
      <c r="CJ67">
        <v>0</v>
      </c>
      <c r="CK67">
        <v>0.4</v>
      </c>
      <c r="CL67">
        <v>2.2000000000000002</v>
      </c>
      <c r="CM67">
        <v>7.5</v>
      </c>
      <c r="CN67">
        <v>85.6</v>
      </c>
      <c r="CO67">
        <v>7.5</v>
      </c>
      <c r="CP67">
        <v>6.8</v>
      </c>
      <c r="CQ67">
        <v>30.3</v>
      </c>
      <c r="CR67">
        <v>58.1</v>
      </c>
      <c r="CS67">
        <v>51.8</v>
      </c>
      <c r="CT67">
        <v>80.8</v>
      </c>
      <c r="CU67">
        <v>87</v>
      </c>
      <c r="CV67">
        <v>8.8000000000000007</v>
      </c>
      <c r="CW67">
        <v>9.5</v>
      </c>
      <c r="CX67">
        <v>14.6</v>
      </c>
      <c r="CY67">
        <v>15</v>
      </c>
      <c r="CZ67">
        <v>52.1</v>
      </c>
      <c r="EG67">
        <v>4707.2999884545261</v>
      </c>
      <c r="EH67">
        <v>10.5</v>
      </c>
      <c r="EJ67">
        <v>14.7</v>
      </c>
      <c r="EL67">
        <v>13.8</v>
      </c>
      <c r="EM67">
        <v>0.39</v>
      </c>
      <c r="EN67">
        <v>0.81</v>
      </c>
      <c r="EO67">
        <v>513576</v>
      </c>
      <c r="EP67">
        <v>205430</v>
      </c>
      <c r="EQ67">
        <v>71111</v>
      </c>
      <c r="ER67">
        <v>0</v>
      </c>
      <c r="ES67">
        <v>0</v>
      </c>
      <c r="ET67">
        <v>71111</v>
      </c>
      <c r="EU67" t="s">
        <v>460</v>
      </c>
    </row>
    <row r="68" spans="1:151" x14ac:dyDescent="0.25">
      <c r="A68" t="s">
        <v>135</v>
      </c>
      <c r="B68" t="s">
        <v>119</v>
      </c>
      <c r="C68">
        <v>694052</v>
      </c>
      <c r="D68" t="s">
        <v>207</v>
      </c>
      <c r="E68">
        <v>14.6</v>
      </c>
      <c r="F68">
        <v>16.899999999999999</v>
      </c>
      <c r="G68">
        <v>68.5</v>
      </c>
      <c r="H68">
        <v>3</v>
      </c>
      <c r="I68">
        <v>97.8</v>
      </c>
      <c r="J68">
        <v>0.4</v>
      </c>
      <c r="K68">
        <v>0.9</v>
      </c>
      <c r="L68">
        <v>0</v>
      </c>
      <c r="M68">
        <v>0.9</v>
      </c>
      <c r="N68">
        <v>1</v>
      </c>
      <c r="O68">
        <v>67</v>
      </c>
      <c r="P68">
        <v>27.7</v>
      </c>
      <c r="Q68">
        <v>3.6</v>
      </c>
      <c r="R68">
        <v>0.4</v>
      </c>
      <c r="S68">
        <v>1.3</v>
      </c>
      <c r="T68">
        <v>4</v>
      </c>
      <c r="U68">
        <v>33.200000000000003</v>
      </c>
      <c r="V68">
        <v>18.100000000000001</v>
      </c>
      <c r="W68">
        <v>11.9</v>
      </c>
      <c r="X68">
        <v>36.9</v>
      </c>
      <c r="Y68">
        <v>4</v>
      </c>
      <c r="Z68">
        <v>37.1</v>
      </c>
      <c r="AA68">
        <v>39.5</v>
      </c>
      <c r="AB68">
        <v>23.4</v>
      </c>
      <c r="AC68">
        <v>3</v>
      </c>
      <c r="AD68">
        <v>69</v>
      </c>
      <c r="AE68">
        <v>132</v>
      </c>
      <c r="AF68">
        <v>1</v>
      </c>
      <c r="AG68">
        <v>1</v>
      </c>
      <c r="AH68">
        <v>4806</v>
      </c>
      <c r="AI68">
        <v>8617</v>
      </c>
      <c r="AJ68">
        <v>0</v>
      </c>
      <c r="AK68">
        <v>0</v>
      </c>
      <c r="AM68">
        <v>18.899999999999999</v>
      </c>
      <c r="AP68" t="s">
        <v>284</v>
      </c>
      <c r="AS68">
        <v>60.774904303986553</v>
      </c>
      <c r="AT68">
        <v>15.3</v>
      </c>
      <c r="AU68">
        <v>38.6</v>
      </c>
      <c r="AV68">
        <v>26.1</v>
      </c>
      <c r="AW68">
        <v>7</v>
      </c>
      <c r="AX68">
        <v>13.100000000000001</v>
      </c>
      <c r="AZ68">
        <v>3.4</v>
      </c>
      <c r="BB68">
        <v>14.79674181403734</v>
      </c>
      <c r="BC68">
        <v>3.1063601186807133</v>
      </c>
      <c r="BD68">
        <v>524.49111884165779</v>
      </c>
      <c r="BE68">
        <v>16.883888619417839</v>
      </c>
      <c r="BF68">
        <v>11.665947770243122</v>
      </c>
      <c r="BG68">
        <v>79.480250296075226</v>
      </c>
      <c r="BH68">
        <v>60.368240412243502</v>
      </c>
      <c r="BI68">
        <v>137.50344327654946</v>
      </c>
      <c r="BJ68">
        <v>63.186576464304792</v>
      </c>
      <c r="BK68">
        <v>63.186531467664963</v>
      </c>
      <c r="BL68">
        <v>15.5</v>
      </c>
      <c r="BM68">
        <v>19</v>
      </c>
      <c r="BN68">
        <v>23.8</v>
      </c>
      <c r="BO68">
        <v>19.8</v>
      </c>
      <c r="BP68">
        <v>-13.157894736842104</v>
      </c>
      <c r="BQ68">
        <v>-9.5890410958904102</v>
      </c>
      <c r="BR68">
        <v>-1.1520737327188941</v>
      </c>
      <c r="BS68">
        <v>-10.358056265984656</v>
      </c>
      <c r="BT68">
        <v>-34.36300854848011</v>
      </c>
      <c r="BU68" t="s">
        <v>232</v>
      </c>
      <c r="BV68" t="s">
        <v>232</v>
      </c>
      <c r="BW68">
        <v>0</v>
      </c>
      <c r="BX68" t="s">
        <v>232</v>
      </c>
      <c r="BY68" t="s">
        <v>232</v>
      </c>
      <c r="BZ68" t="s">
        <v>232</v>
      </c>
      <c r="CA68">
        <v>66.599999999999994</v>
      </c>
      <c r="CB68">
        <v>4.2642914724334915</v>
      </c>
      <c r="CC68">
        <v>6.1488189711511527</v>
      </c>
      <c r="CD68">
        <v>32.982914760526562</v>
      </c>
      <c r="CE68">
        <v>55.834189151339743</v>
      </c>
      <c r="CF68">
        <v>5.0340771169825409</v>
      </c>
      <c r="CG68">
        <v>94</v>
      </c>
      <c r="CH68">
        <v>0</v>
      </c>
      <c r="CI68">
        <v>0</v>
      </c>
      <c r="CJ68">
        <v>0</v>
      </c>
      <c r="CK68">
        <v>0.8</v>
      </c>
      <c r="CL68">
        <v>5.2</v>
      </c>
      <c r="CM68">
        <v>5.2</v>
      </c>
      <c r="CN68">
        <v>86.1</v>
      </c>
      <c r="CO68">
        <v>5.0999999999999996</v>
      </c>
      <c r="CP68">
        <v>15.5</v>
      </c>
      <c r="CQ68">
        <v>16.899999999999999</v>
      </c>
      <c r="CR68">
        <v>58.1</v>
      </c>
      <c r="CS68">
        <v>51.8</v>
      </c>
      <c r="CT68">
        <v>84.2</v>
      </c>
      <c r="CU68">
        <v>76.400000000000006</v>
      </c>
      <c r="CV68">
        <v>25.7</v>
      </c>
      <c r="CW68">
        <v>14.3</v>
      </c>
      <c r="CX68">
        <v>10.1</v>
      </c>
      <c r="CY68">
        <v>5.9</v>
      </c>
      <c r="CZ68">
        <v>44</v>
      </c>
      <c r="EG68">
        <v>4733.8854265787231</v>
      </c>
      <c r="EH68">
        <v>11</v>
      </c>
      <c r="EJ68">
        <v>14.7</v>
      </c>
      <c r="EL68">
        <v>8.1999999999999993</v>
      </c>
      <c r="EM68">
        <v>0.13</v>
      </c>
      <c r="EN68">
        <v>0.25</v>
      </c>
      <c r="EO68">
        <v>471955</v>
      </c>
      <c r="EP68">
        <v>173513</v>
      </c>
      <c r="EQ68">
        <v>48584</v>
      </c>
      <c r="ER68">
        <v>0</v>
      </c>
      <c r="ES68">
        <v>0</v>
      </c>
      <c r="ET68">
        <v>48584</v>
      </c>
      <c r="EU68" t="s">
        <v>460</v>
      </c>
    </row>
    <row r="69" spans="1:151" x14ac:dyDescent="0.25">
      <c r="A69" t="s">
        <v>135</v>
      </c>
      <c r="B69" t="s">
        <v>125</v>
      </c>
      <c r="C69">
        <v>337547</v>
      </c>
      <c r="D69" t="s">
        <v>214</v>
      </c>
      <c r="E69">
        <v>14.1</v>
      </c>
      <c r="F69">
        <v>24.3</v>
      </c>
      <c r="G69">
        <v>61.6</v>
      </c>
      <c r="H69">
        <v>3</v>
      </c>
      <c r="I69">
        <v>97.5</v>
      </c>
      <c r="J69">
        <v>2</v>
      </c>
      <c r="K69">
        <v>0.3</v>
      </c>
      <c r="L69">
        <v>0.3</v>
      </c>
      <c r="M69">
        <v>0</v>
      </c>
      <c r="N69">
        <v>1</v>
      </c>
      <c r="O69">
        <v>91.1</v>
      </c>
      <c r="P69">
        <v>5.5</v>
      </c>
      <c r="Q69">
        <v>3.4</v>
      </c>
      <c r="R69">
        <v>0</v>
      </c>
      <c r="S69">
        <v>0</v>
      </c>
      <c r="T69">
        <v>1</v>
      </c>
      <c r="U69">
        <v>53.6</v>
      </c>
      <c r="V69">
        <v>10.199999999999999</v>
      </c>
      <c r="W69">
        <v>9</v>
      </c>
      <c r="X69">
        <v>27.1</v>
      </c>
      <c r="Y69">
        <v>4</v>
      </c>
      <c r="Z69">
        <v>63.2</v>
      </c>
      <c r="AA69">
        <v>28.1</v>
      </c>
      <c r="AB69">
        <v>8.6999999999999993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2226</v>
      </c>
      <c r="AI69">
        <v>2500</v>
      </c>
      <c r="AJ69">
        <v>0</v>
      </c>
      <c r="AK69">
        <v>0</v>
      </c>
      <c r="AM69">
        <v>8.4</v>
      </c>
      <c r="AP69" t="s">
        <v>284</v>
      </c>
      <c r="AS69">
        <v>29.166841729339104</v>
      </c>
      <c r="AT69">
        <v>15.8</v>
      </c>
      <c r="AU69">
        <v>35</v>
      </c>
      <c r="AV69">
        <v>25.8</v>
      </c>
      <c r="AW69">
        <v>7.9</v>
      </c>
      <c r="AX69">
        <v>15.5</v>
      </c>
      <c r="AZ69">
        <v>3.2</v>
      </c>
      <c r="BB69">
        <v>4.9882055006831312</v>
      </c>
      <c r="BC69">
        <v>-2.5155690984482972</v>
      </c>
      <c r="BD69">
        <v>0</v>
      </c>
      <c r="BE69">
        <v>24.612880499376757</v>
      </c>
      <c r="BF69">
        <v>73.208068667935137</v>
      </c>
      <c r="BG69">
        <v>81.64729930959686</v>
      </c>
      <c r="BH69">
        <v>0</v>
      </c>
      <c r="BI69">
        <v>113.1045892891744</v>
      </c>
      <c r="BJ69">
        <v>51.213215600214269</v>
      </c>
      <c r="BK69">
        <v>51.213162502985085</v>
      </c>
      <c r="BL69">
        <v>35</v>
      </c>
      <c r="BM69">
        <v>34</v>
      </c>
      <c r="BN69">
        <v>16.600000000000001</v>
      </c>
      <c r="BO69">
        <v>2.2000000000000002</v>
      </c>
      <c r="BW69">
        <v>0</v>
      </c>
      <c r="BX69" t="s">
        <v>232</v>
      </c>
      <c r="BY69" t="s">
        <v>232</v>
      </c>
      <c r="BZ69" t="s">
        <v>232</v>
      </c>
      <c r="CA69">
        <v>65.199999999999989</v>
      </c>
      <c r="CB69">
        <v>4.0535843801676892</v>
      </c>
      <c r="CC69">
        <v>1.4705264484685516</v>
      </c>
      <c r="CD69">
        <v>18.992899458005965</v>
      </c>
      <c r="CE69">
        <v>78.41267173648167</v>
      </c>
      <c r="CF69">
        <v>1.1239023570438216</v>
      </c>
      <c r="CG69">
        <v>88.6</v>
      </c>
      <c r="CH69">
        <v>0</v>
      </c>
      <c r="CI69">
        <v>0.3</v>
      </c>
      <c r="CJ69">
        <v>0</v>
      </c>
      <c r="CK69">
        <v>3.3</v>
      </c>
      <c r="CL69">
        <v>7.8</v>
      </c>
      <c r="CM69">
        <v>2.1</v>
      </c>
      <c r="CN69">
        <v>78</v>
      </c>
      <c r="CO69">
        <v>1.6</v>
      </c>
      <c r="CP69">
        <v>14.4</v>
      </c>
      <c r="CQ69">
        <v>42.7</v>
      </c>
      <c r="CR69">
        <v>58.1</v>
      </c>
      <c r="CS69">
        <v>51.8</v>
      </c>
      <c r="CT69">
        <v>85</v>
      </c>
      <c r="CU69">
        <v>71.7</v>
      </c>
      <c r="CV69">
        <v>12.8</v>
      </c>
      <c r="CW69">
        <v>17.100000000000001</v>
      </c>
      <c r="CX69">
        <v>8.6999999999999993</v>
      </c>
      <c r="CY69">
        <v>7.3</v>
      </c>
      <c r="CZ69">
        <v>54.199999999999996</v>
      </c>
      <c r="EG69">
        <v>5626.3205147128529</v>
      </c>
      <c r="EH69">
        <v>9.6999999999999993</v>
      </c>
      <c r="EJ69">
        <v>14.7</v>
      </c>
      <c r="EL69">
        <v>8</v>
      </c>
      <c r="EM69">
        <v>0.14000000000000001</v>
      </c>
      <c r="EN69">
        <v>0.51</v>
      </c>
      <c r="EO69">
        <v>222781</v>
      </c>
      <c r="EP69">
        <v>84387</v>
      </c>
      <c r="EQ69">
        <v>30379</v>
      </c>
      <c r="ER69">
        <v>0</v>
      </c>
      <c r="ES69">
        <v>0</v>
      </c>
      <c r="ET69">
        <v>30379</v>
      </c>
      <c r="EU69" t="s">
        <v>460</v>
      </c>
    </row>
    <row r="70" spans="1:151" x14ac:dyDescent="0.25">
      <c r="A70" t="s">
        <v>135</v>
      </c>
      <c r="B70" t="s">
        <v>126</v>
      </c>
      <c r="C70">
        <v>586903</v>
      </c>
      <c r="D70" t="s">
        <v>215</v>
      </c>
      <c r="E70">
        <v>7.2</v>
      </c>
      <c r="F70">
        <v>19.899999999999999</v>
      </c>
      <c r="G70">
        <v>72.900000000000006</v>
      </c>
      <c r="H70">
        <v>2</v>
      </c>
      <c r="I70">
        <v>100</v>
      </c>
      <c r="J70">
        <v>0</v>
      </c>
      <c r="K70">
        <v>0</v>
      </c>
      <c r="L70">
        <v>0</v>
      </c>
      <c r="M70">
        <v>0</v>
      </c>
      <c r="N70">
        <v>1</v>
      </c>
      <c r="O70">
        <v>94.1</v>
      </c>
      <c r="P70">
        <v>1.5</v>
      </c>
      <c r="Q70">
        <v>4.5</v>
      </c>
      <c r="R70">
        <v>0</v>
      </c>
      <c r="S70">
        <v>0</v>
      </c>
      <c r="T70">
        <v>1</v>
      </c>
      <c r="U70">
        <v>33.9</v>
      </c>
      <c r="V70">
        <v>21.4</v>
      </c>
      <c r="W70">
        <v>14.8</v>
      </c>
      <c r="X70">
        <v>29.9</v>
      </c>
      <c r="Y70">
        <v>4</v>
      </c>
      <c r="Z70">
        <v>83.2</v>
      </c>
      <c r="AA70">
        <v>8.1</v>
      </c>
      <c r="AB70">
        <v>8.8000000000000007</v>
      </c>
      <c r="AC70">
        <v>1</v>
      </c>
      <c r="AD70">
        <v>41</v>
      </c>
      <c r="AE70">
        <v>5</v>
      </c>
      <c r="AF70">
        <v>0</v>
      </c>
      <c r="AG70">
        <v>0</v>
      </c>
      <c r="AH70">
        <v>1359</v>
      </c>
      <c r="AI70">
        <v>1133</v>
      </c>
      <c r="AJ70">
        <v>0</v>
      </c>
      <c r="AK70">
        <v>0</v>
      </c>
      <c r="AM70">
        <v>15.2</v>
      </c>
      <c r="AP70" t="s">
        <v>284</v>
      </c>
      <c r="AS70">
        <v>22.346007086399563</v>
      </c>
      <c r="AT70">
        <v>19.899999999999999</v>
      </c>
      <c r="AU70">
        <v>32.5</v>
      </c>
      <c r="AV70">
        <v>30.8</v>
      </c>
      <c r="AW70">
        <v>8.5</v>
      </c>
      <c r="AX70">
        <v>8.3000000000000007</v>
      </c>
      <c r="AZ70">
        <v>2.2000000000000002</v>
      </c>
      <c r="BB70">
        <v>35.736133323762829</v>
      </c>
      <c r="BC70">
        <v>-0.44335600587462637</v>
      </c>
      <c r="BD70">
        <v>0</v>
      </c>
      <c r="BE70">
        <v>80.638294500254503</v>
      </c>
      <c r="BF70">
        <v>46.896147193712743</v>
      </c>
      <c r="BG70">
        <v>31.173194832904329</v>
      </c>
      <c r="BH70">
        <v>0</v>
      </c>
      <c r="BI70">
        <v>127.62466460356785</v>
      </c>
      <c r="BJ70">
        <v>100.86830091091457</v>
      </c>
      <c r="BK70">
        <v>100.86833940376734</v>
      </c>
      <c r="BL70">
        <v>32.700000000000003</v>
      </c>
      <c r="BM70">
        <v>41.8</v>
      </c>
      <c r="BN70">
        <v>11.8</v>
      </c>
      <c r="BO70">
        <v>3.5</v>
      </c>
      <c r="BP70">
        <v>9.9342927955060407</v>
      </c>
      <c r="BQ70">
        <v>-0.10128737372896075</v>
      </c>
      <c r="BR70">
        <v>-10.008358773879685</v>
      </c>
      <c r="BS70">
        <v>15.591397849462368</v>
      </c>
      <c r="BT70">
        <v>-23.426328444666765</v>
      </c>
      <c r="BU70" t="s">
        <v>232</v>
      </c>
      <c r="BV70" t="s">
        <v>232</v>
      </c>
      <c r="BW70">
        <v>30.285118841027469</v>
      </c>
      <c r="BX70" t="s">
        <v>232</v>
      </c>
      <c r="BY70" t="s">
        <v>232</v>
      </c>
      <c r="BZ70" t="s">
        <v>232</v>
      </c>
      <c r="CA70">
        <v>75.099999999999994</v>
      </c>
      <c r="CB70">
        <v>5.0234840981622071</v>
      </c>
      <c r="CC70">
        <v>0.96188788952484783</v>
      </c>
      <c r="CD70">
        <v>8.1550377032797314</v>
      </c>
      <c r="CE70">
        <v>90.439038793495058</v>
      </c>
      <c r="CF70">
        <v>0.44403561370037248</v>
      </c>
      <c r="CG70">
        <v>95.2</v>
      </c>
      <c r="CH70">
        <v>0</v>
      </c>
      <c r="CI70">
        <v>0.4</v>
      </c>
      <c r="CJ70">
        <v>0</v>
      </c>
      <c r="CK70">
        <v>4.4000000000000004</v>
      </c>
      <c r="CL70">
        <v>0</v>
      </c>
      <c r="CM70">
        <v>6</v>
      </c>
      <c r="CN70">
        <v>77.599999999999994</v>
      </c>
      <c r="CO70">
        <v>4.4000000000000004</v>
      </c>
      <c r="CP70">
        <v>28.1</v>
      </c>
      <c r="CQ70">
        <v>33.4</v>
      </c>
      <c r="CR70">
        <v>58.1</v>
      </c>
      <c r="CS70">
        <v>51.8</v>
      </c>
      <c r="CT70">
        <v>60.2</v>
      </c>
      <c r="CU70">
        <v>63.6</v>
      </c>
      <c r="CV70">
        <v>5.3</v>
      </c>
      <c r="CW70">
        <v>11.3</v>
      </c>
      <c r="CX70">
        <v>7.2</v>
      </c>
      <c r="CY70">
        <v>5</v>
      </c>
      <c r="CZ70">
        <v>71.2</v>
      </c>
      <c r="EG70">
        <v>6447.1163507535384</v>
      </c>
      <c r="EH70">
        <v>11.5</v>
      </c>
      <c r="EJ70">
        <v>14.7</v>
      </c>
      <c r="EL70">
        <v>5.2</v>
      </c>
      <c r="EM70">
        <v>0.33</v>
      </c>
      <c r="EN70">
        <v>0.81</v>
      </c>
      <c r="EO70">
        <v>399094</v>
      </c>
      <c r="EP70">
        <v>146726</v>
      </c>
      <c r="EQ70">
        <v>41083</v>
      </c>
      <c r="ER70">
        <v>0</v>
      </c>
      <c r="ES70">
        <v>0</v>
      </c>
      <c r="ET70">
        <v>41083</v>
      </c>
      <c r="EU70" t="s">
        <v>460</v>
      </c>
    </row>
    <row r="71" spans="1:151" x14ac:dyDescent="0.25">
      <c r="A71" t="s">
        <v>135</v>
      </c>
      <c r="B71" t="s">
        <v>129</v>
      </c>
      <c r="C71">
        <v>50782</v>
      </c>
      <c r="D71" t="s">
        <v>220</v>
      </c>
      <c r="E71">
        <v>0.8</v>
      </c>
      <c r="F71">
        <v>4.3</v>
      </c>
      <c r="G71">
        <v>94.8</v>
      </c>
      <c r="H71">
        <v>1</v>
      </c>
      <c r="I71">
        <v>99.2</v>
      </c>
      <c r="J71">
        <v>0.4</v>
      </c>
      <c r="K71">
        <v>0.4</v>
      </c>
      <c r="L71">
        <v>0</v>
      </c>
      <c r="M71">
        <v>0</v>
      </c>
      <c r="N71">
        <v>1</v>
      </c>
      <c r="O71">
        <v>89.9</v>
      </c>
      <c r="P71">
        <v>6.1</v>
      </c>
      <c r="Q71">
        <v>3.6</v>
      </c>
      <c r="R71">
        <v>0</v>
      </c>
      <c r="S71">
        <v>0.4</v>
      </c>
      <c r="T71">
        <v>1</v>
      </c>
      <c r="U71">
        <v>74.8</v>
      </c>
      <c r="V71">
        <v>4.8</v>
      </c>
      <c r="W71">
        <v>1.9</v>
      </c>
      <c r="X71">
        <v>18.5</v>
      </c>
      <c r="Y71">
        <v>3</v>
      </c>
      <c r="Z71">
        <v>82.5</v>
      </c>
      <c r="AA71">
        <v>14.4</v>
      </c>
      <c r="AB71">
        <v>3.1</v>
      </c>
      <c r="AC71">
        <v>1</v>
      </c>
      <c r="AD71">
        <v>1</v>
      </c>
      <c r="AE71">
        <v>0</v>
      </c>
      <c r="AF71">
        <v>0</v>
      </c>
      <c r="AG71">
        <v>0</v>
      </c>
      <c r="AH71">
        <v>13</v>
      </c>
      <c r="AI71">
        <v>11</v>
      </c>
      <c r="AJ71">
        <v>0</v>
      </c>
      <c r="AK71">
        <v>0</v>
      </c>
      <c r="AM71">
        <v>17.100000000000001</v>
      </c>
      <c r="AP71" t="s">
        <v>232</v>
      </c>
      <c r="AS71">
        <v>1.3433425523508493</v>
      </c>
      <c r="AT71">
        <v>4.5999999999999996</v>
      </c>
      <c r="AU71">
        <v>4.2</v>
      </c>
      <c r="AV71">
        <v>4.7</v>
      </c>
      <c r="AW71">
        <v>5.6</v>
      </c>
      <c r="AX71">
        <v>81</v>
      </c>
      <c r="AZ71">
        <v>6.4</v>
      </c>
      <c r="BI71">
        <v>0</v>
      </c>
      <c r="BJ71">
        <v>297.05482583886101</v>
      </c>
      <c r="BK71">
        <v>297.05436067678772</v>
      </c>
      <c r="BL71">
        <v>4.9000000000000004</v>
      </c>
      <c r="BM71">
        <v>3.4</v>
      </c>
      <c r="BN71">
        <v>2.2999999999999998</v>
      </c>
      <c r="BO71">
        <v>1.9</v>
      </c>
      <c r="BP71" t="s">
        <v>232</v>
      </c>
      <c r="BQ71" t="s">
        <v>232</v>
      </c>
      <c r="BR71" t="s">
        <v>232</v>
      </c>
      <c r="BS71" t="s">
        <v>232</v>
      </c>
      <c r="BT71" t="s">
        <v>232</v>
      </c>
      <c r="BU71" t="s">
        <v>232</v>
      </c>
      <c r="BV71" t="s">
        <v>232</v>
      </c>
      <c r="BW71">
        <v>0</v>
      </c>
      <c r="BX71" t="s">
        <v>232</v>
      </c>
      <c r="BY71" t="s">
        <v>232</v>
      </c>
      <c r="BZ71" t="s">
        <v>232</v>
      </c>
      <c r="CA71">
        <v>61.400000000000006</v>
      </c>
      <c r="CB71">
        <v>3.8398729870718991</v>
      </c>
      <c r="CC71">
        <v>0.82971157645199534</v>
      </c>
      <c r="CD71">
        <v>1.847096009482418</v>
      </c>
      <c r="CE71">
        <v>97.323192414065588</v>
      </c>
      <c r="CF71">
        <v>0</v>
      </c>
      <c r="CG71">
        <v>99.5</v>
      </c>
      <c r="CH71">
        <v>0.5</v>
      </c>
      <c r="CI71">
        <v>0</v>
      </c>
      <c r="CJ71">
        <v>0</v>
      </c>
      <c r="CK71">
        <v>0</v>
      </c>
      <c r="CL71">
        <v>0</v>
      </c>
      <c r="CM71">
        <v>2.2000000000000002</v>
      </c>
      <c r="CN71">
        <v>57.2</v>
      </c>
      <c r="CO71">
        <v>1</v>
      </c>
      <c r="CP71">
        <v>26.5</v>
      </c>
      <c r="CQ71">
        <v>31.7</v>
      </c>
      <c r="CR71">
        <v>58.1</v>
      </c>
      <c r="CS71">
        <v>51.8</v>
      </c>
      <c r="CT71">
        <v>61</v>
      </c>
      <c r="CU71">
        <v>122.5</v>
      </c>
      <c r="CV71">
        <v>2</v>
      </c>
      <c r="CW71">
        <v>15.1</v>
      </c>
      <c r="CX71">
        <v>2.2000000000000002</v>
      </c>
      <c r="CY71">
        <v>14.3</v>
      </c>
      <c r="CZ71">
        <v>66.3</v>
      </c>
      <c r="EG71">
        <v>4450.832177312408</v>
      </c>
      <c r="EH71">
        <v>13.3</v>
      </c>
      <c r="EJ71">
        <v>14.7</v>
      </c>
      <c r="EL71">
        <v>1.6</v>
      </c>
      <c r="EM71">
        <v>0.31</v>
      </c>
      <c r="EN71">
        <v>0.4</v>
      </c>
      <c r="EO71">
        <v>33516</v>
      </c>
      <c r="EP71">
        <v>12696</v>
      </c>
      <c r="EQ71">
        <v>4570</v>
      </c>
      <c r="ER71">
        <v>0</v>
      </c>
      <c r="ES71">
        <v>0</v>
      </c>
      <c r="ET71">
        <v>4570</v>
      </c>
      <c r="EU71" t="s">
        <v>460</v>
      </c>
    </row>
    <row r="72" spans="1:151" x14ac:dyDescent="0.25">
      <c r="A72" t="s">
        <v>135</v>
      </c>
      <c r="B72" t="s">
        <v>160</v>
      </c>
      <c r="C72">
        <v>441644</v>
      </c>
      <c r="D72" t="s">
        <v>227</v>
      </c>
      <c r="AD72">
        <v>2</v>
      </c>
      <c r="AE72">
        <v>11</v>
      </c>
      <c r="AF72">
        <v>5</v>
      </c>
      <c r="AG72">
        <v>5</v>
      </c>
      <c r="AH72">
        <v>1518</v>
      </c>
      <c r="AI72">
        <v>3099</v>
      </c>
      <c r="AJ72">
        <v>0</v>
      </c>
      <c r="AK72">
        <v>0</v>
      </c>
      <c r="AP72" t="s">
        <v>284</v>
      </c>
      <c r="BB72">
        <v>-11.141085658232477</v>
      </c>
      <c r="BC72">
        <v>17.84096601409421</v>
      </c>
      <c r="BD72">
        <v>0</v>
      </c>
      <c r="BE72">
        <v>35.31115257046531</v>
      </c>
      <c r="BF72">
        <v>25.85180516309164</v>
      </c>
      <c r="BG72">
        <v>0</v>
      </c>
      <c r="BH72">
        <v>0</v>
      </c>
      <c r="BI72">
        <v>17.542520591016281</v>
      </c>
      <c r="BW72">
        <v>56.704829582839842</v>
      </c>
      <c r="BX72" t="s">
        <v>232</v>
      </c>
      <c r="BY72" t="s">
        <v>232</v>
      </c>
      <c r="BZ72" t="s">
        <v>232</v>
      </c>
      <c r="CM72">
        <v>4.7</v>
      </c>
      <c r="CN72">
        <v>81.7</v>
      </c>
      <c r="CO72">
        <v>4.4000000000000004</v>
      </c>
      <c r="CP72">
        <v>19.100000000000001</v>
      </c>
      <c r="CQ72">
        <v>26.6</v>
      </c>
      <c r="CR72">
        <v>58.1</v>
      </c>
      <c r="CS72">
        <v>51.8</v>
      </c>
      <c r="CT72">
        <v>80.099999999999994</v>
      </c>
      <c r="CU72">
        <v>124.8</v>
      </c>
      <c r="EG72">
        <v>594.96884334858373</v>
      </c>
      <c r="EH72">
        <v>10.9</v>
      </c>
      <c r="EJ72">
        <v>14.7</v>
      </c>
      <c r="EL72">
        <v>7.9</v>
      </c>
      <c r="EM72">
        <v>0.28000000000000003</v>
      </c>
      <c r="EN72">
        <v>0.68</v>
      </c>
    </row>
  </sheetData>
  <conditionalFormatting sqref="A1:EN1">
    <cfRule type="duplicateValues" dxfId="1" priority="9"/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S73"/>
  <sheetViews>
    <sheetView topLeftCell="DZ1" zoomScaleNormal="100" workbookViewId="0">
      <selection sqref="A1:ES1"/>
    </sheetView>
  </sheetViews>
  <sheetFormatPr baseColWidth="10" defaultColWidth="9.140625" defaultRowHeight="15" outlineLevelCol="1" x14ac:dyDescent="0.25"/>
  <cols>
    <col min="1" max="1" width="22.140625" customWidth="1"/>
    <col min="2" max="2" width="21.140625" customWidth="1"/>
    <col min="3" max="3" width="15.28515625" customWidth="1"/>
    <col min="4" max="4" width="15.42578125" customWidth="1"/>
    <col min="5" max="5" width="11.7109375" customWidth="1"/>
    <col min="6" max="6" width="16.7109375" customWidth="1"/>
    <col min="7" max="62" width="9.140625" customWidth="1"/>
    <col min="63" max="63" width="15" customWidth="1"/>
    <col min="64" max="76" width="9.140625" customWidth="1"/>
    <col min="77" max="78" width="9.140625" customWidth="1" outlineLevel="1"/>
    <col min="79" max="103" width="9.140625" customWidth="1"/>
    <col min="104" max="104" width="11.5703125" customWidth="1"/>
    <col min="105" max="141" width="9.140625" customWidth="1"/>
  </cols>
  <sheetData>
    <row r="1" spans="1:149" s="1" customFormat="1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260</v>
      </c>
      <c r="AE1" s="3" t="s">
        <v>259</v>
      </c>
      <c r="AF1" s="3" t="s">
        <v>261</v>
      </c>
      <c r="AG1" s="3" t="s">
        <v>262</v>
      </c>
      <c r="AH1" s="3" t="s">
        <v>263</v>
      </c>
      <c r="AI1" s="3" t="s">
        <v>264</v>
      </c>
      <c r="AJ1" s="3" t="s">
        <v>265</v>
      </c>
      <c r="AK1" s="3" t="s">
        <v>266</v>
      </c>
      <c r="AL1" s="3" t="s">
        <v>279</v>
      </c>
      <c r="AM1" s="3" t="s">
        <v>274</v>
      </c>
      <c r="AN1" s="3" t="s">
        <v>275</v>
      </c>
      <c r="AO1" s="3" t="s">
        <v>276</v>
      </c>
      <c r="AP1" s="3" t="s">
        <v>286</v>
      </c>
      <c r="AQ1" s="3" t="s">
        <v>277</v>
      </c>
      <c r="AR1" s="3" t="s">
        <v>278</v>
      </c>
      <c r="AS1" s="4" t="s">
        <v>247</v>
      </c>
      <c r="AT1" s="4" t="s">
        <v>248</v>
      </c>
      <c r="AU1" s="4" t="s">
        <v>249</v>
      </c>
      <c r="AV1" s="4" t="s">
        <v>250</v>
      </c>
      <c r="AW1" s="4" t="s">
        <v>251</v>
      </c>
      <c r="AX1" s="4" t="s">
        <v>246</v>
      </c>
      <c r="AY1" s="4" t="s">
        <v>75</v>
      </c>
      <c r="AZ1" s="4" t="s">
        <v>76</v>
      </c>
      <c r="BA1" s="4" t="s">
        <v>77</v>
      </c>
      <c r="BB1" s="4" t="s">
        <v>78</v>
      </c>
      <c r="BC1" s="4" t="s">
        <v>79</v>
      </c>
      <c r="BD1" s="4" t="s">
        <v>80</v>
      </c>
      <c r="BE1" s="4" t="s">
        <v>81</v>
      </c>
      <c r="BF1" s="4" t="s">
        <v>233</v>
      </c>
      <c r="BG1" s="4" t="s">
        <v>82</v>
      </c>
      <c r="BH1" s="4" t="s">
        <v>240</v>
      </c>
      <c r="BI1" s="4" t="s">
        <v>238</v>
      </c>
      <c r="BJ1" s="4" t="s">
        <v>239</v>
      </c>
      <c r="BK1" s="3" t="s">
        <v>289</v>
      </c>
      <c r="BL1" s="3" t="s">
        <v>290</v>
      </c>
      <c r="BM1" s="3" t="s">
        <v>291</v>
      </c>
      <c r="BN1" s="3" t="s">
        <v>292</v>
      </c>
      <c r="BO1" s="3" t="s">
        <v>293</v>
      </c>
      <c r="BP1" s="3" t="s">
        <v>234</v>
      </c>
      <c r="BQ1" s="3" t="s">
        <v>83</v>
      </c>
      <c r="BR1" s="3" t="s">
        <v>84</v>
      </c>
      <c r="BS1" s="3" t="s">
        <v>85</v>
      </c>
      <c r="BT1" s="3" t="s">
        <v>254</v>
      </c>
      <c r="BU1" s="3" t="s">
        <v>252</v>
      </c>
      <c r="BV1" s="3" t="s">
        <v>253</v>
      </c>
      <c r="BW1" s="3" t="s">
        <v>255</v>
      </c>
      <c r="BX1" s="3" t="s">
        <v>256</v>
      </c>
      <c r="BY1" s="3" t="s">
        <v>257</v>
      </c>
      <c r="BZ1" s="3" t="s">
        <v>258</v>
      </c>
      <c r="CA1" s="3" t="s">
        <v>29</v>
      </c>
      <c r="CB1" s="3" t="s">
        <v>294</v>
      </c>
      <c r="CC1" s="3" t="s">
        <v>30</v>
      </c>
      <c r="CD1" s="3" t="s">
        <v>235</v>
      </c>
      <c r="CE1" s="3" t="s">
        <v>236</v>
      </c>
      <c r="CF1" s="3" t="s">
        <v>237</v>
      </c>
      <c r="CG1" s="3" t="s">
        <v>31</v>
      </c>
      <c r="CH1" s="3" t="s">
        <v>280</v>
      </c>
      <c r="CI1" s="3" t="s">
        <v>281</v>
      </c>
      <c r="CJ1" s="3" t="s">
        <v>282</v>
      </c>
      <c r="CK1" s="3" t="s">
        <v>283</v>
      </c>
      <c r="CL1" s="3" t="s">
        <v>32</v>
      </c>
      <c r="CM1" s="3" t="s">
        <v>295</v>
      </c>
      <c r="CN1" s="3" t="s">
        <v>33</v>
      </c>
      <c r="CO1" s="3" t="s">
        <v>34</v>
      </c>
      <c r="CP1" s="3" t="s">
        <v>269</v>
      </c>
      <c r="CQ1" s="3" t="s">
        <v>296</v>
      </c>
      <c r="CR1" s="3" t="s">
        <v>272</v>
      </c>
      <c r="CS1" s="3" t="s">
        <v>268</v>
      </c>
      <c r="CT1" s="3" t="s">
        <v>267</v>
      </c>
      <c r="CU1" s="3" t="s">
        <v>297</v>
      </c>
      <c r="CV1" s="3" t="s">
        <v>298</v>
      </c>
      <c r="CW1" s="3" t="s">
        <v>299</v>
      </c>
      <c r="CX1" s="3" t="s">
        <v>273</v>
      </c>
      <c r="CY1" s="3" t="s">
        <v>270</v>
      </c>
      <c r="CZ1" s="3" t="s">
        <v>271</v>
      </c>
      <c r="DA1" s="3" t="s">
        <v>241</v>
      </c>
      <c r="DB1" s="3" t="s">
        <v>242</v>
      </c>
      <c r="DC1" s="3" t="s">
        <v>243</v>
      </c>
      <c r="DD1" s="3" t="s">
        <v>244</v>
      </c>
      <c r="DE1" s="3" t="s">
        <v>245</v>
      </c>
      <c r="DF1" s="5" t="s">
        <v>35</v>
      </c>
      <c r="DG1" s="5" t="s">
        <v>36</v>
      </c>
      <c r="DH1" s="5" t="s">
        <v>37</v>
      </c>
      <c r="DI1" s="5" t="s">
        <v>38</v>
      </c>
      <c r="DJ1" s="5" t="s">
        <v>39</v>
      </c>
      <c r="DK1" s="5" t="s">
        <v>40</v>
      </c>
      <c r="DL1" s="5" t="s">
        <v>41</v>
      </c>
      <c r="DM1" s="5" t="s">
        <v>42</v>
      </c>
      <c r="DN1" s="5" t="s">
        <v>43</v>
      </c>
      <c r="DO1" s="5" t="s">
        <v>44</v>
      </c>
      <c r="DP1" s="5" t="s">
        <v>45</v>
      </c>
      <c r="DQ1" s="5" t="s">
        <v>46</v>
      </c>
      <c r="DR1" s="5" t="s">
        <v>47</v>
      </c>
      <c r="DS1" s="5" t="s">
        <v>48</v>
      </c>
      <c r="DT1" s="5" t="s">
        <v>49</v>
      </c>
      <c r="DU1" s="5" t="s">
        <v>50</v>
      </c>
      <c r="DV1" s="5" t="s">
        <v>51</v>
      </c>
      <c r="DW1" s="5" t="s">
        <v>52</v>
      </c>
      <c r="DX1" s="5" t="s">
        <v>53</v>
      </c>
      <c r="DY1" s="5" t="s">
        <v>54</v>
      </c>
      <c r="DZ1" s="5" t="s">
        <v>55</v>
      </c>
      <c r="EA1" s="5" t="s">
        <v>56</v>
      </c>
      <c r="EB1" s="5" t="s">
        <v>57</v>
      </c>
      <c r="EC1" s="5" t="s">
        <v>58</v>
      </c>
      <c r="ED1" s="5" t="s">
        <v>59</v>
      </c>
      <c r="EE1" s="5" t="s">
        <v>60</v>
      </c>
      <c r="EF1" s="5" t="s">
        <v>61</v>
      </c>
      <c r="EG1" s="5" t="s">
        <v>62</v>
      </c>
      <c r="EH1" s="5" t="s">
        <v>63</v>
      </c>
      <c r="EI1" s="5" t="s">
        <v>64</v>
      </c>
      <c r="EJ1" s="5" t="s">
        <v>65</v>
      </c>
      <c r="EK1" s="5" t="s">
        <v>66</v>
      </c>
      <c r="EL1" s="6" t="s">
        <v>67</v>
      </c>
      <c r="EM1" s="7" t="s">
        <v>68</v>
      </c>
      <c r="EN1" s="7" t="s">
        <v>69</v>
      </c>
      <c r="EO1" s="7" t="s">
        <v>70</v>
      </c>
      <c r="EP1" s="7" t="s">
        <v>71</v>
      </c>
      <c r="EQ1" s="7" t="s">
        <v>72</v>
      </c>
      <c r="ER1" s="8" t="s">
        <v>73</v>
      </c>
      <c r="ES1" s="8" t="s">
        <v>74</v>
      </c>
    </row>
    <row r="2" spans="1:149" s="1" customFormat="1" x14ac:dyDescent="0.25">
      <c r="A2" s="1" t="s">
        <v>311</v>
      </c>
      <c r="B2" s="1" t="s">
        <v>312</v>
      </c>
      <c r="C2" s="1" t="s">
        <v>313</v>
      </c>
      <c r="D2" s="1" t="s">
        <v>314</v>
      </c>
      <c r="E2" s="1" t="s">
        <v>315</v>
      </c>
      <c r="F2" s="1" t="s">
        <v>316</v>
      </c>
      <c r="G2" s="1" t="s">
        <v>317</v>
      </c>
      <c r="H2" s="1" t="s">
        <v>318</v>
      </c>
      <c r="I2" s="1" t="s">
        <v>319</v>
      </c>
      <c r="J2" s="1" t="s">
        <v>320</v>
      </c>
      <c r="K2" s="1" t="s">
        <v>321</v>
      </c>
      <c r="L2" s="1" t="s">
        <v>322</v>
      </c>
      <c r="M2" s="1" t="s">
        <v>323</v>
      </c>
      <c r="N2" s="1" t="s">
        <v>324</v>
      </c>
      <c r="O2" s="1" t="s">
        <v>325</v>
      </c>
      <c r="P2" s="1" t="s">
        <v>326</v>
      </c>
      <c r="Q2" s="1" t="s">
        <v>327</v>
      </c>
      <c r="R2" s="1" t="s">
        <v>328</v>
      </c>
      <c r="S2" s="1" t="s">
        <v>329</v>
      </c>
      <c r="T2" s="1" t="s">
        <v>330</v>
      </c>
      <c r="U2" s="1" t="s">
        <v>331</v>
      </c>
      <c r="V2" s="1" t="s">
        <v>332</v>
      </c>
      <c r="W2" s="1" t="s">
        <v>333</v>
      </c>
      <c r="X2" s="1" t="s">
        <v>334</v>
      </c>
      <c r="Y2" s="1" t="s">
        <v>335</v>
      </c>
      <c r="Z2" s="1" t="s">
        <v>336</v>
      </c>
      <c r="AA2" s="1" t="s">
        <v>337</v>
      </c>
      <c r="AB2" s="1" t="s">
        <v>338</v>
      </c>
      <c r="AC2" s="1" t="s">
        <v>339</v>
      </c>
      <c r="AD2" s="1" t="s">
        <v>340</v>
      </c>
      <c r="AE2" s="1" t="s">
        <v>341</v>
      </c>
      <c r="AF2" s="1" t="s">
        <v>342</v>
      </c>
      <c r="AG2" s="1" t="s">
        <v>343</v>
      </c>
      <c r="AH2" s="1" t="s">
        <v>344</v>
      </c>
      <c r="AI2" s="1" t="s">
        <v>345</v>
      </c>
      <c r="AJ2" s="1" t="s">
        <v>346</v>
      </c>
      <c r="AK2" s="1" t="s">
        <v>347</v>
      </c>
      <c r="AL2" s="1" t="s">
        <v>348</v>
      </c>
      <c r="AM2" s="1" t="s">
        <v>349</v>
      </c>
      <c r="AN2" s="1" t="s">
        <v>350</v>
      </c>
      <c r="AO2" s="1" t="s">
        <v>351</v>
      </c>
      <c r="AP2" s="1" t="s">
        <v>352</v>
      </c>
      <c r="AQ2" s="1" t="s">
        <v>353</v>
      </c>
      <c r="AR2" s="1" t="s">
        <v>354</v>
      </c>
      <c r="AS2" s="1" t="s">
        <v>355</v>
      </c>
      <c r="AT2" s="1" t="s">
        <v>356</v>
      </c>
      <c r="AU2" s="1" t="s">
        <v>357</v>
      </c>
      <c r="AV2" s="1" t="s">
        <v>358</v>
      </c>
      <c r="AW2" s="1" t="s">
        <v>359</v>
      </c>
      <c r="AX2" s="1" t="s">
        <v>360</v>
      </c>
      <c r="AY2" s="1" t="s">
        <v>361</v>
      </c>
      <c r="AZ2" s="1" t="s">
        <v>362</v>
      </c>
      <c r="BA2" s="1" t="s">
        <v>363</v>
      </c>
      <c r="BB2" s="1" t="s">
        <v>364</v>
      </c>
      <c r="BC2" s="1" t="s">
        <v>365</v>
      </c>
      <c r="BD2" s="1" t="s">
        <v>366</v>
      </c>
      <c r="BE2" s="1" t="s">
        <v>367</v>
      </c>
      <c r="BF2" s="1" t="s">
        <v>368</v>
      </c>
      <c r="BG2" s="1" t="s">
        <v>369</v>
      </c>
      <c r="BH2" s="1" t="s">
        <v>370</v>
      </c>
      <c r="BI2" s="1" t="s">
        <v>371</v>
      </c>
      <c r="BJ2" s="1" t="s">
        <v>372</v>
      </c>
      <c r="BK2" s="1" t="s">
        <v>373</v>
      </c>
      <c r="BL2" s="1" t="s">
        <v>374</v>
      </c>
      <c r="BM2" s="1" t="s">
        <v>375</v>
      </c>
      <c r="BN2" s="1" t="s">
        <v>376</v>
      </c>
      <c r="BO2" s="1" t="s">
        <v>377</v>
      </c>
      <c r="BP2" s="1" t="s">
        <v>378</v>
      </c>
      <c r="BQ2" s="1" t="s">
        <v>379</v>
      </c>
      <c r="BR2" s="1" t="s">
        <v>380</v>
      </c>
      <c r="BS2" s="1" t="s">
        <v>381</v>
      </c>
      <c r="BT2" s="1" t="s">
        <v>382</v>
      </c>
      <c r="BU2" s="1" t="s">
        <v>383</v>
      </c>
      <c r="BV2" s="1" t="s">
        <v>384</v>
      </c>
      <c r="BW2" s="1" t="s">
        <v>385</v>
      </c>
      <c r="BX2" s="1" t="s">
        <v>386</v>
      </c>
      <c r="BY2" s="1" t="s">
        <v>387</v>
      </c>
      <c r="BZ2" s="1" t="s">
        <v>388</v>
      </c>
      <c r="CA2" s="1" t="s">
        <v>389</v>
      </c>
      <c r="CB2" s="1" t="s">
        <v>390</v>
      </c>
      <c r="CC2" s="1" t="s">
        <v>391</v>
      </c>
      <c r="CD2" s="1" t="s">
        <v>392</v>
      </c>
      <c r="CE2" s="1" t="s">
        <v>393</v>
      </c>
      <c r="CF2" s="1" t="s">
        <v>394</v>
      </c>
      <c r="CG2" s="1" t="s">
        <v>395</v>
      </c>
      <c r="CH2" s="1" t="s">
        <v>396</v>
      </c>
      <c r="CI2" s="1" t="s">
        <v>397</v>
      </c>
      <c r="CJ2" s="1" t="s">
        <v>398</v>
      </c>
      <c r="CK2" s="1" t="s">
        <v>399</v>
      </c>
      <c r="CL2" s="1" t="s">
        <v>400</v>
      </c>
      <c r="CM2" s="1" t="s">
        <v>401</v>
      </c>
      <c r="CN2" s="1" t="s">
        <v>402</v>
      </c>
      <c r="CO2" s="1" t="s">
        <v>403</v>
      </c>
      <c r="CP2" s="1" t="s">
        <v>404</v>
      </c>
      <c r="CQ2" s="1" t="s">
        <v>405</v>
      </c>
      <c r="CR2" s="1" t="s">
        <v>406</v>
      </c>
      <c r="CS2" s="1" t="s">
        <v>407</v>
      </c>
      <c r="CT2" s="1" t="s">
        <v>408</v>
      </c>
      <c r="CU2" s="1" t="s">
        <v>409</v>
      </c>
      <c r="CV2" s="1" t="s">
        <v>410</v>
      </c>
      <c r="CW2" s="1" t="s">
        <v>411</v>
      </c>
      <c r="CX2" s="1" t="s">
        <v>412</v>
      </c>
      <c r="CY2" s="1" t="s">
        <v>413</v>
      </c>
      <c r="CZ2" s="1" t="s">
        <v>414</v>
      </c>
      <c r="DA2" s="1" t="s">
        <v>415</v>
      </c>
      <c r="DB2" s="1" t="s">
        <v>416</v>
      </c>
      <c r="DC2" s="1" t="s">
        <v>417</v>
      </c>
      <c r="DD2" s="1" t="s">
        <v>418</v>
      </c>
      <c r="DE2" s="1" t="s">
        <v>419</v>
      </c>
      <c r="DF2" s="1" t="s">
        <v>420</v>
      </c>
      <c r="DG2" s="1" t="s">
        <v>421</v>
      </c>
      <c r="DH2" s="1" t="s">
        <v>422</v>
      </c>
      <c r="DI2" s="1" t="s">
        <v>423</v>
      </c>
      <c r="DJ2" s="1" t="s">
        <v>424</v>
      </c>
      <c r="DK2" s="1" t="s">
        <v>425</v>
      </c>
      <c r="DL2" s="1" t="s">
        <v>426</v>
      </c>
      <c r="DM2" s="1" t="s">
        <v>427</v>
      </c>
      <c r="DN2" s="1" t="s">
        <v>428</v>
      </c>
      <c r="DO2" s="1" t="s">
        <v>429</v>
      </c>
      <c r="DP2" s="1" t="s">
        <v>430</v>
      </c>
      <c r="DQ2" s="1" t="s">
        <v>431</v>
      </c>
      <c r="DR2" s="1" t="s">
        <v>432</v>
      </c>
      <c r="DS2" s="1" t="s">
        <v>433</v>
      </c>
      <c r="DT2" s="1" t="s">
        <v>434</v>
      </c>
      <c r="DU2" s="1" t="s">
        <v>435</v>
      </c>
      <c r="DV2" s="1" t="s">
        <v>436</v>
      </c>
      <c r="DW2" s="1" t="s">
        <v>437</v>
      </c>
      <c r="DX2" s="1" t="s">
        <v>438</v>
      </c>
      <c r="DY2" s="1" t="s">
        <v>439</v>
      </c>
      <c r="DZ2" s="1" t="s">
        <v>440</v>
      </c>
      <c r="EA2" s="1" t="s">
        <v>441</v>
      </c>
      <c r="EB2" s="1" t="s">
        <v>442</v>
      </c>
      <c r="EC2" s="1" t="s">
        <v>443</v>
      </c>
      <c r="ED2" s="1" t="s">
        <v>444</v>
      </c>
      <c r="EE2" s="1" t="s">
        <v>445</v>
      </c>
      <c r="EF2" s="1" t="s">
        <v>446</v>
      </c>
      <c r="EG2" s="1" t="s">
        <v>447</v>
      </c>
      <c r="EH2" s="1" t="s">
        <v>448</v>
      </c>
      <c r="EI2" s="1" t="s">
        <v>449</v>
      </c>
      <c r="EJ2" s="1" t="s">
        <v>450</v>
      </c>
      <c r="EK2" s="1" t="s">
        <v>451</v>
      </c>
      <c r="EL2" s="1" t="s">
        <v>452</v>
      </c>
      <c r="EM2" s="1" t="s">
        <v>453</v>
      </c>
      <c r="EN2" s="1" t="s">
        <v>454</v>
      </c>
      <c r="EO2" s="1" t="s">
        <v>455</v>
      </c>
      <c r="EP2" s="1" t="s">
        <v>456</v>
      </c>
      <c r="EQ2" s="1" t="s">
        <v>457</v>
      </c>
      <c r="ER2" s="1" t="s">
        <v>458</v>
      </c>
      <c r="ES2" s="1" t="s">
        <v>459</v>
      </c>
    </row>
    <row r="3" spans="1:149" x14ac:dyDescent="0.25">
      <c r="A3" s="9" t="s">
        <v>132</v>
      </c>
      <c r="B3" s="9" t="s">
        <v>87</v>
      </c>
      <c r="C3" s="10">
        <v>45105</v>
      </c>
      <c r="D3" s="9" t="s">
        <v>163</v>
      </c>
      <c r="E3">
        <v>15.5</v>
      </c>
      <c r="F3">
        <v>9</v>
      </c>
      <c r="G3">
        <v>75.5</v>
      </c>
      <c r="H3">
        <f>IF(E3&lt;5,1,IF(AND(E3&gt;=5,E3&lt;10,OR(E3+F3&gt;=15,E3+F3&lt;30)=TRUE)=TRUE,2,IF(AND(E3&gt;=10,OR(E3&lt;20,E3+F3&gt;=30)=TRUE)=TRUE,3,IF(AND(E3&gt;=20)=TRUE,4))))</f>
        <v>3</v>
      </c>
      <c r="I3">
        <v>96.3</v>
      </c>
      <c r="J3">
        <v>0.5</v>
      </c>
      <c r="K3">
        <v>1.4</v>
      </c>
      <c r="L3">
        <v>1.8</v>
      </c>
      <c r="M3">
        <v>0</v>
      </c>
      <c r="N3">
        <f>IF(M3&gt;=20,5,IF(L3+J3&gt;=20,4,IF(M3+L3&gt;=20,4,IF(M3+L3+K3&gt;=20,3,IF(M3+L3+K3+J3&gt;=20,2,IF(M3+L3+K3+J3+I3&gt;=20,1))))))</f>
        <v>1</v>
      </c>
      <c r="O3">
        <v>80.2</v>
      </c>
      <c r="P3">
        <v>9.5</v>
      </c>
      <c r="Q3">
        <v>8.9</v>
      </c>
      <c r="R3">
        <v>0.9</v>
      </c>
      <c r="S3">
        <v>0.5</v>
      </c>
      <c r="T3">
        <f>IF(S3&gt;=20,5,IF(R3+P3&gt;=20,4,IF(S3+R3&gt;=20,4,IF(S3+R3+Q3&gt;=20,3,IF(S3+R3+Q3+P3&gt;=20,2,IF(S3+R3+Q3+P3+O3&gt;=20,1))))))</f>
        <v>1</v>
      </c>
      <c r="U3">
        <v>34.5</v>
      </c>
      <c r="V3">
        <v>24.3</v>
      </c>
      <c r="W3">
        <v>8</v>
      </c>
      <c r="X3">
        <v>33.200000000000003</v>
      </c>
      <c r="Y3">
        <f>IF(X3&gt;=20,4,IF(X3+W3&gt;=20,3,IF(X3+W3+V3&gt;=20,2,IF(X3+W3+V3+U3&gt;=20,1))))</f>
        <v>4</v>
      </c>
      <c r="Z3">
        <v>66</v>
      </c>
      <c r="AA3">
        <v>20.9</v>
      </c>
      <c r="AB3">
        <v>13.1</v>
      </c>
      <c r="AC3">
        <f>IF(AB3&gt;=20,3,IF(AB3+AA3&gt;=20,2,IF(AB3+AA3+Z3&gt;=20,1)))</f>
        <v>2</v>
      </c>
      <c r="AD3">
        <v>8</v>
      </c>
      <c r="AE3">
        <v>24</v>
      </c>
      <c r="AF3">
        <v>0</v>
      </c>
      <c r="AG3">
        <v>0</v>
      </c>
      <c r="AH3">
        <v>408</v>
      </c>
      <c r="AI3">
        <v>273</v>
      </c>
      <c r="AJ3">
        <v>0</v>
      </c>
      <c r="AK3">
        <v>0</v>
      </c>
      <c r="AM3">
        <v>26.7</v>
      </c>
      <c r="AP3" t="s">
        <v>284</v>
      </c>
      <c r="AS3" s="12">
        <v>44.975412936577982</v>
      </c>
      <c r="AT3">
        <v>7.3</v>
      </c>
      <c r="AU3">
        <v>15.7</v>
      </c>
      <c r="AV3">
        <v>8.1999999999999993</v>
      </c>
      <c r="AW3">
        <v>7.6</v>
      </c>
      <c r="AX3">
        <v>61.1</v>
      </c>
      <c r="AZ3">
        <v>2.5</v>
      </c>
      <c r="BB3" s="13">
        <v>-100</v>
      </c>
      <c r="BC3" s="13">
        <v>-20.153467741935476</v>
      </c>
      <c r="BD3" s="13">
        <v>0</v>
      </c>
      <c r="BE3" s="13">
        <v>0</v>
      </c>
      <c r="BF3" s="13">
        <v>-43.748784999999998</v>
      </c>
      <c r="BG3" s="13">
        <v>0</v>
      </c>
      <c r="BH3" s="13">
        <v>-10.528943333333334</v>
      </c>
      <c r="BI3" s="12">
        <v>0.22308979364194087</v>
      </c>
      <c r="BJ3" s="12">
        <v>56.390827517447661</v>
      </c>
      <c r="BK3" s="15">
        <v>56.390827517447661</v>
      </c>
      <c r="BL3">
        <v>12.1</v>
      </c>
      <c r="BM3">
        <v>5.9</v>
      </c>
      <c r="BN3">
        <v>7.4</v>
      </c>
      <c r="BO3">
        <v>8.1999999999999993</v>
      </c>
      <c r="BP3" s="13">
        <v>52.534511385355508</v>
      </c>
      <c r="BQ3" s="13">
        <v>-2.2543566224751759</v>
      </c>
      <c r="BR3" s="13">
        <v>0</v>
      </c>
      <c r="BS3" s="13" t="s">
        <v>232</v>
      </c>
      <c r="BT3" s="13">
        <v>-14.842578710644677</v>
      </c>
      <c r="BU3" s="13" t="s">
        <v>232</v>
      </c>
      <c r="BV3" s="13">
        <v>-9.0909090909090917</v>
      </c>
      <c r="BW3" s="13">
        <v>4.2819695433342808</v>
      </c>
      <c r="BX3" s="13" t="s">
        <v>232</v>
      </c>
      <c r="BY3" s="13">
        <v>-40.40096888013575</v>
      </c>
      <c r="BZ3" s="13" t="s">
        <v>232</v>
      </c>
      <c r="CA3">
        <v>16.100000000000001</v>
      </c>
      <c r="CB3">
        <v>4.0999999999999996</v>
      </c>
      <c r="CC3">
        <v>1.8</v>
      </c>
      <c r="CD3">
        <v>37.799999999999997</v>
      </c>
      <c r="CE3">
        <v>38</v>
      </c>
      <c r="CF3">
        <v>2</v>
      </c>
      <c r="CG3" s="13">
        <v>3.4555245313123253</v>
      </c>
      <c r="CH3" s="15">
        <v>3.4295801286092544</v>
      </c>
      <c r="CI3" s="15">
        <v>21.674442062791577</v>
      </c>
      <c r="CJ3" s="15">
        <v>73.912495271718569</v>
      </c>
      <c r="CK3" s="15">
        <v>0.98348253688059517</v>
      </c>
      <c r="CL3">
        <v>97.8</v>
      </c>
      <c r="CM3">
        <v>1.2</v>
      </c>
      <c r="CN3">
        <v>0.7</v>
      </c>
      <c r="CO3">
        <v>0</v>
      </c>
      <c r="CP3">
        <v>0.3</v>
      </c>
      <c r="CQ3">
        <v>0</v>
      </c>
      <c r="CR3">
        <v>5.4</v>
      </c>
      <c r="CS3">
        <v>84</v>
      </c>
      <c r="CT3">
        <v>5.4</v>
      </c>
      <c r="CU3">
        <v>29.3</v>
      </c>
      <c r="CV3">
        <v>8.5</v>
      </c>
      <c r="CW3">
        <v>50.2</v>
      </c>
      <c r="CX3">
        <v>48.4</v>
      </c>
      <c r="CY3">
        <v>82</v>
      </c>
      <c r="CZ3">
        <v>119.6</v>
      </c>
      <c r="DA3">
        <v>6.2</v>
      </c>
      <c r="DB3">
        <v>7.3</v>
      </c>
      <c r="DC3">
        <v>13</v>
      </c>
      <c r="DD3">
        <v>6.3</v>
      </c>
      <c r="DE3">
        <v>67.2</v>
      </c>
      <c r="EL3" s="13">
        <v>12806.979358177434</v>
      </c>
      <c r="EM3">
        <v>9.1</v>
      </c>
      <c r="EO3">
        <v>9.4</v>
      </c>
      <c r="EQ3">
        <v>5.2</v>
      </c>
      <c r="ER3">
        <v>0.5</v>
      </c>
      <c r="ES3">
        <v>1.34</v>
      </c>
    </row>
    <row r="4" spans="1:149" x14ac:dyDescent="0.25">
      <c r="A4" s="9" t="s">
        <v>132</v>
      </c>
      <c r="B4" s="9" t="s">
        <v>88</v>
      </c>
      <c r="C4" s="10">
        <v>134122</v>
      </c>
      <c r="D4" s="9" t="s">
        <v>165</v>
      </c>
      <c r="E4">
        <v>4.2</v>
      </c>
      <c r="F4">
        <v>17.100000000000001</v>
      </c>
      <c r="G4">
        <v>78.8</v>
      </c>
      <c r="H4">
        <f t="shared" ref="H4:H67" si="0">IF(E4&lt;5,1,IF(AND(E4&gt;=5,E4&lt;10,OR(E4+F4&gt;=15,E4+F4&lt;30)=TRUE)=TRUE,2,IF(AND(E4&gt;=10,OR(E4&lt;20,E4+F4&gt;=30)=TRUE)=TRUE,3,IF(AND(E4&gt;=20)=TRUE,4))))</f>
        <v>1</v>
      </c>
      <c r="I4">
        <v>98.7</v>
      </c>
      <c r="J4">
        <v>0.6</v>
      </c>
      <c r="K4">
        <v>0.3</v>
      </c>
      <c r="L4">
        <v>0.3</v>
      </c>
      <c r="M4">
        <v>0</v>
      </c>
      <c r="N4">
        <f t="shared" ref="N4:N67" si="1">IF(M4&gt;=20,5,IF(L4+J4&gt;=20,4,IF(M4+L4&gt;=20,4,IF(M4+L4+K4&gt;=20,3,IF(M4+L4+K4+J4&gt;=20,2,IF(M4+L4+K4+J4+I4&gt;=20,1))))))</f>
        <v>1</v>
      </c>
      <c r="O4">
        <v>97.4</v>
      </c>
      <c r="P4">
        <v>1.6</v>
      </c>
      <c r="Q4">
        <v>1</v>
      </c>
      <c r="R4">
        <v>0</v>
      </c>
      <c r="S4">
        <v>0</v>
      </c>
      <c r="T4">
        <f t="shared" ref="T4:T67" si="2">IF(S4&gt;=20,5,IF(R4+P4&gt;=20,4,IF(S4+R4&gt;=20,4,IF(S4+R4+Q4&gt;=20,3,IF(S4+R4+Q4+P4&gt;=20,2,IF(S4+R4+Q4+P4+O4&gt;=20,1))))))</f>
        <v>1</v>
      </c>
      <c r="U4">
        <v>87.3</v>
      </c>
      <c r="V4">
        <v>6.2</v>
      </c>
      <c r="W4">
        <v>2.5</v>
      </c>
      <c r="X4">
        <v>3.9</v>
      </c>
      <c r="Y4">
        <f t="shared" ref="Y4:Y67" si="3">IF(X4&gt;=20,4,IF(X4+W4&gt;=20,3,IF(X4+W4+V4&gt;=20,2,IF(X4+W4+V4+U4&gt;=20,1))))</f>
        <v>1</v>
      </c>
      <c r="Z4">
        <v>89.2</v>
      </c>
      <c r="AA4">
        <v>9.5</v>
      </c>
      <c r="AB4">
        <v>1.2</v>
      </c>
      <c r="AC4">
        <f t="shared" ref="AC4:AC67" si="4">IF(AB4&gt;=20,3,IF(AB4+AA4&gt;=20,2,IF(AB4+AA4+Z4&gt;=20,1)))</f>
        <v>1</v>
      </c>
      <c r="AD4">
        <v>2</v>
      </c>
      <c r="AE4">
        <v>10</v>
      </c>
      <c r="AF4">
        <v>0</v>
      </c>
      <c r="AG4">
        <v>0</v>
      </c>
      <c r="AH4">
        <v>440</v>
      </c>
      <c r="AI4">
        <v>490</v>
      </c>
      <c r="AJ4">
        <v>0</v>
      </c>
      <c r="AK4">
        <v>0</v>
      </c>
      <c r="AM4">
        <v>20.399999999999999</v>
      </c>
      <c r="AP4" t="s">
        <v>285</v>
      </c>
      <c r="AS4" s="12">
        <v>8.9488870568837591</v>
      </c>
      <c r="AT4">
        <v>61.1</v>
      </c>
      <c r="AU4">
        <v>18.399999999999999</v>
      </c>
      <c r="AV4">
        <v>4.7</v>
      </c>
      <c r="AW4">
        <v>1.8</v>
      </c>
      <c r="AX4">
        <v>14</v>
      </c>
      <c r="AZ4">
        <v>2.9</v>
      </c>
      <c r="BB4" s="13">
        <v>0</v>
      </c>
      <c r="BC4" s="13">
        <v>0</v>
      </c>
      <c r="BD4" s="13">
        <v>0</v>
      </c>
      <c r="BE4" s="13">
        <v>0</v>
      </c>
      <c r="BF4" s="13">
        <v>-38.072116666666659</v>
      </c>
      <c r="BG4" s="13">
        <v>0</v>
      </c>
      <c r="BH4" s="13">
        <v>-58.504556969696978</v>
      </c>
      <c r="BI4" s="12">
        <v>0.2325755870657964</v>
      </c>
      <c r="BJ4" s="12">
        <v>2.7685382516382178</v>
      </c>
      <c r="BK4" s="15">
        <v>2.7685382516382178</v>
      </c>
      <c r="BL4">
        <v>1.7</v>
      </c>
      <c r="BM4">
        <v>1.2</v>
      </c>
      <c r="BN4">
        <v>5.9</v>
      </c>
      <c r="BO4">
        <v>81</v>
      </c>
      <c r="BP4" s="13">
        <v>-6.200720718226993</v>
      </c>
      <c r="BQ4" s="13">
        <v>0.74045667420000216</v>
      </c>
      <c r="BR4" s="13">
        <v>-0.10245901639343942</v>
      </c>
      <c r="BS4" s="13" t="s">
        <v>232</v>
      </c>
      <c r="BT4" s="13">
        <v>-14.957198796398883</v>
      </c>
      <c r="BU4" s="13" t="s">
        <v>232</v>
      </c>
      <c r="BV4" s="13">
        <v>48.148148148148145</v>
      </c>
      <c r="BW4" s="13">
        <v>44.04898361892603</v>
      </c>
      <c r="BX4" s="13" t="s">
        <v>232</v>
      </c>
      <c r="BY4" s="13">
        <v>57.941670002720571</v>
      </c>
      <c r="BZ4" s="13" t="s">
        <v>232</v>
      </c>
      <c r="CA4">
        <v>81.099999999999994</v>
      </c>
      <c r="CB4">
        <v>4.8</v>
      </c>
      <c r="CC4">
        <v>0</v>
      </c>
      <c r="CD4">
        <v>1.9</v>
      </c>
      <c r="CE4">
        <v>7.2</v>
      </c>
      <c r="CF4">
        <v>0.2</v>
      </c>
      <c r="CG4" s="13">
        <v>3.859677971908186</v>
      </c>
      <c r="CH4" s="15">
        <v>0.71723000824402316</v>
      </c>
      <c r="CI4" s="15">
        <v>21.009892827699915</v>
      </c>
      <c r="CJ4" s="15">
        <v>77.543281121187135</v>
      </c>
      <c r="CK4" s="15">
        <v>0.72959604286891999</v>
      </c>
      <c r="CL4">
        <v>42</v>
      </c>
      <c r="CM4">
        <v>38.200000000000003</v>
      </c>
      <c r="CN4">
        <v>18.8</v>
      </c>
      <c r="CO4">
        <v>1</v>
      </c>
      <c r="CP4">
        <v>0</v>
      </c>
      <c r="CQ4">
        <v>0</v>
      </c>
      <c r="CR4">
        <v>5.4</v>
      </c>
      <c r="CS4">
        <v>84</v>
      </c>
      <c r="CT4">
        <v>5.4</v>
      </c>
      <c r="CU4">
        <v>29.3</v>
      </c>
      <c r="CV4">
        <v>8.5</v>
      </c>
      <c r="CW4">
        <v>50.2</v>
      </c>
      <c r="CX4">
        <v>48.4</v>
      </c>
      <c r="CY4">
        <v>82</v>
      </c>
      <c r="CZ4">
        <v>48.5</v>
      </c>
      <c r="DA4">
        <v>27.1</v>
      </c>
      <c r="DB4">
        <v>47</v>
      </c>
      <c r="DC4">
        <v>11</v>
      </c>
      <c r="DD4">
        <v>7</v>
      </c>
      <c r="DE4">
        <v>7.8000000000000007</v>
      </c>
      <c r="EL4" s="13">
        <v>1376.9841418209803</v>
      </c>
      <c r="EM4">
        <v>9.1</v>
      </c>
      <c r="EO4">
        <v>9.4</v>
      </c>
      <c r="EQ4">
        <v>5.2</v>
      </c>
      <c r="ER4">
        <v>0.5</v>
      </c>
      <c r="ES4">
        <v>1.34</v>
      </c>
    </row>
    <row r="5" spans="1:149" x14ac:dyDescent="0.25">
      <c r="A5" s="9" t="s">
        <v>132</v>
      </c>
      <c r="B5" s="9" t="s">
        <v>93</v>
      </c>
      <c r="C5" s="10">
        <v>22904</v>
      </c>
      <c r="D5" s="9" t="s">
        <v>173</v>
      </c>
      <c r="E5">
        <v>11.4</v>
      </c>
      <c r="F5">
        <v>30.5</v>
      </c>
      <c r="G5">
        <v>58.1</v>
      </c>
      <c r="H5">
        <f t="shared" si="0"/>
        <v>3</v>
      </c>
      <c r="I5">
        <v>99.1</v>
      </c>
      <c r="J5">
        <v>0.5</v>
      </c>
      <c r="K5">
        <v>0.4</v>
      </c>
      <c r="L5">
        <v>0</v>
      </c>
      <c r="M5">
        <v>0</v>
      </c>
      <c r="N5">
        <f t="shared" si="1"/>
        <v>1</v>
      </c>
      <c r="O5">
        <v>71.2</v>
      </c>
      <c r="P5">
        <v>8.6</v>
      </c>
      <c r="Q5">
        <v>17.399999999999999</v>
      </c>
      <c r="R5">
        <v>2.2000000000000002</v>
      </c>
      <c r="S5">
        <v>0.6</v>
      </c>
      <c r="T5">
        <f t="shared" si="2"/>
        <v>3</v>
      </c>
      <c r="U5">
        <v>47.5</v>
      </c>
      <c r="V5">
        <v>13.7</v>
      </c>
      <c r="W5">
        <v>21.9</v>
      </c>
      <c r="X5">
        <v>16.899999999999999</v>
      </c>
      <c r="Y5">
        <f t="shared" si="3"/>
        <v>3</v>
      </c>
      <c r="Z5">
        <v>58.1</v>
      </c>
      <c r="AA5">
        <v>36.6</v>
      </c>
      <c r="AB5">
        <v>5.3</v>
      </c>
      <c r="AC5">
        <f t="shared" si="4"/>
        <v>2</v>
      </c>
      <c r="AD5">
        <v>0</v>
      </c>
      <c r="AE5">
        <v>0</v>
      </c>
      <c r="AF5">
        <v>0</v>
      </c>
      <c r="AG5">
        <v>0</v>
      </c>
      <c r="AH5">
        <v>126</v>
      </c>
      <c r="AI5">
        <v>88</v>
      </c>
      <c r="AJ5">
        <v>0</v>
      </c>
      <c r="AK5">
        <v>0</v>
      </c>
      <c r="AM5">
        <v>3.9</v>
      </c>
      <c r="AP5" t="s">
        <v>284</v>
      </c>
      <c r="AS5" s="12">
        <v>50.437636761487973</v>
      </c>
      <c r="AT5">
        <v>38.1</v>
      </c>
      <c r="AU5">
        <v>50</v>
      </c>
      <c r="AV5">
        <v>8.6999999999999993</v>
      </c>
      <c r="AW5">
        <v>1.7</v>
      </c>
      <c r="AX5">
        <v>1.6</v>
      </c>
      <c r="AZ5">
        <v>2.4</v>
      </c>
      <c r="BB5" s="13" t="e">
        <v>#N/A</v>
      </c>
      <c r="BC5" s="13" t="e">
        <v>#N/A</v>
      </c>
      <c r="BD5" s="13" t="e">
        <v>#N/A</v>
      </c>
      <c r="BE5" s="13" t="e">
        <v>#N/A</v>
      </c>
      <c r="BF5" s="13" t="e">
        <v>#N/A</v>
      </c>
      <c r="BG5" s="13" t="e">
        <v>#N/A</v>
      </c>
      <c r="BH5" s="13" t="e">
        <v>#N/A</v>
      </c>
      <c r="BI5" s="12">
        <v>0.21968365553602812</v>
      </c>
      <c r="BJ5" s="12">
        <v>0.37519747235387046</v>
      </c>
      <c r="BK5" s="15">
        <v>0.37519747235387046</v>
      </c>
      <c r="BL5">
        <v>2.9</v>
      </c>
      <c r="BM5">
        <v>5.5</v>
      </c>
      <c r="BN5">
        <v>15.6</v>
      </c>
      <c r="BO5">
        <v>74.7</v>
      </c>
      <c r="BP5" s="13" t="s">
        <v>232</v>
      </c>
      <c r="BQ5" s="13" t="s">
        <v>232</v>
      </c>
      <c r="BR5" s="13" t="s">
        <v>232</v>
      </c>
      <c r="BS5" s="13" t="s">
        <v>232</v>
      </c>
      <c r="BT5" s="13" t="s">
        <v>232</v>
      </c>
      <c r="BU5" s="13" t="s">
        <v>232</v>
      </c>
      <c r="BV5" s="13" t="s">
        <v>232</v>
      </c>
      <c r="BW5" s="13">
        <v>0</v>
      </c>
      <c r="BX5" s="13" t="s">
        <v>232</v>
      </c>
      <c r="BY5" s="13" t="s">
        <v>232</v>
      </c>
      <c r="BZ5" s="13" t="s">
        <v>232</v>
      </c>
      <c r="CA5">
        <v>34.700000000000003</v>
      </c>
      <c r="CB5">
        <v>0.8</v>
      </c>
      <c r="CC5">
        <v>0</v>
      </c>
      <c r="CD5">
        <v>18.899999999999999</v>
      </c>
      <c r="CE5">
        <v>45.4</v>
      </c>
      <c r="CF5">
        <v>0.2</v>
      </c>
      <c r="CG5" s="13">
        <v>3.3056280283265016</v>
      </c>
      <c r="CH5" s="15">
        <v>5.8643326039387311</v>
      </c>
      <c r="CI5" s="15">
        <v>27.111597374179432</v>
      </c>
      <c r="CJ5" s="15">
        <v>66.455142231947491</v>
      </c>
      <c r="CK5" s="15">
        <v>0.56892778993435444</v>
      </c>
      <c r="CL5">
        <v>87.2</v>
      </c>
      <c r="CM5">
        <v>5.0999999999999996</v>
      </c>
      <c r="CN5">
        <v>7.2</v>
      </c>
      <c r="CO5">
        <v>0.6</v>
      </c>
      <c r="CP5">
        <v>0</v>
      </c>
      <c r="CQ5">
        <v>0</v>
      </c>
      <c r="CR5">
        <v>5.4</v>
      </c>
      <c r="CS5">
        <v>84</v>
      </c>
      <c r="CT5">
        <v>5.4</v>
      </c>
      <c r="CU5">
        <v>29.3</v>
      </c>
      <c r="CV5">
        <v>8.5</v>
      </c>
      <c r="CW5">
        <v>50.2</v>
      </c>
      <c r="CX5">
        <v>48.4</v>
      </c>
      <c r="CY5">
        <v>82</v>
      </c>
      <c r="CZ5">
        <v>57</v>
      </c>
      <c r="DA5">
        <v>28.8</v>
      </c>
      <c r="DB5">
        <v>47</v>
      </c>
      <c r="DC5">
        <v>8.5</v>
      </c>
      <c r="DD5">
        <v>4</v>
      </c>
      <c r="DE5">
        <v>11.8</v>
      </c>
      <c r="EL5" s="13">
        <v>229.34337010287709</v>
      </c>
      <c r="EM5">
        <v>9.1</v>
      </c>
      <c r="EO5">
        <v>9.4</v>
      </c>
      <c r="EQ5">
        <v>5.2</v>
      </c>
      <c r="ER5">
        <v>0.5</v>
      </c>
      <c r="ES5">
        <v>1.34</v>
      </c>
    </row>
    <row r="6" spans="1:149" x14ac:dyDescent="0.25">
      <c r="A6" s="9" t="s">
        <v>132</v>
      </c>
      <c r="B6" s="9" t="s">
        <v>109</v>
      </c>
      <c r="C6" s="10">
        <v>41799</v>
      </c>
      <c r="D6" s="9" t="s">
        <v>193</v>
      </c>
      <c r="E6">
        <v>15</v>
      </c>
      <c r="F6">
        <v>15.3</v>
      </c>
      <c r="G6">
        <v>69.7</v>
      </c>
      <c r="H6">
        <f t="shared" si="0"/>
        <v>3</v>
      </c>
      <c r="I6">
        <v>98.2</v>
      </c>
      <c r="J6">
        <v>1.2</v>
      </c>
      <c r="K6">
        <v>0.6</v>
      </c>
      <c r="L6">
        <v>0</v>
      </c>
      <c r="M6">
        <v>0</v>
      </c>
      <c r="N6">
        <f t="shared" si="1"/>
        <v>1</v>
      </c>
      <c r="O6">
        <v>89.1</v>
      </c>
      <c r="P6">
        <v>9.5</v>
      </c>
      <c r="Q6">
        <v>1.4</v>
      </c>
      <c r="R6">
        <v>0</v>
      </c>
      <c r="S6">
        <v>0</v>
      </c>
      <c r="T6">
        <f t="shared" si="2"/>
        <v>1</v>
      </c>
      <c r="U6">
        <v>65.400000000000006</v>
      </c>
      <c r="V6">
        <v>17.5</v>
      </c>
      <c r="W6">
        <v>3.1</v>
      </c>
      <c r="X6">
        <v>13.9</v>
      </c>
      <c r="Y6">
        <f t="shared" si="3"/>
        <v>2</v>
      </c>
      <c r="Z6">
        <v>77.2</v>
      </c>
      <c r="AA6">
        <v>19.7</v>
      </c>
      <c r="AB6">
        <v>3.1</v>
      </c>
      <c r="AC6">
        <f t="shared" si="4"/>
        <v>2</v>
      </c>
      <c r="AD6">
        <v>0</v>
      </c>
      <c r="AE6">
        <v>0</v>
      </c>
      <c r="AF6">
        <v>0</v>
      </c>
      <c r="AG6">
        <v>0</v>
      </c>
      <c r="AH6">
        <v>32</v>
      </c>
      <c r="AI6">
        <v>44</v>
      </c>
      <c r="AJ6">
        <v>0</v>
      </c>
      <c r="AK6">
        <v>0</v>
      </c>
      <c r="AM6">
        <v>0.8</v>
      </c>
      <c r="AP6" t="s">
        <v>284</v>
      </c>
      <c r="AS6" s="12">
        <v>30.895101863892499</v>
      </c>
      <c r="AT6">
        <v>16</v>
      </c>
      <c r="AU6">
        <v>12.7</v>
      </c>
      <c r="AV6">
        <v>10.7</v>
      </c>
      <c r="AW6">
        <v>12.5</v>
      </c>
      <c r="AX6">
        <v>48.199999999999996</v>
      </c>
      <c r="AZ6">
        <v>3.8</v>
      </c>
      <c r="BB6" s="13">
        <v>0</v>
      </c>
      <c r="BC6" s="13">
        <v>0</v>
      </c>
      <c r="BD6" s="13">
        <v>0</v>
      </c>
      <c r="BE6" s="13">
        <v>0</v>
      </c>
      <c r="BF6" s="13">
        <v>-11.916766666666668</v>
      </c>
      <c r="BG6" s="13">
        <v>0</v>
      </c>
      <c r="BH6" s="13">
        <v>61.495454545454564</v>
      </c>
      <c r="BI6" s="12">
        <v>4.0442946557534905</v>
      </c>
      <c r="BJ6" s="12">
        <v>8.5693026332106985</v>
      </c>
      <c r="BK6" s="15">
        <v>8.5693026332106985</v>
      </c>
      <c r="BL6">
        <v>9.6999999999999993</v>
      </c>
      <c r="BM6">
        <v>5</v>
      </c>
      <c r="BN6">
        <v>5.5</v>
      </c>
      <c r="BO6">
        <v>8.5</v>
      </c>
      <c r="BP6" s="13" t="e">
        <v>#N/A</v>
      </c>
      <c r="BQ6" s="13" t="e">
        <v>#N/A</v>
      </c>
      <c r="BR6" s="13" t="e">
        <v>#N/A</v>
      </c>
      <c r="BS6" s="13" t="e">
        <v>#N/A</v>
      </c>
      <c r="BT6" s="13" t="e">
        <v>#N/A</v>
      </c>
      <c r="BU6" s="13" t="e">
        <v>#N/A</v>
      </c>
      <c r="BV6" s="13" t="e">
        <v>#N/A</v>
      </c>
      <c r="BW6" s="13">
        <v>0</v>
      </c>
      <c r="BX6" s="13" t="s">
        <v>232</v>
      </c>
      <c r="BY6" s="13" t="s">
        <v>232</v>
      </c>
      <c r="BZ6" s="13" t="s">
        <v>232</v>
      </c>
      <c r="CA6">
        <v>6.6</v>
      </c>
      <c r="CB6">
        <v>20.7</v>
      </c>
      <c r="CC6">
        <v>0.5</v>
      </c>
      <c r="CD6">
        <v>6.9</v>
      </c>
      <c r="CE6">
        <v>61</v>
      </c>
      <c r="CF6">
        <v>4.3</v>
      </c>
      <c r="CG6" s="13">
        <v>3.3241736360015923</v>
      </c>
      <c r="CH6" s="15">
        <v>1.8313827481577807</v>
      </c>
      <c r="CI6" s="15">
        <v>41.536627654963155</v>
      </c>
      <c r="CJ6" s="15">
        <v>56.50195058517555</v>
      </c>
      <c r="CK6" s="15">
        <v>0.13003901170351106</v>
      </c>
      <c r="CL6">
        <v>97.6</v>
      </c>
      <c r="CM6">
        <v>0.7</v>
      </c>
      <c r="CN6">
        <v>1.1000000000000001</v>
      </c>
      <c r="CO6">
        <v>0.6</v>
      </c>
      <c r="CP6">
        <v>0</v>
      </c>
      <c r="CQ6">
        <v>0</v>
      </c>
      <c r="CR6">
        <v>5.4</v>
      </c>
      <c r="CS6">
        <v>84</v>
      </c>
      <c r="CT6">
        <v>5.4</v>
      </c>
      <c r="CU6">
        <v>29.3</v>
      </c>
      <c r="CV6">
        <v>8.5</v>
      </c>
      <c r="CW6">
        <v>50.2</v>
      </c>
      <c r="CX6">
        <v>48.4</v>
      </c>
      <c r="CY6">
        <v>82</v>
      </c>
      <c r="CZ6">
        <v>71.599999999999994</v>
      </c>
      <c r="DA6">
        <v>18.7</v>
      </c>
      <c r="DB6">
        <v>11.9</v>
      </c>
      <c r="DC6">
        <v>12.3</v>
      </c>
      <c r="DD6">
        <v>27.9</v>
      </c>
      <c r="DE6">
        <v>29.299999999999997</v>
      </c>
      <c r="EL6" s="13">
        <v>736.55278739659423</v>
      </c>
      <c r="EM6">
        <v>9.1</v>
      </c>
      <c r="EO6">
        <v>9.4</v>
      </c>
      <c r="EQ6">
        <v>5.2</v>
      </c>
      <c r="ER6">
        <v>0.5</v>
      </c>
      <c r="ES6">
        <v>1.34</v>
      </c>
    </row>
    <row r="7" spans="1:149" x14ac:dyDescent="0.25">
      <c r="A7" s="9" t="s">
        <v>132</v>
      </c>
      <c r="B7" s="9" t="s">
        <v>110</v>
      </c>
      <c r="C7" s="10">
        <v>66283</v>
      </c>
      <c r="D7" s="9" t="s">
        <v>195</v>
      </c>
      <c r="E7">
        <v>4.8</v>
      </c>
      <c r="F7">
        <v>10.9</v>
      </c>
      <c r="G7">
        <v>84.3</v>
      </c>
      <c r="H7">
        <f t="shared" si="0"/>
        <v>1</v>
      </c>
      <c r="I7">
        <v>99.4</v>
      </c>
      <c r="J7">
        <v>0.2</v>
      </c>
      <c r="K7">
        <v>0.2</v>
      </c>
      <c r="L7">
        <v>0.2</v>
      </c>
      <c r="M7">
        <v>0</v>
      </c>
      <c r="N7">
        <f t="shared" si="1"/>
        <v>1</v>
      </c>
      <c r="O7">
        <v>72.7</v>
      </c>
      <c r="P7">
        <v>14.9</v>
      </c>
      <c r="Q7">
        <v>12.4</v>
      </c>
      <c r="R7">
        <v>0</v>
      </c>
      <c r="S7">
        <v>0</v>
      </c>
      <c r="T7">
        <f t="shared" si="2"/>
        <v>2</v>
      </c>
      <c r="U7">
        <v>38.799999999999997</v>
      </c>
      <c r="V7">
        <v>33.799999999999997</v>
      </c>
      <c r="W7">
        <v>4.5999999999999996</v>
      </c>
      <c r="X7">
        <v>22.8</v>
      </c>
      <c r="Y7">
        <f t="shared" si="3"/>
        <v>4</v>
      </c>
      <c r="Z7">
        <v>59.1</v>
      </c>
      <c r="AA7">
        <v>35.5</v>
      </c>
      <c r="AB7">
        <v>5.4</v>
      </c>
      <c r="AC7">
        <f t="shared" si="4"/>
        <v>2</v>
      </c>
      <c r="AD7">
        <v>1</v>
      </c>
      <c r="AE7">
        <v>12</v>
      </c>
      <c r="AF7">
        <v>0</v>
      </c>
      <c r="AG7">
        <v>0</v>
      </c>
      <c r="AH7">
        <v>112</v>
      </c>
      <c r="AI7">
        <v>190</v>
      </c>
      <c r="AJ7">
        <v>0</v>
      </c>
      <c r="AK7">
        <v>0</v>
      </c>
      <c r="AM7">
        <v>29.5</v>
      </c>
      <c r="AP7" t="s">
        <v>285</v>
      </c>
      <c r="AS7" s="12">
        <v>44.764890282131667</v>
      </c>
      <c r="AT7">
        <v>27.2</v>
      </c>
      <c r="AU7">
        <v>16.7</v>
      </c>
      <c r="AV7">
        <v>6</v>
      </c>
      <c r="AW7">
        <v>7.4</v>
      </c>
      <c r="AX7">
        <v>42.7</v>
      </c>
      <c r="AZ7">
        <v>2.5</v>
      </c>
      <c r="BB7" s="13">
        <v>63.86337122790313</v>
      </c>
      <c r="BC7" s="13">
        <v>8.2649280073552482</v>
      </c>
      <c r="BD7" s="13">
        <v>0</v>
      </c>
      <c r="BE7" s="13">
        <v>0</v>
      </c>
      <c r="BF7" s="13">
        <v>-22.599733333333333</v>
      </c>
      <c r="BG7" s="13">
        <v>0</v>
      </c>
      <c r="BH7" s="13">
        <v>84.898911363636358</v>
      </c>
      <c r="BI7" s="12">
        <v>1.9811750417488994</v>
      </c>
      <c r="BJ7" s="12">
        <v>44.391092892071335</v>
      </c>
      <c r="BK7" s="15">
        <v>44.391092892071335</v>
      </c>
      <c r="BL7">
        <v>14.4</v>
      </c>
      <c r="BM7">
        <v>9.1999999999999993</v>
      </c>
      <c r="BN7">
        <v>13.8</v>
      </c>
      <c r="BO7">
        <v>15.6</v>
      </c>
      <c r="BP7" s="13">
        <v>-0.75497773644191835</v>
      </c>
      <c r="BQ7" s="13">
        <v>9.0635415084436257</v>
      </c>
      <c r="BR7" s="13">
        <v>0</v>
      </c>
      <c r="BS7" s="13" t="s">
        <v>232</v>
      </c>
      <c r="BT7" s="13">
        <v>-12.959076739573879</v>
      </c>
      <c r="BU7" s="13" t="s">
        <v>232</v>
      </c>
      <c r="BV7" s="13">
        <v>-1.8332188990967964</v>
      </c>
      <c r="BW7" s="13">
        <v>24.778644311759315</v>
      </c>
      <c r="BX7" s="13" t="s">
        <v>232</v>
      </c>
      <c r="BY7" s="13">
        <v>-1.0864435697253061</v>
      </c>
      <c r="BZ7" s="13" t="s">
        <v>232</v>
      </c>
      <c r="CA7">
        <v>19.5</v>
      </c>
      <c r="CB7">
        <v>13.7</v>
      </c>
      <c r="CC7">
        <v>0.9</v>
      </c>
      <c r="CD7">
        <v>0.7</v>
      </c>
      <c r="CE7">
        <v>63.3</v>
      </c>
      <c r="CF7">
        <v>1.9</v>
      </c>
      <c r="CG7" s="13">
        <v>4.3268339241887155</v>
      </c>
      <c r="CH7" s="15">
        <v>3.2131661442006272</v>
      </c>
      <c r="CI7" s="15">
        <v>18.934169278996865</v>
      </c>
      <c r="CJ7" s="15">
        <v>75.148902821316611</v>
      </c>
      <c r="CK7" s="15">
        <v>2.7037617554858935</v>
      </c>
      <c r="CL7">
        <v>89.9</v>
      </c>
      <c r="CM7">
        <v>4.5999999999999996</v>
      </c>
      <c r="CN7">
        <v>0.7</v>
      </c>
      <c r="CO7">
        <v>0.3</v>
      </c>
      <c r="CP7">
        <v>0</v>
      </c>
      <c r="CQ7">
        <v>4.4000000000000004</v>
      </c>
      <c r="CR7">
        <v>5.4</v>
      </c>
      <c r="CS7">
        <v>84</v>
      </c>
      <c r="CT7">
        <v>5.4</v>
      </c>
      <c r="CU7">
        <v>29.3</v>
      </c>
      <c r="CV7">
        <v>8.5</v>
      </c>
      <c r="CW7">
        <v>50.2</v>
      </c>
      <c r="CX7">
        <v>48.4</v>
      </c>
      <c r="CY7">
        <v>82</v>
      </c>
      <c r="CZ7">
        <v>56.7</v>
      </c>
      <c r="DA7">
        <v>8.1999999999999993</v>
      </c>
      <c r="DB7">
        <v>9.3000000000000007</v>
      </c>
      <c r="DC7">
        <v>8.5</v>
      </c>
      <c r="DD7">
        <v>9.4</v>
      </c>
      <c r="DE7">
        <v>64.599999999999994</v>
      </c>
      <c r="EL7" s="13">
        <v>3391.6689674835802</v>
      </c>
      <c r="EM7">
        <v>9.1</v>
      </c>
      <c r="EO7">
        <v>9.4</v>
      </c>
      <c r="EQ7">
        <v>5.2</v>
      </c>
      <c r="ER7">
        <v>0.5</v>
      </c>
      <c r="ES7">
        <v>1.34</v>
      </c>
    </row>
    <row r="8" spans="1:149" x14ac:dyDescent="0.25">
      <c r="A8" s="9" t="s">
        <v>132</v>
      </c>
      <c r="B8" s="9" t="s">
        <v>128</v>
      </c>
      <c r="C8" s="10">
        <v>161504</v>
      </c>
      <c r="D8" s="9" t="s">
        <v>218</v>
      </c>
      <c r="E8">
        <v>8.9</v>
      </c>
      <c r="F8">
        <v>11.6</v>
      </c>
      <c r="G8">
        <v>79.5</v>
      </c>
      <c r="H8">
        <f t="shared" si="0"/>
        <v>2</v>
      </c>
      <c r="I8">
        <v>99.8</v>
      </c>
      <c r="J8">
        <v>0.2</v>
      </c>
      <c r="K8">
        <v>0</v>
      </c>
      <c r="L8">
        <v>0</v>
      </c>
      <c r="M8">
        <v>0</v>
      </c>
      <c r="N8">
        <f t="shared" si="1"/>
        <v>1</v>
      </c>
      <c r="O8">
        <v>97</v>
      </c>
      <c r="P8">
        <v>2.5</v>
      </c>
      <c r="Q8">
        <v>0.5</v>
      </c>
      <c r="R8">
        <v>0</v>
      </c>
      <c r="S8">
        <v>0</v>
      </c>
      <c r="T8">
        <f t="shared" si="2"/>
        <v>1</v>
      </c>
      <c r="U8">
        <v>71.5</v>
      </c>
      <c r="V8">
        <v>19.3</v>
      </c>
      <c r="W8">
        <v>2</v>
      </c>
      <c r="X8">
        <v>7.2</v>
      </c>
      <c r="Y8">
        <f t="shared" si="3"/>
        <v>2</v>
      </c>
      <c r="Z8">
        <v>85.2</v>
      </c>
      <c r="AA8">
        <v>13.2</v>
      </c>
      <c r="AB8">
        <v>1.6</v>
      </c>
      <c r="AC8">
        <f t="shared" si="4"/>
        <v>1</v>
      </c>
      <c r="AD8">
        <v>0</v>
      </c>
      <c r="AE8">
        <v>3</v>
      </c>
      <c r="AF8">
        <v>0</v>
      </c>
      <c r="AG8">
        <v>0</v>
      </c>
      <c r="AH8">
        <v>77</v>
      </c>
      <c r="AI8">
        <v>70</v>
      </c>
      <c r="AJ8">
        <v>0</v>
      </c>
      <c r="AK8">
        <v>0</v>
      </c>
      <c r="AM8">
        <v>3.8</v>
      </c>
      <c r="AP8" t="s">
        <v>285</v>
      </c>
      <c r="AS8" s="12">
        <v>26.614414721417617</v>
      </c>
      <c r="AT8">
        <v>42.1</v>
      </c>
      <c r="AU8">
        <v>27.8</v>
      </c>
      <c r="AV8">
        <v>10.7</v>
      </c>
      <c r="AW8">
        <v>5.2</v>
      </c>
      <c r="AX8">
        <v>14.200000000000001</v>
      </c>
      <c r="AZ8">
        <v>1.4</v>
      </c>
      <c r="BB8" s="13">
        <v>-37.380053111111103</v>
      </c>
      <c r="BC8" s="13">
        <v>48.035031864406804</v>
      </c>
      <c r="BD8" s="13">
        <v>0</v>
      </c>
      <c r="BE8" s="13">
        <v>0</v>
      </c>
      <c r="BF8" s="13">
        <v>-35.010327435897423</v>
      </c>
      <c r="BG8" s="13">
        <v>0</v>
      </c>
      <c r="BH8" s="13">
        <v>-14.012903262411353</v>
      </c>
      <c r="BI8" s="12">
        <v>2.0871623936949004</v>
      </c>
      <c r="BJ8" s="12">
        <v>22.899582580893455</v>
      </c>
      <c r="BK8" s="15">
        <v>22.899582580893455</v>
      </c>
      <c r="BL8">
        <v>11.3</v>
      </c>
      <c r="BM8">
        <v>10</v>
      </c>
      <c r="BN8">
        <v>9.6999999999999993</v>
      </c>
      <c r="BO8">
        <v>39.700000000000003</v>
      </c>
      <c r="BP8" s="13" t="e">
        <v>#N/A</v>
      </c>
      <c r="BQ8" s="13" t="e">
        <v>#N/A</v>
      </c>
      <c r="BR8" s="13" t="e">
        <v>#N/A</v>
      </c>
      <c r="BS8" s="13" t="e">
        <v>#N/A</v>
      </c>
      <c r="BT8" s="13" t="e">
        <v>#N/A</v>
      </c>
      <c r="BU8" s="13" t="e">
        <v>#N/A</v>
      </c>
      <c r="BV8" s="13" t="e">
        <v>#N/A</v>
      </c>
      <c r="BW8" s="13">
        <v>0</v>
      </c>
      <c r="BX8" s="13" t="s">
        <v>232</v>
      </c>
      <c r="BY8" s="13">
        <v>58.887031715586424</v>
      </c>
      <c r="BZ8" s="13" t="s">
        <v>232</v>
      </c>
      <c r="CA8">
        <v>39</v>
      </c>
      <c r="CB8">
        <v>5.3</v>
      </c>
      <c r="CC8">
        <v>3.6</v>
      </c>
      <c r="CD8">
        <v>12.1</v>
      </c>
      <c r="CE8">
        <v>35.1</v>
      </c>
      <c r="CF8">
        <v>2.6</v>
      </c>
      <c r="CG8" s="13">
        <v>4.1157233068767693</v>
      </c>
      <c r="CH8" s="15">
        <v>0.47367524280115864</v>
      </c>
      <c r="CI8" s="15">
        <v>5.1542000340773555</v>
      </c>
      <c r="CJ8" s="15">
        <v>92.184358493780877</v>
      </c>
      <c r="CK8" s="15">
        <v>2.1877662293406033</v>
      </c>
      <c r="CL8">
        <v>82.6</v>
      </c>
      <c r="CM8">
        <v>6.7</v>
      </c>
      <c r="CN8">
        <v>10.7</v>
      </c>
      <c r="CO8">
        <v>0</v>
      </c>
      <c r="CP8">
        <v>0</v>
      </c>
      <c r="CQ8">
        <v>0</v>
      </c>
      <c r="CR8">
        <v>5.4</v>
      </c>
      <c r="CS8">
        <v>84</v>
      </c>
      <c r="CT8">
        <v>5.4</v>
      </c>
      <c r="CU8">
        <v>29.3</v>
      </c>
      <c r="CV8">
        <v>8.5</v>
      </c>
      <c r="CW8">
        <v>50.2</v>
      </c>
      <c r="CX8">
        <v>48.4</v>
      </c>
      <c r="CY8">
        <v>82</v>
      </c>
      <c r="CZ8">
        <v>71</v>
      </c>
      <c r="DA8">
        <v>27.6</v>
      </c>
      <c r="DB8">
        <v>13.7</v>
      </c>
      <c r="DC8">
        <v>10.8</v>
      </c>
      <c r="DD8">
        <v>17.8</v>
      </c>
      <c r="DE8">
        <v>30.1</v>
      </c>
      <c r="EL8" s="13">
        <v>1037.0275944944781</v>
      </c>
      <c r="EM8">
        <v>9.1</v>
      </c>
      <c r="EO8">
        <v>9.4</v>
      </c>
      <c r="EQ8">
        <v>5.2</v>
      </c>
      <c r="ER8">
        <v>0.5</v>
      </c>
      <c r="ES8">
        <v>1.34</v>
      </c>
    </row>
    <row r="9" spans="1:149" x14ac:dyDescent="0.25">
      <c r="A9" s="9" t="s">
        <v>99</v>
      </c>
      <c r="B9" s="9" t="s">
        <v>136</v>
      </c>
      <c r="C9" s="10">
        <v>98030</v>
      </c>
      <c r="D9" s="9" t="s">
        <v>176</v>
      </c>
      <c r="E9" t="e">
        <v>#N/A</v>
      </c>
      <c r="F9" t="e">
        <v>#N/A</v>
      </c>
      <c r="G9" t="e">
        <v>#N/A</v>
      </c>
      <c r="H9" t="e">
        <f t="shared" si="0"/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f t="shared" si="1"/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f t="shared" si="2"/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f t="shared" si="3"/>
        <v>#N/A</v>
      </c>
      <c r="Z9" t="e">
        <v>#N/A</v>
      </c>
      <c r="AA9" t="e">
        <v>#N/A</v>
      </c>
      <c r="AB9" t="e">
        <v>#N/A</v>
      </c>
      <c r="AC9" t="e">
        <f t="shared" si="4"/>
        <v>#N/A</v>
      </c>
      <c r="AD9">
        <v>0</v>
      </c>
      <c r="AE9">
        <v>0</v>
      </c>
      <c r="AF9">
        <v>0</v>
      </c>
      <c r="AG9">
        <v>0</v>
      </c>
      <c r="AH9">
        <v>250</v>
      </c>
      <c r="AI9">
        <v>282</v>
      </c>
      <c r="AJ9">
        <v>0</v>
      </c>
      <c r="AK9">
        <v>0</v>
      </c>
      <c r="AM9" t="e">
        <v>#N/A</v>
      </c>
      <c r="AP9" t="s">
        <v>285</v>
      </c>
      <c r="AS9" s="12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Z9" t="e">
        <v>#N/A</v>
      </c>
      <c r="BB9" s="13">
        <v>-82.26779433034028</v>
      </c>
      <c r="BC9" s="13">
        <v>-75.492755257586992</v>
      </c>
      <c r="BD9" s="13">
        <v>0</v>
      </c>
      <c r="BE9" s="13">
        <v>-54.387666662390167</v>
      </c>
      <c r="BF9" s="13">
        <v>-61.146962084756638</v>
      </c>
      <c r="BG9" s="13">
        <v>0</v>
      </c>
      <c r="BH9" s="13">
        <v>0</v>
      </c>
      <c r="BI9" s="12">
        <v>5.5276123999178814</v>
      </c>
      <c r="BJ9" s="12">
        <v>33.909329166224687</v>
      </c>
      <c r="BK9" s="15">
        <v>27.86523048818859</v>
      </c>
      <c r="BL9" t="e">
        <v>#N/A</v>
      </c>
      <c r="BM9" t="e">
        <v>#N/A</v>
      </c>
      <c r="BN9" t="e">
        <v>#N/A</v>
      </c>
      <c r="BO9" t="e">
        <v>#N/A</v>
      </c>
      <c r="BP9" s="13" t="s">
        <v>232</v>
      </c>
      <c r="BQ9" s="13" t="s">
        <v>232</v>
      </c>
      <c r="BR9" s="13" t="s">
        <v>232</v>
      </c>
      <c r="BS9" s="13" t="s">
        <v>232</v>
      </c>
      <c r="BT9" s="13" t="s">
        <v>232</v>
      </c>
      <c r="BU9" s="13" t="s">
        <v>232</v>
      </c>
      <c r="BV9" s="13" t="s">
        <v>232</v>
      </c>
      <c r="BW9" s="13">
        <v>0</v>
      </c>
      <c r="BX9" s="13" t="s">
        <v>232</v>
      </c>
      <c r="BY9" s="13" t="s">
        <v>232</v>
      </c>
      <c r="BZ9" s="13" t="s">
        <v>232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s="13" t="e">
        <v>#N/A</v>
      </c>
      <c r="CH9" s="15" t="e">
        <v>#N/A</v>
      </c>
      <c r="CI9" s="15" t="e">
        <v>#N/A</v>
      </c>
      <c r="CJ9" s="15" t="e">
        <v>#N/A</v>
      </c>
      <c r="CK9" s="15" t="e">
        <v>#N/A</v>
      </c>
      <c r="CL9" t="e">
        <v>#N/A</v>
      </c>
      <c r="CM9" t="e">
        <v>#N/A</v>
      </c>
      <c r="CN9" t="e">
        <v>#N/A</v>
      </c>
      <c r="CO9" t="e">
        <v>#N/A</v>
      </c>
      <c r="CP9" t="e">
        <v>#N/A</v>
      </c>
      <c r="CQ9" t="e">
        <v>#N/A</v>
      </c>
      <c r="CR9">
        <v>9.8000000000000007</v>
      </c>
      <c r="CS9">
        <v>76.400000000000006</v>
      </c>
      <c r="CT9">
        <v>9.5</v>
      </c>
      <c r="CU9">
        <v>28.5</v>
      </c>
      <c r="CV9">
        <v>25.6</v>
      </c>
      <c r="CW9">
        <v>49.7</v>
      </c>
      <c r="CX9">
        <v>43.5</v>
      </c>
      <c r="CY9">
        <v>63.3</v>
      </c>
      <c r="CZ9">
        <v>163.80000000000001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EL9" s="13">
        <v>314.80974347612619</v>
      </c>
      <c r="EM9">
        <v>10.9</v>
      </c>
      <c r="EO9">
        <v>12.4</v>
      </c>
      <c r="EQ9">
        <v>1.4</v>
      </c>
      <c r="ER9">
        <v>0.35</v>
      </c>
      <c r="ES9">
        <v>0.46</v>
      </c>
    </row>
    <row r="10" spans="1:149" x14ac:dyDescent="0.25">
      <c r="A10" s="9" t="s">
        <v>99</v>
      </c>
      <c r="B10" s="9" t="s">
        <v>99</v>
      </c>
      <c r="C10" s="10">
        <v>758617</v>
      </c>
      <c r="D10" s="9" t="s">
        <v>180</v>
      </c>
      <c r="E10">
        <v>2.6</v>
      </c>
      <c r="F10">
        <v>14.1</v>
      </c>
      <c r="G10">
        <v>83.3</v>
      </c>
      <c r="H10">
        <f t="shared" si="0"/>
        <v>1</v>
      </c>
      <c r="I10">
        <v>100</v>
      </c>
      <c r="J10">
        <v>0</v>
      </c>
      <c r="K10">
        <v>0</v>
      </c>
      <c r="L10">
        <v>0</v>
      </c>
      <c r="M10">
        <v>0</v>
      </c>
      <c r="N10">
        <f t="shared" si="1"/>
        <v>1</v>
      </c>
      <c r="O10">
        <v>73.8</v>
      </c>
      <c r="P10">
        <v>11.9</v>
      </c>
      <c r="Q10">
        <v>13.9</v>
      </c>
      <c r="R10">
        <v>0.5</v>
      </c>
      <c r="S10">
        <v>0</v>
      </c>
      <c r="T10">
        <f t="shared" si="2"/>
        <v>2</v>
      </c>
      <c r="U10">
        <v>57.7</v>
      </c>
      <c r="V10">
        <v>23.9</v>
      </c>
      <c r="W10">
        <v>9.5</v>
      </c>
      <c r="X10">
        <v>8.8000000000000007</v>
      </c>
      <c r="Y10">
        <f t="shared" si="3"/>
        <v>2</v>
      </c>
      <c r="Z10">
        <v>62.1</v>
      </c>
      <c r="AA10">
        <v>20</v>
      </c>
      <c r="AB10">
        <v>17.8</v>
      </c>
      <c r="AC10">
        <f t="shared" si="4"/>
        <v>2</v>
      </c>
      <c r="AD10">
        <v>72</v>
      </c>
      <c r="AE10">
        <v>0</v>
      </c>
      <c r="AF10">
        <v>9</v>
      </c>
      <c r="AG10">
        <v>9</v>
      </c>
      <c r="AH10">
        <v>1643</v>
      </c>
      <c r="AI10">
        <v>2957</v>
      </c>
      <c r="AJ10">
        <v>0</v>
      </c>
      <c r="AK10">
        <v>0</v>
      </c>
      <c r="AM10">
        <v>23.5</v>
      </c>
      <c r="AP10" t="s">
        <v>285</v>
      </c>
      <c r="AS10" s="12">
        <v>40.917597343797162</v>
      </c>
      <c r="AT10">
        <v>67.5</v>
      </c>
      <c r="AU10">
        <v>22.3</v>
      </c>
      <c r="AV10">
        <v>3.1</v>
      </c>
      <c r="AW10">
        <v>1.9</v>
      </c>
      <c r="AX10">
        <v>5.0999999999999996</v>
      </c>
      <c r="AZ10">
        <v>2.1</v>
      </c>
      <c r="BB10" s="13">
        <v>-56.950844632288032</v>
      </c>
      <c r="BC10" s="13">
        <v>-43.983521529555972</v>
      </c>
      <c r="BD10" s="13">
        <v>0</v>
      </c>
      <c r="BE10" s="13">
        <v>-30.33907319643663</v>
      </c>
      <c r="BF10" s="13">
        <v>-35.928339241309466</v>
      </c>
      <c r="BG10" s="13">
        <v>0</v>
      </c>
      <c r="BH10" s="13">
        <v>0</v>
      </c>
      <c r="BI10" s="12">
        <v>19.526737099009836</v>
      </c>
      <c r="BJ10" s="12">
        <v>13.920765297707405</v>
      </c>
      <c r="BK10" s="15">
        <v>11.299245449461489</v>
      </c>
      <c r="BL10">
        <v>2.2000000000000002</v>
      </c>
      <c r="BM10">
        <v>11.2</v>
      </c>
      <c r="BN10">
        <v>21.5</v>
      </c>
      <c r="BO10">
        <v>63.4</v>
      </c>
      <c r="BP10" s="13">
        <v>20.671581307842018</v>
      </c>
      <c r="BQ10" s="13">
        <v>18.040223807426127</v>
      </c>
      <c r="BR10" s="13">
        <v>4.177110658766015</v>
      </c>
      <c r="BS10" s="13" t="s">
        <v>232</v>
      </c>
      <c r="BT10" s="13">
        <v>-43.084807752000629</v>
      </c>
      <c r="BU10" s="13" t="s">
        <v>232</v>
      </c>
      <c r="BV10" s="13">
        <v>-5.6815308068466379</v>
      </c>
      <c r="BW10" s="13">
        <v>36.376061584660931</v>
      </c>
      <c r="BX10" s="13" t="s">
        <v>232</v>
      </c>
      <c r="BY10" s="13" t="s">
        <v>232</v>
      </c>
      <c r="BZ10" s="13">
        <v>23.115052998801144</v>
      </c>
      <c r="CA10">
        <v>60.2</v>
      </c>
      <c r="CB10">
        <v>30.4</v>
      </c>
      <c r="CC10">
        <v>0</v>
      </c>
      <c r="CD10">
        <v>0.5</v>
      </c>
      <c r="CE10">
        <v>4.2</v>
      </c>
      <c r="CF10">
        <v>2.9</v>
      </c>
      <c r="CG10" s="13">
        <v>3.4147142350017741</v>
      </c>
      <c r="CH10" s="15">
        <v>3.2417748264412918</v>
      </c>
      <c r="CI10" s="15">
        <v>24.334440084515546</v>
      </c>
      <c r="CJ10" s="15">
        <v>72.100814971325079</v>
      </c>
      <c r="CK10" s="15">
        <v>0.32297011771808026</v>
      </c>
      <c r="CL10">
        <v>61.7</v>
      </c>
      <c r="CM10">
        <v>31.6</v>
      </c>
      <c r="CN10">
        <v>6.7</v>
      </c>
      <c r="CO10">
        <v>0</v>
      </c>
      <c r="CP10">
        <v>0</v>
      </c>
      <c r="CQ10">
        <v>0</v>
      </c>
      <c r="CR10">
        <v>9.8000000000000007</v>
      </c>
      <c r="CS10">
        <v>76.400000000000006</v>
      </c>
      <c r="CT10">
        <v>9.5</v>
      </c>
      <c r="CU10">
        <v>28.5</v>
      </c>
      <c r="CV10">
        <v>25.6</v>
      </c>
      <c r="CW10">
        <v>49.7</v>
      </c>
      <c r="CX10">
        <v>43.5</v>
      </c>
      <c r="CY10">
        <v>63.3</v>
      </c>
      <c r="CZ10">
        <v>512.6</v>
      </c>
      <c r="DA10">
        <v>31.4</v>
      </c>
      <c r="DB10">
        <v>49.8</v>
      </c>
      <c r="DC10">
        <v>5.5</v>
      </c>
      <c r="DD10">
        <v>3.5</v>
      </c>
      <c r="DE10">
        <v>9.8000000000000007</v>
      </c>
      <c r="EL10" s="13">
        <v>6471.9663877962557</v>
      </c>
      <c r="EM10">
        <v>9.4</v>
      </c>
      <c r="EO10">
        <v>12.4</v>
      </c>
      <c r="EQ10">
        <v>1.4</v>
      </c>
      <c r="ER10">
        <v>0.35</v>
      </c>
      <c r="ES10">
        <v>0.46</v>
      </c>
    </row>
    <row r="11" spans="1:149" x14ac:dyDescent="0.25">
      <c r="A11" s="9" t="s">
        <v>99</v>
      </c>
      <c r="B11" s="9" t="s">
        <v>108</v>
      </c>
      <c r="C11" s="10">
        <v>128466</v>
      </c>
      <c r="D11" s="9" t="s">
        <v>190</v>
      </c>
      <c r="E11">
        <v>7.7</v>
      </c>
      <c r="F11">
        <v>25.2</v>
      </c>
      <c r="G11">
        <v>67.099999999999994</v>
      </c>
      <c r="H11">
        <f t="shared" si="0"/>
        <v>2</v>
      </c>
      <c r="I11">
        <v>100</v>
      </c>
      <c r="J11">
        <v>0</v>
      </c>
      <c r="K11">
        <v>0</v>
      </c>
      <c r="L11">
        <v>0</v>
      </c>
      <c r="M11">
        <v>0</v>
      </c>
      <c r="N11">
        <f t="shared" si="1"/>
        <v>1</v>
      </c>
      <c r="O11">
        <v>82.3</v>
      </c>
      <c r="P11">
        <v>9.1</v>
      </c>
      <c r="Q11">
        <v>6.2</v>
      </c>
      <c r="R11">
        <v>1.8</v>
      </c>
      <c r="S11">
        <v>0.6</v>
      </c>
      <c r="T11">
        <f t="shared" si="2"/>
        <v>1</v>
      </c>
      <c r="U11">
        <v>64.3</v>
      </c>
      <c r="V11">
        <v>16.7</v>
      </c>
      <c r="W11">
        <v>2.5</v>
      </c>
      <c r="X11">
        <v>16.5</v>
      </c>
      <c r="Y11">
        <f t="shared" si="3"/>
        <v>2</v>
      </c>
      <c r="Z11">
        <v>66.7</v>
      </c>
      <c r="AA11">
        <v>21.9</v>
      </c>
      <c r="AB11">
        <v>11.4</v>
      </c>
      <c r="AC11">
        <f t="shared" si="4"/>
        <v>2</v>
      </c>
      <c r="AD11">
        <v>0</v>
      </c>
      <c r="AE11">
        <v>1</v>
      </c>
      <c r="AF11">
        <v>0</v>
      </c>
      <c r="AG11">
        <v>0</v>
      </c>
      <c r="AH11">
        <v>138</v>
      </c>
      <c r="AI11">
        <v>160</v>
      </c>
      <c r="AJ11">
        <v>0</v>
      </c>
      <c r="AK11">
        <v>0</v>
      </c>
      <c r="AM11">
        <v>3.8</v>
      </c>
      <c r="AP11" t="s">
        <v>285</v>
      </c>
      <c r="AS11" s="12">
        <v>28.267823495902896</v>
      </c>
      <c r="AT11">
        <v>8.1</v>
      </c>
      <c r="AU11">
        <v>20.2</v>
      </c>
      <c r="AV11">
        <v>15.1</v>
      </c>
      <c r="AW11">
        <v>8.4</v>
      </c>
      <c r="AX11">
        <v>48.2</v>
      </c>
      <c r="AZ11">
        <v>3.1</v>
      </c>
      <c r="BB11" s="13">
        <v>-35.344917399530132</v>
      </c>
      <c r="BC11" s="13">
        <v>-16.136496463310962</v>
      </c>
      <c r="BD11" s="13">
        <v>0</v>
      </c>
      <c r="BE11" s="13">
        <v>-100</v>
      </c>
      <c r="BF11" s="13">
        <v>103.51746867201945</v>
      </c>
      <c r="BG11" s="13">
        <v>5942.6309378806336</v>
      </c>
      <c r="BH11" s="13">
        <v>0</v>
      </c>
      <c r="BI11" s="12">
        <v>26.294352627868722</v>
      </c>
      <c r="BJ11" s="12">
        <v>32.158774216114367</v>
      </c>
      <c r="BK11" s="15">
        <v>27.412640077213048</v>
      </c>
      <c r="BL11">
        <v>25.1</v>
      </c>
      <c r="BM11">
        <v>21.8</v>
      </c>
      <c r="BN11">
        <v>16.100000000000001</v>
      </c>
      <c r="BO11">
        <v>6.6</v>
      </c>
      <c r="BP11" s="13">
        <v>-15.649715034158978</v>
      </c>
      <c r="BQ11" s="13">
        <v>-21.931270612694238</v>
      </c>
      <c r="BR11" s="13">
        <v>-45.388491267396006</v>
      </c>
      <c r="BS11" s="13" t="s">
        <v>232</v>
      </c>
      <c r="BT11" s="13" t="s">
        <v>232</v>
      </c>
      <c r="BU11" s="13" t="s">
        <v>232</v>
      </c>
      <c r="BV11" s="13" t="s">
        <v>232</v>
      </c>
      <c r="BW11" s="13">
        <v>-11.75465342152499</v>
      </c>
      <c r="BX11" s="13" t="s">
        <v>232</v>
      </c>
      <c r="BY11" s="13" t="s">
        <v>232</v>
      </c>
      <c r="BZ11" s="13" t="s">
        <v>232</v>
      </c>
      <c r="CA11">
        <v>17.399999999999999</v>
      </c>
      <c r="CB11">
        <v>14.8</v>
      </c>
      <c r="CC11">
        <v>0</v>
      </c>
      <c r="CD11">
        <v>16.399999999999999</v>
      </c>
      <c r="CE11">
        <v>48.1</v>
      </c>
      <c r="CF11">
        <v>3.3</v>
      </c>
      <c r="CG11" s="13">
        <v>3.37405501556445</v>
      </c>
      <c r="CH11" s="15">
        <v>0.75369177511940755</v>
      </c>
      <c r="CI11" s="15">
        <v>28.600850094211474</v>
      </c>
      <c r="CJ11" s="15">
        <v>70.347486963761455</v>
      </c>
      <c r="CK11" s="15">
        <v>0.29797116690767278</v>
      </c>
      <c r="CL11">
        <v>99.5</v>
      </c>
      <c r="CM11">
        <v>0</v>
      </c>
      <c r="CN11">
        <v>0</v>
      </c>
      <c r="CO11">
        <v>0</v>
      </c>
      <c r="CP11">
        <v>0.2</v>
      </c>
      <c r="CQ11">
        <v>0.2</v>
      </c>
      <c r="CR11">
        <v>9.8000000000000007</v>
      </c>
      <c r="CS11">
        <v>76.400000000000006</v>
      </c>
      <c r="CT11">
        <v>9.5</v>
      </c>
      <c r="CU11">
        <v>28.5</v>
      </c>
      <c r="CV11">
        <v>25.6</v>
      </c>
      <c r="CW11">
        <v>49.7</v>
      </c>
      <c r="CX11">
        <v>43.5</v>
      </c>
      <c r="CY11">
        <v>63.3</v>
      </c>
      <c r="CZ11">
        <v>26.9</v>
      </c>
      <c r="DA11">
        <v>6.8</v>
      </c>
      <c r="DB11">
        <v>7.9</v>
      </c>
      <c r="DC11">
        <v>10.1</v>
      </c>
      <c r="DD11">
        <v>10</v>
      </c>
      <c r="DE11">
        <v>65.2</v>
      </c>
      <c r="EL11" s="13">
        <v>5862.9270819628236</v>
      </c>
      <c r="EM11">
        <v>9.3000000000000007</v>
      </c>
      <c r="EO11">
        <v>12.4</v>
      </c>
      <c r="EQ11">
        <v>1.4</v>
      </c>
      <c r="ER11">
        <v>0.35</v>
      </c>
      <c r="ES11">
        <v>0.46</v>
      </c>
    </row>
    <row r="12" spans="1:149" x14ac:dyDescent="0.25">
      <c r="A12" s="9" t="s">
        <v>99</v>
      </c>
      <c r="B12" s="9" t="s">
        <v>156</v>
      </c>
      <c r="C12" s="10">
        <v>168203</v>
      </c>
      <c r="D12" s="9" t="s">
        <v>203</v>
      </c>
      <c r="E12">
        <v>0.7</v>
      </c>
      <c r="F12">
        <v>14.2</v>
      </c>
      <c r="G12">
        <v>85.1</v>
      </c>
      <c r="H12">
        <f t="shared" si="0"/>
        <v>1</v>
      </c>
      <c r="I12">
        <v>100</v>
      </c>
      <c r="J12">
        <v>0</v>
      </c>
      <c r="K12">
        <v>0</v>
      </c>
      <c r="L12">
        <v>0</v>
      </c>
      <c r="M12">
        <v>0</v>
      </c>
      <c r="N12">
        <f t="shared" si="1"/>
        <v>1</v>
      </c>
      <c r="O12">
        <v>93.8</v>
      </c>
      <c r="P12">
        <v>4.4000000000000004</v>
      </c>
      <c r="Q12">
        <v>1.8</v>
      </c>
      <c r="R12">
        <v>0</v>
      </c>
      <c r="S12">
        <v>0</v>
      </c>
      <c r="T12">
        <f t="shared" si="2"/>
        <v>1</v>
      </c>
      <c r="U12">
        <v>61.5</v>
      </c>
      <c r="V12">
        <v>25</v>
      </c>
      <c r="W12">
        <v>3.6</v>
      </c>
      <c r="X12">
        <v>10</v>
      </c>
      <c r="Y12">
        <f t="shared" si="3"/>
        <v>2</v>
      </c>
      <c r="Z12">
        <v>62.9</v>
      </c>
      <c r="AA12">
        <v>22.1</v>
      </c>
      <c r="AB12">
        <v>15.1</v>
      </c>
      <c r="AC12">
        <f t="shared" si="4"/>
        <v>2</v>
      </c>
      <c r="AD12">
        <v>20</v>
      </c>
      <c r="AE12">
        <v>4</v>
      </c>
      <c r="AF12">
        <v>2</v>
      </c>
      <c r="AG12">
        <v>2</v>
      </c>
      <c r="AH12">
        <v>349</v>
      </c>
      <c r="AI12">
        <v>513</v>
      </c>
      <c r="AJ12">
        <v>0</v>
      </c>
      <c r="AK12">
        <v>0</v>
      </c>
      <c r="AM12">
        <v>4.8</v>
      </c>
      <c r="AP12" t="s">
        <v>285</v>
      </c>
      <c r="AS12" s="12">
        <v>30.893361581920903</v>
      </c>
      <c r="AT12">
        <v>17.600000000000001</v>
      </c>
      <c r="AU12">
        <v>18</v>
      </c>
      <c r="AV12">
        <v>13.4</v>
      </c>
      <c r="AW12">
        <v>9.3000000000000007</v>
      </c>
      <c r="AX12">
        <v>41.7</v>
      </c>
      <c r="AZ12">
        <v>3.2</v>
      </c>
      <c r="BB12" s="13">
        <v>-43.476214237738162</v>
      </c>
      <c r="BC12" s="13">
        <v>-2.5718687499026149</v>
      </c>
      <c r="BD12" s="13">
        <v>0</v>
      </c>
      <c r="BE12" s="13">
        <v>-4.2397100659339806</v>
      </c>
      <c r="BF12" s="13">
        <v>-4.4966025466113821</v>
      </c>
      <c r="BG12" s="13">
        <v>862.30559940882085</v>
      </c>
      <c r="BH12" s="13">
        <v>0</v>
      </c>
      <c r="BI12" s="12" t="e">
        <v>#N/A</v>
      </c>
      <c r="BJ12" s="12">
        <v>13.058955769370915</v>
      </c>
      <c r="BK12" s="15">
        <v>10.804688708103367</v>
      </c>
      <c r="BL12">
        <v>20.5</v>
      </c>
      <c r="BM12">
        <v>12.5</v>
      </c>
      <c r="BN12">
        <v>8.8000000000000007</v>
      </c>
      <c r="BO12">
        <v>19.3</v>
      </c>
      <c r="BP12" s="13" t="e">
        <v>#N/A</v>
      </c>
      <c r="BQ12" s="13" t="e">
        <v>#N/A</v>
      </c>
      <c r="BR12" s="13" t="e">
        <v>#N/A</v>
      </c>
      <c r="BS12" s="13" t="e">
        <v>#N/A</v>
      </c>
      <c r="BT12" s="13" t="e">
        <v>#N/A</v>
      </c>
      <c r="BU12" s="13" t="e">
        <v>#N/A</v>
      </c>
      <c r="BV12" s="13" t="e">
        <v>#N/A</v>
      </c>
      <c r="BW12" s="13">
        <v>-18.33394671938041</v>
      </c>
      <c r="BX12" s="13" t="s">
        <v>232</v>
      </c>
      <c r="BY12" s="13" t="s">
        <v>232</v>
      </c>
      <c r="BZ12" s="13">
        <v>41.072315041763105</v>
      </c>
      <c r="CA12">
        <v>13.8</v>
      </c>
      <c r="CB12">
        <v>27.7</v>
      </c>
      <c r="CC12">
        <v>0</v>
      </c>
      <c r="CD12">
        <v>3.9</v>
      </c>
      <c r="CE12">
        <v>52.5</v>
      </c>
      <c r="CF12">
        <v>2.2000000000000002</v>
      </c>
      <c r="CG12" s="13">
        <v>3.9908345638779981</v>
      </c>
      <c r="CH12" s="15">
        <v>0</v>
      </c>
      <c r="CI12" s="15">
        <v>8.7358757062146886</v>
      </c>
      <c r="CJ12" s="15">
        <v>90.914548022598879</v>
      </c>
      <c r="CK12" s="15">
        <v>0.34957627118644069</v>
      </c>
      <c r="CL12" t="e">
        <v>#N/A</v>
      </c>
      <c r="CM12" t="e">
        <v>#N/A</v>
      </c>
      <c r="CN12" t="e">
        <v>#N/A</v>
      </c>
      <c r="CO12" t="e">
        <v>#N/A</v>
      </c>
      <c r="CP12" t="e">
        <v>#N/A</v>
      </c>
      <c r="CQ12" t="e">
        <v>#N/A</v>
      </c>
      <c r="CR12">
        <v>9.8000000000000007</v>
      </c>
      <c r="CS12">
        <v>76.400000000000006</v>
      </c>
      <c r="CT12">
        <v>9.5</v>
      </c>
      <c r="CU12">
        <v>28.5</v>
      </c>
      <c r="CV12">
        <v>25.6</v>
      </c>
      <c r="CW12">
        <v>49.7</v>
      </c>
      <c r="CX12">
        <v>43.5</v>
      </c>
      <c r="CY12">
        <v>63.3</v>
      </c>
      <c r="CZ12">
        <v>132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EL12" s="13">
        <v>5226.8372272197748</v>
      </c>
      <c r="EM12">
        <v>15.9</v>
      </c>
      <c r="EO12">
        <v>12.4</v>
      </c>
      <c r="EQ12">
        <v>1.4</v>
      </c>
      <c r="ER12">
        <v>0.35</v>
      </c>
      <c r="ES12">
        <v>0.46</v>
      </c>
    </row>
    <row r="13" spans="1:149" x14ac:dyDescent="0.25">
      <c r="A13" s="9" t="s">
        <v>99</v>
      </c>
      <c r="B13" s="9" t="s">
        <v>120</v>
      </c>
      <c r="C13" s="10">
        <v>66133</v>
      </c>
      <c r="D13" s="9" t="s">
        <v>208</v>
      </c>
      <c r="E13">
        <v>18.600000000000001</v>
      </c>
      <c r="F13">
        <v>22.1</v>
      </c>
      <c r="G13">
        <v>59.4</v>
      </c>
      <c r="H13">
        <f t="shared" si="0"/>
        <v>3</v>
      </c>
      <c r="I13">
        <v>93.5</v>
      </c>
      <c r="J13">
        <v>6.5</v>
      </c>
      <c r="K13">
        <v>0</v>
      </c>
      <c r="L13">
        <v>0</v>
      </c>
      <c r="M13">
        <v>0</v>
      </c>
      <c r="N13">
        <f t="shared" si="1"/>
        <v>1</v>
      </c>
      <c r="O13">
        <v>98</v>
      </c>
      <c r="P13">
        <v>2</v>
      </c>
      <c r="Q13">
        <v>0</v>
      </c>
      <c r="R13">
        <v>0</v>
      </c>
      <c r="S13">
        <v>0</v>
      </c>
      <c r="T13">
        <f t="shared" si="2"/>
        <v>1</v>
      </c>
      <c r="U13">
        <v>86.8</v>
      </c>
      <c r="V13">
        <v>7.3</v>
      </c>
      <c r="W13">
        <v>1.5</v>
      </c>
      <c r="X13">
        <v>4.5</v>
      </c>
      <c r="Y13">
        <f t="shared" si="3"/>
        <v>1</v>
      </c>
      <c r="Z13">
        <v>98.3</v>
      </c>
      <c r="AA13">
        <v>1.7</v>
      </c>
      <c r="AB13">
        <v>0</v>
      </c>
      <c r="AC13">
        <f t="shared" si="4"/>
        <v>1</v>
      </c>
      <c r="AD13">
        <v>5</v>
      </c>
      <c r="AE13">
        <v>0</v>
      </c>
      <c r="AF13">
        <v>0</v>
      </c>
      <c r="AG13">
        <v>0</v>
      </c>
      <c r="AH13">
        <v>2</v>
      </c>
      <c r="AI13">
        <v>14</v>
      </c>
      <c r="AJ13">
        <v>0</v>
      </c>
      <c r="AK13">
        <v>0</v>
      </c>
      <c r="AM13">
        <v>24.2</v>
      </c>
      <c r="AP13" t="s">
        <v>232</v>
      </c>
      <c r="AS13" s="12">
        <v>1.6779533483822422</v>
      </c>
      <c r="AT13">
        <v>0.5</v>
      </c>
      <c r="AU13">
        <v>2.5</v>
      </c>
      <c r="AV13">
        <v>2.1</v>
      </c>
      <c r="AW13">
        <v>2.5</v>
      </c>
      <c r="AX13">
        <v>92.4</v>
      </c>
      <c r="AZ13">
        <v>3.6</v>
      </c>
      <c r="BB13" s="13" t="e">
        <v>#N/A</v>
      </c>
      <c r="BC13" s="13" t="e">
        <v>#N/A</v>
      </c>
      <c r="BD13" s="13" t="e">
        <v>#N/A</v>
      </c>
      <c r="BE13" s="13" t="e">
        <v>#N/A</v>
      </c>
      <c r="BF13" s="13" t="e">
        <v>#N/A</v>
      </c>
      <c r="BG13" s="13" t="e">
        <v>#N/A</v>
      </c>
      <c r="BH13" s="13" t="e">
        <v>#N/A</v>
      </c>
      <c r="BI13" s="12">
        <v>0</v>
      </c>
      <c r="BJ13" s="12">
        <v>6.8771341708049896</v>
      </c>
      <c r="BK13" s="15">
        <v>6.1974779172716383</v>
      </c>
      <c r="BL13">
        <v>0.5</v>
      </c>
      <c r="BM13">
        <v>0</v>
      </c>
      <c r="BN13">
        <v>0</v>
      </c>
      <c r="BO13">
        <v>0</v>
      </c>
      <c r="BP13" s="13" t="e">
        <v>#N/A</v>
      </c>
      <c r="BQ13" s="13" t="e">
        <v>#N/A</v>
      </c>
      <c r="BR13" s="13" t="e">
        <v>#N/A</v>
      </c>
      <c r="BS13" s="13" t="e">
        <v>#N/A</v>
      </c>
      <c r="BT13" s="13" t="e">
        <v>#N/A</v>
      </c>
      <c r="BU13" s="13" t="e">
        <v>#N/A</v>
      </c>
      <c r="BV13" s="13" t="e">
        <v>#N/A</v>
      </c>
      <c r="BW13" s="13">
        <v>0</v>
      </c>
      <c r="BX13" s="13" t="e">
        <v>#N/A</v>
      </c>
      <c r="BY13" s="13" t="e">
        <v>#N/A</v>
      </c>
      <c r="BZ13" s="13" t="e">
        <v>#N/A</v>
      </c>
      <c r="CA13">
        <v>0</v>
      </c>
      <c r="CB13">
        <v>0.5</v>
      </c>
      <c r="CC13">
        <v>0</v>
      </c>
      <c r="CD13">
        <v>3.2</v>
      </c>
      <c r="CE13">
        <v>96.2</v>
      </c>
      <c r="CF13">
        <v>0</v>
      </c>
      <c r="CG13" s="13">
        <v>3.5400315878994046</v>
      </c>
      <c r="CH13" s="15">
        <v>0</v>
      </c>
      <c r="CI13" s="15">
        <v>1.1587659894657638</v>
      </c>
      <c r="CJ13" s="15">
        <v>96.170052671181338</v>
      </c>
      <c r="CK13" s="15">
        <v>2.6711813393528971</v>
      </c>
      <c r="CL13">
        <v>100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9.8000000000000007</v>
      </c>
      <c r="CS13">
        <v>76.400000000000006</v>
      </c>
      <c r="CT13">
        <v>9.5</v>
      </c>
      <c r="CU13">
        <v>28.5</v>
      </c>
      <c r="CV13">
        <v>25.6</v>
      </c>
      <c r="CW13">
        <v>49.7</v>
      </c>
      <c r="CX13">
        <v>43.5</v>
      </c>
      <c r="CY13">
        <v>63.3</v>
      </c>
      <c r="CZ13">
        <v>78.5</v>
      </c>
      <c r="DA13">
        <v>48.3</v>
      </c>
      <c r="DB13">
        <v>40.200000000000003</v>
      </c>
      <c r="DC13">
        <v>3.7</v>
      </c>
      <c r="DD13">
        <v>2.7</v>
      </c>
      <c r="DE13">
        <v>5.0999999999999996</v>
      </c>
      <c r="EL13" s="13">
        <v>3457.0318469342042</v>
      </c>
      <c r="EM13">
        <v>17.100000000000001</v>
      </c>
      <c r="EO13">
        <v>12.4</v>
      </c>
      <c r="EQ13">
        <v>1.4</v>
      </c>
      <c r="ER13">
        <v>0.35</v>
      </c>
      <c r="ES13">
        <v>0.46</v>
      </c>
    </row>
    <row r="14" spans="1:149" x14ac:dyDescent="0.25">
      <c r="A14" s="9" t="s">
        <v>99</v>
      </c>
      <c r="B14" s="9" t="s">
        <v>121</v>
      </c>
      <c r="C14" s="10">
        <v>93737</v>
      </c>
      <c r="D14" s="9" t="s">
        <v>209</v>
      </c>
      <c r="E14">
        <v>3.1</v>
      </c>
      <c r="F14">
        <v>15</v>
      </c>
      <c r="G14">
        <v>81.900000000000006</v>
      </c>
      <c r="H14">
        <f t="shared" si="0"/>
        <v>1</v>
      </c>
      <c r="I14">
        <v>99.1</v>
      </c>
      <c r="J14">
        <v>0.9</v>
      </c>
      <c r="K14">
        <v>0</v>
      </c>
      <c r="L14">
        <v>0</v>
      </c>
      <c r="M14">
        <v>0</v>
      </c>
      <c r="N14">
        <f t="shared" si="1"/>
        <v>1</v>
      </c>
      <c r="O14">
        <v>73.7</v>
      </c>
      <c r="P14">
        <v>14.1</v>
      </c>
      <c r="Q14">
        <v>11.7</v>
      </c>
      <c r="R14">
        <v>0.5</v>
      </c>
      <c r="S14">
        <v>0</v>
      </c>
      <c r="T14">
        <f t="shared" si="2"/>
        <v>2</v>
      </c>
      <c r="U14">
        <v>56.9</v>
      </c>
      <c r="V14">
        <v>26</v>
      </c>
      <c r="W14">
        <v>11.3</v>
      </c>
      <c r="X14">
        <v>5.8</v>
      </c>
      <c r="Y14">
        <f t="shared" si="3"/>
        <v>2</v>
      </c>
      <c r="Z14">
        <v>62</v>
      </c>
      <c r="AA14">
        <v>24.2</v>
      </c>
      <c r="AB14">
        <v>13.7</v>
      </c>
      <c r="AC14">
        <f t="shared" si="4"/>
        <v>2</v>
      </c>
      <c r="AD14">
        <v>11</v>
      </c>
      <c r="AE14">
        <v>5</v>
      </c>
      <c r="AF14">
        <v>0</v>
      </c>
      <c r="AG14">
        <v>0</v>
      </c>
      <c r="AH14">
        <v>51</v>
      </c>
      <c r="AI14">
        <v>167</v>
      </c>
      <c r="AJ14">
        <v>0</v>
      </c>
      <c r="AK14">
        <v>0</v>
      </c>
      <c r="AM14">
        <v>39.200000000000003</v>
      </c>
      <c r="AP14" t="s">
        <v>284</v>
      </c>
      <c r="AS14" s="12">
        <v>37.181705809641535</v>
      </c>
      <c r="AT14">
        <v>73.8</v>
      </c>
      <c r="AU14">
        <v>24.1</v>
      </c>
      <c r="AV14">
        <v>0.7</v>
      </c>
      <c r="AW14">
        <v>0.4</v>
      </c>
      <c r="AX14">
        <v>1</v>
      </c>
      <c r="AZ14">
        <v>1.4</v>
      </c>
      <c r="BB14" s="13">
        <v>-41.227179135667832</v>
      </c>
      <c r="BC14" s="13">
        <v>-29.819019494621656</v>
      </c>
      <c r="BD14" s="13">
        <v>0</v>
      </c>
      <c r="BE14" s="13">
        <v>0</v>
      </c>
      <c r="BF14" s="13">
        <v>18.678059133736785</v>
      </c>
      <c r="BG14" s="13">
        <v>0</v>
      </c>
      <c r="BH14" s="13">
        <v>0</v>
      </c>
      <c r="BI14" s="12">
        <v>10.466426922870484</v>
      </c>
      <c r="BJ14" s="12">
        <v>201.420781161229</v>
      </c>
      <c r="BK14" s="15">
        <v>170.6499285516511</v>
      </c>
      <c r="BL14">
        <v>3.4</v>
      </c>
      <c r="BM14">
        <v>4.5</v>
      </c>
      <c r="BN14">
        <v>11.1</v>
      </c>
      <c r="BO14">
        <v>77</v>
      </c>
      <c r="BP14" s="13">
        <v>11.881020604873088</v>
      </c>
      <c r="BQ14" s="13">
        <v>15.460294108730293</v>
      </c>
      <c r="BR14" s="13">
        <v>1.9479598876371023</v>
      </c>
      <c r="BS14" s="13" t="s">
        <v>232</v>
      </c>
      <c r="BT14" s="13">
        <v>-27.655732913712821</v>
      </c>
      <c r="BU14" s="13" t="s">
        <v>232</v>
      </c>
      <c r="BV14" s="13">
        <v>39.124048692494043</v>
      </c>
      <c r="BW14" s="13">
        <v>9.1011705710487298</v>
      </c>
      <c r="BX14" s="13" t="s">
        <v>232</v>
      </c>
      <c r="BY14" s="13" t="s">
        <v>232</v>
      </c>
      <c r="BZ14" s="13">
        <v>-7.0140073836007097</v>
      </c>
      <c r="CA14">
        <v>80.599999999999994</v>
      </c>
      <c r="CB14">
        <v>12.8</v>
      </c>
      <c r="CC14">
        <v>0</v>
      </c>
      <c r="CD14">
        <v>1.3</v>
      </c>
      <c r="CE14">
        <v>1.2</v>
      </c>
      <c r="CF14">
        <v>4.0999999999999996</v>
      </c>
      <c r="CG14" s="13">
        <v>3.2449817944169554</v>
      </c>
      <c r="CH14" s="15">
        <v>1.6440049443757727</v>
      </c>
      <c r="CI14" s="15">
        <v>31.464771322620521</v>
      </c>
      <c r="CJ14" s="15">
        <v>66.891223733003713</v>
      </c>
      <c r="CK14" s="15">
        <v>0</v>
      </c>
      <c r="CL14">
        <v>45.6</v>
      </c>
      <c r="CM14">
        <v>54</v>
      </c>
      <c r="CN14">
        <v>0.3</v>
      </c>
      <c r="CO14">
        <v>0</v>
      </c>
      <c r="CP14">
        <v>0</v>
      </c>
      <c r="CQ14">
        <v>0</v>
      </c>
      <c r="CR14">
        <v>9.8000000000000007</v>
      </c>
      <c r="CS14">
        <v>76.400000000000006</v>
      </c>
      <c r="CT14">
        <v>9.5</v>
      </c>
      <c r="CU14">
        <v>28.5</v>
      </c>
      <c r="CV14">
        <v>25.6</v>
      </c>
      <c r="CW14">
        <v>49.7</v>
      </c>
      <c r="CX14">
        <v>43.5</v>
      </c>
      <c r="CY14">
        <v>63.3</v>
      </c>
      <c r="CZ14">
        <v>230.9</v>
      </c>
      <c r="DA14">
        <v>90.4</v>
      </c>
      <c r="DB14">
        <v>2.5</v>
      </c>
      <c r="DC14">
        <v>2.7</v>
      </c>
      <c r="DD14">
        <v>1</v>
      </c>
      <c r="DE14">
        <v>3.4</v>
      </c>
      <c r="EL14" s="13">
        <v>7158.8862613472038</v>
      </c>
      <c r="EM14">
        <v>14</v>
      </c>
      <c r="EO14">
        <v>12.4</v>
      </c>
      <c r="EQ14">
        <v>1.4</v>
      </c>
      <c r="ER14">
        <v>0.35</v>
      </c>
      <c r="ES14">
        <v>0.46</v>
      </c>
    </row>
    <row r="15" spans="1:149" x14ac:dyDescent="0.25">
      <c r="A15" s="9" t="s">
        <v>102</v>
      </c>
      <c r="B15" s="9" t="s">
        <v>95</v>
      </c>
      <c r="C15" s="10">
        <v>339340</v>
      </c>
      <c r="D15" s="9" t="s">
        <v>175</v>
      </c>
      <c r="E15">
        <v>24.2</v>
      </c>
      <c r="F15">
        <v>30.7</v>
      </c>
      <c r="G15">
        <v>45.2</v>
      </c>
      <c r="H15">
        <f t="shared" si="0"/>
        <v>3</v>
      </c>
      <c r="I15">
        <v>97.1</v>
      </c>
      <c r="J15">
        <v>1.5</v>
      </c>
      <c r="K15">
        <v>0.5</v>
      </c>
      <c r="L15">
        <v>0.5</v>
      </c>
      <c r="M15">
        <v>0.5</v>
      </c>
      <c r="N15">
        <f t="shared" si="1"/>
        <v>1</v>
      </c>
      <c r="O15">
        <v>90.9</v>
      </c>
      <c r="P15">
        <v>4.7</v>
      </c>
      <c r="Q15">
        <v>4</v>
      </c>
      <c r="R15">
        <v>0.5</v>
      </c>
      <c r="S15">
        <v>0</v>
      </c>
      <c r="T15">
        <f t="shared" si="2"/>
        <v>1</v>
      </c>
      <c r="U15">
        <v>55.7</v>
      </c>
      <c r="V15">
        <v>14.9</v>
      </c>
      <c r="W15">
        <v>3.9</v>
      </c>
      <c r="X15">
        <v>25.5</v>
      </c>
      <c r="Y15">
        <f t="shared" si="3"/>
        <v>4</v>
      </c>
      <c r="Z15">
        <v>73.2</v>
      </c>
      <c r="AA15">
        <v>21.4</v>
      </c>
      <c r="AB15">
        <v>5.4</v>
      </c>
      <c r="AC15">
        <f t="shared" si="4"/>
        <v>2</v>
      </c>
      <c r="AD15">
        <v>2</v>
      </c>
      <c r="AE15">
        <v>0</v>
      </c>
      <c r="AF15">
        <v>0</v>
      </c>
      <c r="AG15">
        <v>0</v>
      </c>
      <c r="AH15">
        <v>7740</v>
      </c>
      <c r="AI15">
        <v>7733</v>
      </c>
      <c r="AJ15">
        <v>0</v>
      </c>
      <c r="AK15">
        <v>0</v>
      </c>
      <c r="AM15">
        <v>0.6</v>
      </c>
      <c r="AP15" t="s">
        <v>284</v>
      </c>
      <c r="AS15" s="12">
        <v>11.359467027131409</v>
      </c>
      <c r="AT15">
        <v>29.9</v>
      </c>
      <c r="AU15">
        <v>27</v>
      </c>
      <c r="AV15">
        <v>18.600000000000001</v>
      </c>
      <c r="AW15">
        <v>11.6</v>
      </c>
      <c r="AX15">
        <v>12.899999999999999</v>
      </c>
      <c r="AZ15">
        <v>2.6</v>
      </c>
      <c r="BB15" s="13">
        <v>-27.470038134557523</v>
      </c>
      <c r="BC15" s="13">
        <v>-62.005194810420164</v>
      </c>
      <c r="BD15" s="13">
        <v>52.351898049768096</v>
      </c>
      <c r="BE15" s="13">
        <v>18.374926249375058</v>
      </c>
      <c r="BF15" s="13">
        <v>13.422700624197335</v>
      </c>
      <c r="BG15" s="13">
        <v>21.033988909494454</v>
      </c>
      <c r="BH15" s="13">
        <v>0</v>
      </c>
      <c r="BI15" s="12">
        <v>123.77570536865984</v>
      </c>
      <c r="BJ15" s="12">
        <v>71.572539769664772</v>
      </c>
      <c r="BK15" s="15">
        <v>52.723853902116687</v>
      </c>
      <c r="BL15">
        <v>27.2</v>
      </c>
      <c r="BM15">
        <v>12.2</v>
      </c>
      <c r="BN15">
        <v>28.5</v>
      </c>
      <c r="BO15">
        <v>21.7</v>
      </c>
      <c r="BP15" s="13">
        <v>-16.507666767443567</v>
      </c>
      <c r="BQ15" s="13">
        <v>-7.3024230399559107</v>
      </c>
      <c r="BR15" s="13">
        <v>1.4625228519195528</v>
      </c>
      <c r="BS15" s="13" t="s">
        <v>232</v>
      </c>
      <c r="BT15" s="13">
        <v>-13.198082179695126</v>
      </c>
      <c r="BU15" s="13" t="s">
        <v>232</v>
      </c>
      <c r="BV15" s="13" t="s">
        <v>232</v>
      </c>
      <c r="BW15" s="13">
        <v>32.463422002906086</v>
      </c>
      <c r="BX15" s="13">
        <v>3.9639383157852981</v>
      </c>
      <c r="BY15" s="13" t="s">
        <v>232</v>
      </c>
      <c r="BZ15" s="13" t="s">
        <v>232</v>
      </c>
      <c r="CA15">
        <v>21.5</v>
      </c>
      <c r="CB15">
        <v>53.5</v>
      </c>
      <c r="CC15">
        <v>0</v>
      </c>
      <c r="CD15">
        <v>3.4</v>
      </c>
      <c r="CE15">
        <v>18.100000000000001</v>
      </c>
      <c r="CF15">
        <v>3</v>
      </c>
      <c r="CG15" s="13">
        <v>4.9343387776606971</v>
      </c>
      <c r="CH15" s="15">
        <v>4.5138553635222554</v>
      </c>
      <c r="CI15" s="15">
        <v>21.238453863731454</v>
      </c>
      <c r="CJ15" s="15">
        <v>67.81403881432847</v>
      </c>
      <c r="CK15" s="15">
        <v>6.4336519584178173</v>
      </c>
      <c r="CL15">
        <v>91.6</v>
      </c>
      <c r="CM15">
        <v>0.8</v>
      </c>
      <c r="CN15">
        <v>1.2</v>
      </c>
      <c r="CO15">
        <v>0</v>
      </c>
      <c r="CP15">
        <v>0.8</v>
      </c>
      <c r="CQ15">
        <v>5.7</v>
      </c>
      <c r="CR15">
        <v>7.7</v>
      </c>
      <c r="CS15">
        <v>74.7</v>
      </c>
      <c r="CT15">
        <v>7.1</v>
      </c>
      <c r="CU15">
        <v>26.3</v>
      </c>
      <c r="CV15">
        <v>62.5</v>
      </c>
      <c r="CW15">
        <v>64.900000000000006</v>
      </c>
      <c r="CX15">
        <v>56</v>
      </c>
      <c r="CY15">
        <v>92.7</v>
      </c>
      <c r="CZ15">
        <v>41.3</v>
      </c>
      <c r="DA15">
        <v>11</v>
      </c>
      <c r="DB15">
        <v>12.8</v>
      </c>
      <c r="DC15">
        <v>9.4</v>
      </c>
      <c r="DD15">
        <v>16.5</v>
      </c>
      <c r="DE15">
        <v>50.3</v>
      </c>
      <c r="EL15" s="13">
        <v>6324.8709210602165</v>
      </c>
      <c r="EM15">
        <v>12.1</v>
      </c>
      <c r="EO15">
        <v>9.1999999999999993</v>
      </c>
      <c r="EQ15">
        <v>3.3</v>
      </c>
      <c r="ER15">
        <v>0.18</v>
      </c>
      <c r="ES15">
        <v>0.49</v>
      </c>
    </row>
    <row r="16" spans="1:149" x14ac:dyDescent="0.25">
      <c r="A16" s="9" t="s">
        <v>102</v>
      </c>
      <c r="B16" s="9" t="s">
        <v>100</v>
      </c>
      <c r="C16" s="10">
        <v>147257</v>
      </c>
      <c r="D16" s="9" t="s">
        <v>181</v>
      </c>
      <c r="E16">
        <v>7.5</v>
      </c>
      <c r="F16">
        <v>35.299999999999997</v>
      </c>
      <c r="G16">
        <v>57.2</v>
      </c>
      <c r="H16">
        <f t="shared" si="0"/>
        <v>2</v>
      </c>
      <c r="I16">
        <v>100</v>
      </c>
      <c r="J16">
        <v>0</v>
      </c>
      <c r="K16">
        <v>0</v>
      </c>
      <c r="L16">
        <v>0</v>
      </c>
      <c r="M16">
        <v>0</v>
      </c>
      <c r="N16">
        <f t="shared" si="1"/>
        <v>1</v>
      </c>
      <c r="O16">
        <v>98.7</v>
      </c>
      <c r="P16">
        <v>0.6</v>
      </c>
      <c r="Q16">
        <v>0.7</v>
      </c>
      <c r="R16">
        <v>0</v>
      </c>
      <c r="S16">
        <v>0</v>
      </c>
      <c r="T16">
        <f t="shared" si="2"/>
        <v>1</v>
      </c>
      <c r="U16">
        <v>67.2</v>
      </c>
      <c r="V16">
        <v>19.600000000000001</v>
      </c>
      <c r="W16">
        <v>2.9</v>
      </c>
      <c r="X16">
        <v>10.3</v>
      </c>
      <c r="Y16">
        <f t="shared" si="3"/>
        <v>2</v>
      </c>
      <c r="Z16">
        <v>73.099999999999994</v>
      </c>
      <c r="AA16">
        <v>25.6</v>
      </c>
      <c r="AB16">
        <v>1.3</v>
      </c>
      <c r="AC16">
        <f t="shared" si="4"/>
        <v>2</v>
      </c>
      <c r="AD16">
        <v>0</v>
      </c>
      <c r="AE16">
        <v>2</v>
      </c>
      <c r="AF16">
        <v>0</v>
      </c>
      <c r="AG16">
        <v>0</v>
      </c>
      <c r="AH16">
        <v>1826</v>
      </c>
      <c r="AI16">
        <v>2657</v>
      </c>
      <c r="AJ16">
        <v>0</v>
      </c>
      <c r="AK16">
        <v>0</v>
      </c>
      <c r="AM16">
        <v>2.4</v>
      </c>
      <c r="AP16" t="s">
        <v>284</v>
      </c>
      <c r="AS16" s="12">
        <v>18.73087308730873</v>
      </c>
      <c r="AT16">
        <v>10.9</v>
      </c>
      <c r="AU16">
        <v>23.1</v>
      </c>
      <c r="AV16">
        <v>20.2</v>
      </c>
      <c r="AW16">
        <v>22.1</v>
      </c>
      <c r="AX16">
        <v>23.7</v>
      </c>
      <c r="AZ16">
        <v>1</v>
      </c>
      <c r="BB16" s="13">
        <v>5.7942703872758869</v>
      </c>
      <c r="BC16" s="13">
        <v>-4.4200591486469953</v>
      </c>
      <c r="BD16" s="13">
        <v>6.0131288029744248</v>
      </c>
      <c r="BE16" s="13">
        <v>-30.673793020048624</v>
      </c>
      <c r="BF16" s="13">
        <v>100.93918402702184</v>
      </c>
      <c r="BG16" s="13">
        <v>0.43324898912743759</v>
      </c>
      <c r="BH16" s="13">
        <v>-16.560828945657875</v>
      </c>
      <c r="BI16" s="12">
        <v>162.22624619905019</v>
      </c>
      <c r="BJ16" s="12">
        <v>119.10104409876992</v>
      </c>
      <c r="BK16" s="15">
        <v>87.713486893036233</v>
      </c>
      <c r="BL16">
        <v>26.1</v>
      </c>
      <c r="BM16">
        <v>32.9</v>
      </c>
      <c r="BN16">
        <v>14.8</v>
      </c>
      <c r="BO16">
        <v>7.5</v>
      </c>
      <c r="BP16" s="13" t="s">
        <v>232</v>
      </c>
      <c r="BQ16" s="13" t="s">
        <v>232</v>
      </c>
      <c r="BR16" s="13" t="s">
        <v>232</v>
      </c>
      <c r="BS16" s="13" t="s">
        <v>232</v>
      </c>
      <c r="BT16" s="13" t="s">
        <v>232</v>
      </c>
      <c r="BU16" s="13" t="s">
        <v>232</v>
      </c>
      <c r="BV16" s="13" t="s">
        <v>232</v>
      </c>
      <c r="BW16" s="13">
        <v>0</v>
      </c>
      <c r="BX16" s="13" t="s">
        <v>232</v>
      </c>
      <c r="BY16" s="13" t="s">
        <v>232</v>
      </c>
      <c r="BZ16" s="13" t="s">
        <v>232</v>
      </c>
      <c r="CA16">
        <v>20.2</v>
      </c>
      <c r="CB16">
        <v>0</v>
      </c>
      <c r="CC16">
        <v>0</v>
      </c>
      <c r="CD16">
        <v>5.6</v>
      </c>
      <c r="CE16">
        <v>40.9</v>
      </c>
      <c r="CF16">
        <v>33.4</v>
      </c>
      <c r="CG16" s="13">
        <v>5.1819739096060067</v>
      </c>
      <c r="CH16" s="15">
        <v>0</v>
      </c>
      <c r="CI16" s="15">
        <v>2.371737173717372</v>
      </c>
      <c r="CJ16" s="15">
        <v>97.628262826282636</v>
      </c>
      <c r="CK16" s="15">
        <v>0</v>
      </c>
      <c r="CL16">
        <v>99.6</v>
      </c>
      <c r="CM16">
        <v>0</v>
      </c>
      <c r="CN16">
        <v>0</v>
      </c>
      <c r="CO16">
        <v>0.4</v>
      </c>
      <c r="CP16">
        <v>0</v>
      </c>
      <c r="CQ16">
        <v>0</v>
      </c>
      <c r="CR16">
        <v>7.7</v>
      </c>
      <c r="CS16">
        <v>74.7</v>
      </c>
      <c r="CT16">
        <v>7.1</v>
      </c>
      <c r="CU16">
        <v>26.3</v>
      </c>
      <c r="CV16">
        <v>62.5</v>
      </c>
      <c r="CW16">
        <v>64.900000000000006</v>
      </c>
      <c r="CX16">
        <v>56</v>
      </c>
      <c r="CY16">
        <v>92.7</v>
      </c>
      <c r="CZ16">
        <v>63.5</v>
      </c>
      <c r="DA16">
        <v>12.7</v>
      </c>
      <c r="DB16">
        <v>21.3</v>
      </c>
      <c r="DC16">
        <v>21.9</v>
      </c>
      <c r="DD16">
        <v>17.100000000000001</v>
      </c>
      <c r="DE16">
        <v>27</v>
      </c>
      <c r="EL16" s="13">
        <v>6461.1227908997826</v>
      </c>
      <c r="EM16">
        <v>8.8000000000000007</v>
      </c>
      <c r="EO16">
        <v>9.1999999999999993</v>
      </c>
      <c r="EQ16">
        <v>3.3</v>
      </c>
      <c r="ER16">
        <v>0.18</v>
      </c>
      <c r="ES16">
        <v>0.49</v>
      </c>
    </row>
    <row r="17" spans="1:149" x14ac:dyDescent="0.25">
      <c r="A17" s="9" t="s">
        <v>102</v>
      </c>
      <c r="B17" s="9" t="s">
        <v>101</v>
      </c>
      <c r="C17" s="10">
        <v>500382</v>
      </c>
      <c r="D17" s="9" t="s">
        <v>182</v>
      </c>
      <c r="E17">
        <v>21.5</v>
      </c>
      <c r="F17">
        <v>17.399999999999999</v>
      </c>
      <c r="G17">
        <v>61.1</v>
      </c>
      <c r="H17">
        <f t="shared" si="0"/>
        <v>3</v>
      </c>
      <c r="I17">
        <v>83.7</v>
      </c>
      <c r="J17">
        <v>2.5</v>
      </c>
      <c r="K17">
        <v>0</v>
      </c>
      <c r="L17">
        <v>1.3</v>
      </c>
      <c r="M17">
        <v>12.5</v>
      </c>
      <c r="N17">
        <f t="shared" si="1"/>
        <v>1</v>
      </c>
      <c r="O17">
        <v>88.1</v>
      </c>
      <c r="P17">
        <v>3.8</v>
      </c>
      <c r="Q17">
        <v>8.1</v>
      </c>
      <c r="R17">
        <v>0</v>
      </c>
      <c r="S17">
        <v>0</v>
      </c>
      <c r="T17">
        <f t="shared" si="2"/>
        <v>1</v>
      </c>
      <c r="U17">
        <v>70.8</v>
      </c>
      <c r="V17">
        <v>7.6</v>
      </c>
      <c r="W17">
        <v>2</v>
      </c>
      <c r="X17">
        <v>19.5</v>
      </c>
      <c r="Y17">
        <f t="shared" si="3"/>
        <v>3</v>
      </c>
      <c r="Z17">
        <v>69.900000000000006</v>
      </c>
      <c r="AA17">
        <v>10.9</v>
      </c>
      <c r="AB17">
        <v>19.2</v>
      </c>
      <c r="AC17">
        <f t="shared" si="4"/>
        <v>2</v>
      </c>
      <c r="AD17">
        <v>0</v>
      </c>
      <c r="AE17">
        <v>21</v>
      </c>
      <c r="AF17">
        <v>7</v>
      </c>
      <c r="AG17">
        <v>7</v>
      </c>
      <c r="AH17">
        <v>6441</v>
      </c>
      <c r="AI17">
        <v>10334</v>
      </c>
      <c r="AJ17">
        <v>0</v>
      </c>
      <c r="AK17">
        <v>0</v>
      </c>
      <c r="AM17">
        <v>1.3</v>
      </c>
      <c r="AP17" t="s">
        <v>232</v>
      </c>
      <c r="AS17" s="12">
        <v>5.932165865970024</v>
      </c>
      <c r="AT17">
        <v>34</v>
      </c>
      <c r="AU17">
        <v>32.200000000000003</v>
      </c>
      <c r="AV17">
        <v>15</v>
      </c>
      <c r="AW17">
        <v>8.1999999999999993</v>
      </c>
      <c r="AX17">
        <v>10.6</v>
      </c>
      <c r="AZ17">
        <v>6.6</v>
      </c>
      <c r="BB17" s="13">
        <v>-24.62016811198334</v>
      </c>
      <c r="BC17" s="13">
        <v>24.609416506441004</v>
      </c>
      <c r="BD17" s="13">
        <v>0</v>
      </c>
      <c r="BE17" s="13">
        <v>3.5736848135110204</v>
      </c>
      <c r="BF17" s="13">
        <v>151.13102235204502</v>
      </c>
      <c r="BG17" s="13">
        <v>-28.133503302816091</v>
      </c>
      <c r="BH17" s="13">
        <v>-4.6922299326339321</v>
      </c>
      <c r="BI17" s="12">
        <v>118.07130791505791</v>
      </c>
      <c r="BJ17" s="12">
        <v>46.832081375740579</v>
      </c>
      <c r="BK17" s="15">
        <v>35.025960830625188</v>
      </c>
      <c r="BL17">
        <v>20.8</v>
      </c>
      <c r="BM17">
        <v>57.2</v>
      </c>
      <c r="BN17">
        <v>12.1</v>
      </c>
      <c r="BO17">
        <v>3.5</v>
      </c>
      <c r="BP17" s="13">
        <v>5.9508091096679259</v>
      </c>
      <c r="BQ17" s="13" t="s">
        <v>232</v>
      </c>
      <c r="BR17" s="13">
        <v>0</v>
      </c>
      <c r="BS17" s="13">
        <v>22.742663656884883</v>
      </c>
      <c r="BT17" s="13">
        <v>-41.917639827904111</v>
      </c>
      <c r="BU17" s="13" t="s">
        <v>232</v>
      </c>
      <c r="BV17" s="13" t="s">
        <v>232</v>
      </c>
      <c r="BW17" s="13">
        <v>64.076222399546296</v>
      </c>
      <c r="BX17" s="13" t="s">
        <v>232</v>
      </c>
      <c r="BY17" s="13" t="s">
        <v>232</v>
      </c>
      <c r="BZ17" s="13" t="s">
        <v>232</v>
      </c>
      <c r="CA17">
        <v>1.1000000000000001</v>
      </c>
      <c r="CB17">
        <v>27.3</v>
      </c>
      <c r="CC17">
        <v>0</v>
      </c>
      <c r="CD17">
        <v>22.5</v>
      </c>
      <c r="CE17">
        <v>18.5</v>
      </c>
      <c r="CF17">
        <v>30.6</v>
      </c>
      <c r="CG17" s="13">
        <v>3.7054183151597022</v>
      </c>
      <c r="CH17" s="15">
        <v>12.953574354092408</v>
      </c>
      <c r="CI17" s="15">
        <v>31.833779804733336</v>
      </c>
      <c r="CJ17" s="15">
        <v>55.212645841174258</v>
      </c>
      <c r="CK17" s="15">
        <v>0</v>
      </c>
      <c r="CL17">
        <v>100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7.7</v>
      </c>
      <c r="CS17">
        <v>74.7</v>
      </c>
      <c r="CT17">
        <v>7.1</v>
      </c>
      <c r="CU17">
        <v>26.3</v>
      </c>
      <c r="CV17">
        <v>62.5</v>
      </c>
      <c r="CW17">
        <v>64.900000000000006</v>
      </c>
      <c r="CX17">
        <v>56</v>
      </c>
      <c r="CY17">
        <v>92.7</v>
      </c>
      <c r="CZ17">
        <v>61.2</v>
      </c>
      <c r="DA17">
        <v>23.3</v>
      </c>
      <c r="DB17">
        <v>53.8</v>
      </c>
      <c r="DC17">
        <v>13.6</v>
      </c>
      <c r="DD17">
        <v>6.4</v>
      </c>
      <c r="DE17">
        <v>2.8</v>
      </c>
      <c r="EL17" s="13">
        <v>6963.0162303887009</v>
      </c>
      <c r="EM17">
        <v>9.1</v>
      </c>
      <c r="EO17">
        <v>9.1999999999999993</v>
      </c>
      <c r="EQ17">
        <v>3.3</v>
      </c>
      <c r="ER17">
        <v>0.18</v>
      </c>
      <c r="ES17">
        <v>0.49</v>
      </c>
    </row>
    <row r="18" spans="1:149" x14ac:dyDescent="0.25">
      <c r="A18" s="9" t="s">
        <v>102</v>
      </c>
      <c r="B18" s="9" t="s">
        <v>102</v>
      </c>
      <c r="C18" s="10">
        <v>2737475</v>
      </c>
      <c r="D18" s="9" t="s">
        <v>183</v>
      </c>
      <c r="E18">
        <v>25.7</v>
      </c>
      <c r="F18">
        <v>19.3</v>
      </c>
      <c r="G18">
        <v>55</v>
      </c>
      <c r="H18">
        <f t="shared" si="0"/>
        <v>3</v>
      </c>
      <c r="I18">
        <v>99.5</v>
      </c>
      <c r="J18">
        <v>0</v>
      </c>
      <c r="K18">
        <v>0</v>
      </c>
      <c r="L18">
        <v>0.5</v>
      </c>
      <c r="M18">
        <v>0</v>
      </c>
      <c r="N18">
        <f t="shared" si="1"/>
        <v>1</v>
      </c>
      <c r="O18">
        <v>98.6</v>
      </c>
      <c r="P18">
        <v>1</v>
      </c>
      <c r="Q18">
        <v>0.5</v>
      </c>
      <c r="R18">
        <v>0</v>
      </c>
      <c r="S18">
        <v>0</v>
      </c>
      <c r="T18">
        <f t="shared" si="2"/>
        <v>1</v>
      </c>
      <c r="U18">
        <v>87.4</v>
      </c>
      <c r="V18">
        <v>7.5</v>
      </c>
      <c r="W18">
        <v>2.1</v>
      </c>
      <c r="X18">
        <v>2.9</v>
      </c>
      <c r="Y18">
        <f t="shared" si="3"/>
        <v>1</v>
      </c>
      <c r="Z18">
        <v>81.7</v>
      </c>
      <c r="AA18">
        <v>17.3</v>
      </c>
      <c r="AB18">
        <v>1</v>
      </c>
      <c r="AC18">
        <f t="shared" si="4"/>
        <v>1</v>
      </c>
      <c r="AD18">
        <v>2</v>
      </c>
      <c r="AE18">
        <v>0</v>
      </c>
      <c r="AF18">
        <v>2</v>
      </c>
      <c r="AG18">
        <v>2</v>
      </c>
      <c r="AH18">
        <v>5128</v>
      </c>
      <c r="AI18">
        <v>8243</v>
      </c>
      <c r="AJ18">
        <v>0</v>
      </c>
      <c r="AK18">
        <v>0</v>
      </c>
      <c r="AM18">
        <v>1.4</v>
      </c>
      <c r="AP18" t="s">
        <v>284</v>
      </c>
      <c r="AS18" s="12">
        <v>8.1507212987877864</v>
      </c>
      <c r="AT18">
        <v>20.5</v>
      </c>
      <c r="AU18">
        <v>21.1</v>
      </c>
      <c r="AV18">
        <v>23.5</v>
      </c>
      <c r="AW18">
        <v>20.2</v>
      </c>
      <c r="AX18">
        <v>14.7</v>
      </c>
      <c r="AZ18">
        <v>1</v>
      </c>
      <c r="BB18" s="13">
        <v>-23.530812290762654</v>
      </c>
      <c r="BC18" s="13">
        <v>51.456915846162779</v>
      </c>
      <c r="BD18" s="13">
        <v>-33.672794772100509</v>
      </c>
      <c r="BE18" s="13">
        <v>-23.840538284282488</v>
      </c>
      <c r="BF18" s="13">
        <v>0.37574205511530245</v>
      </c>
      <c r="BG18" s="13">
        <v>6.6396808550369544</v>
      </c>
      <c r="BH18" s="13">
        <v>-36.739861135282709</v>
      </c>
      <c r="BI18" s="12">
        <v>124.82167832810453</v>
      </c>
      <c r="BJ18" s="12">
        <v>71.735748463213838</v>
      </c>
      <c r="BK18" s="15">
        <v>53.450075626850733</v>
      </c>
      <c r="BL18">
        <v>25</v>
      </c>
      <c r="BM18">
        <v>27.3</v>
      </c>
      <c r="BN18">
        <v>23</v>
      </c>
      <c r="BO18">
        <v>14.4</v>
      </c>
      <c r="BP18" s="13">
        <v>8.7090102453029345</v>
      </c>
      <c r="BQ18" s="13">
        <v>13.043322831266375</v>
      </c>
      <c r="BR18" s="13">
        <v>5.5555555555555554</v>
      </c>
      <c r="BS18" s="13" t="s">
        <v>232</v>
      </c>
      <c r="BT18" s="13">
        <v>-21.050728886302224</v>
      </c>
      <c r="BU18" s="13" t="s">
        <v>232</v>
      </c>
      <c r="BV18" s="13">
        <v>-23.679998136718705</v>
      </c>
      <c r="BW18" s="13">
        <v>25.065971753638205</v>
      </c>
      <c r="BX18" s="13" t="s">
        <v>232</v>
      </c>
      <c r="BY18" s="13" t="s">
        <v>232</v>
      </c>
      <c r="BZ18" s="13" t="s">
        <v>232</v>
      </c>
      <c r="CA18">
        <v>12.1</v>
      </c>
      <c r="CB18">
        <v>7.4</v>
      </c>
      <c r="CC18">
        <v>1.1000000000000001</v>
      </c>
      <c r="CD18">
        <v>3.8</v>
      </c>
      <c r="CE18">
        <v>74.099999999999994</v>
      </c>
      <c r="CF18">
        <v>1.4</v>
      </c>
      <c r="CG18" s="13">
        <v>4.7884904825143861</v>
      </c>
      <c r="CH18" s="15">
        <v>0</v>
      </c>
      <c r="CI18" s="15">
        <v>5.7001952861346838</v>
      </c>
      <c r="CJ18" s="15">
        <v>94.299804713865313</v>
      </c>
      <c r="CK18" s="15">
        <v>0</v>
      </c>
      <c r="CL18">
        <v>96.8</v>
      </c>
      <c r="CM18">
        <v>0</v>
      </c>
      <c r="CN18">
        <v>1</v>
      </c>
      <c r="CO18">
        <v>0</v>
      </c>
      <c r="CP18">
        <v>0</v>
      </c>
      <c r="CQ18">
        <v>2.2999999999999998</v>
      </c>
      <c r="CR18">
        <v>7.7</v>
      </c>
      <c r="CS18">
        <v>74.7</v>
      </c>
      <c r="CT18">
        <v>7.1</v>
      </c>
      <c r="CU18">
        <v>26.3</v>
      </c>
      <c r="CV18">
        <v>62.5</v>
      </c>
      <c r="CW18">
        <v>64.900000000000006</v>
      </c>
      <c r="CX18">
        <v>56</v>
      </c>
      <c r="CY18">
        <v>92.7</v>
      </c>
      <c r="CZ18">
        <v>96.8</v>
      </c>
      <c r="DA18">
        <v>11.4</v>
      </c>
      <c r="DB18">
        <v>18.100000000000001</v>
      </c>
      <c r="DC18">
        <v>15.9</v>
      </c>
      <c r="DD18">
        <v>25.1</v>
      </c>
      <c r="DE18">
        <v>29.5</v>
      </c>
      <c r="EL18" s="13">
        <v>5344.2157382602945</v>
      </c>
      <c r="EM18">
        <v>9.6999999999999993</v>
      </c>
      <c r="EO18">
        <v>9.1999999999999993</v>
      </c>
      <c r="EQ18">
        <v>3.3</v>
      </c>
      <c r="ER18">
        <v>0.18</v>
      </c>
      <c r="ES18">
        <v>0.49</v>
      </c>
    </row>
    <row r="19" spans="1:149" x14ac:dyDescent="0.25">
      <c r="A19" s="9" t="s">
        <v>102</v>
      </c>
      <c r="B19" s="9" t="s">
        <v>104</v>
      </c>
      <c r="C19" s="10">
        <v>138735</v>
      </c>
      <c r="D19" s="9" t="s">
        <v>185</v>
      </c>
      <c r="E19">
        <v>32.1</v>
      </c>
      <c r="F19">
        <v>28</v>
      </c>
      <c r="G19">
        <v>39.9</v>
      </c>
      <c r="H19">
        <f t="shared" si="0"/>
        <v>3</v>
      </c>
      <c r="I19">
        <v>76.8</v>
      </c>
      <c r="J19">
        <v>10.199999999999999</v>
      </c>
      <c r="K19">
        <v>7.4</v>
      </c>
      <c r="L19">
        <v>3.9</v>
      </c>
      <c r="M19">
        <v>1.7</v>
      </c>
      <c r="N19">
        <f t="shared" si="1"/>
        <v>2</v>
      </c>
      <c r="O19">
        <v>93.7</v>
      </c>
      <c r="P19">
        <v>4.0999999999999996</v>
      </c>
      <c r="Q19">
        <v>2.1</v>
      </c>
      <c r="R19">
        <v>0</v>
      </c>
      <c r="S19">
        <v>0</v>
      </c>
      <c r="T19">
        <f t="shared" si="2"/>
        <v>1</v>
      </c>
      <c r="U19">
        <v>64.7</v>
      </c>
      <c r="V19">
        <v>13.2</v>
      </c>
      <c r="W19">
        <v>9.3000000000000007</v>
      </c>
      <c r="X19">
        <v>12.8</v>
      </c>
      <c r="Y19">
        <f t="shared" si="3"/>
        <v>3</v>
      </c>
      <c r="Z19">
        <v>80.8</v>
      </c>
      <c r="AA19">
        <v>17.5</v>
      </c>
      <c r="AB19">
        <v>1.7</v>
      </c>
      <c r="AC19">
        <f t="shared" si="4"/>
        <v>1</v>
      </c>
      <c r="AD19">
        <v>2</v>
      </c>
      <c r="AE19">
        <v>0</v>
      </c>
      <c r="AF19">
        <v>0</v>
      </c>
      <c r="AG19">
        <v>0</v>
      </c>
      <c r="AH19">
        <v>2212</v>
      </c>
      <c r="AI19">
        <v>4095</v>
      </c>
      <c r="AJ19">
        <v>0</v>
      </c>
      <c r="AK19">
        <v>0</v>
      </c>
      <c r="AM19">
        <v>1.3</v>
      </c>
      <c r="AP19" t="s">
        <v>232</v>
      </c>
      <c r="AS19" s="12">
        <v>10.627586501130594</v>
      </c>
      <c r="AT19">
        <v>14</v>
      </c>
      <c r="AU19">
        <v>32</v>
      </c>
      <c r="AV19">
        <v>24.5</v>
      </c>
      <c r="AW19">
        <v>8.6</v>
      </c>
      <c r="AX19">
        <v>20.799999999999997</v>
      </c>
      <c r="AZ19">
        <v>2.4</v>
      </c>
      <c r="BB19" s="13">
        <v>-25.029899182929348</v>
      </c>
      <c r="BC19" s="13">
        <v>49.434434334390268</v>
      </c>
      <c r="BD19" s="13">
        <v>-63.852003499179055</v>
      </c>
      <c r="BE19" s="13">
        <v>34.042754018328495</v>
      </c>
      <c r="BF19" s="13">
        <v>144.16081236254149</v>
      </c>
      <c r="BG19" s="13">
        <v>17.615811777225211</v>
      </c>
      <c r="BH19" s="13">
        <v>-81.743113700944889</v>
      </c>
      <c r="BI19" s="12">
        <v>128.82683590208524</v>
      </c>
      <c r="BJ19" s="12">
        <v>93.72739377037837</v>
      </c>
      <c r="BK19" s="15">
        <v>69.19868847586406</v>
      </c>
      <c r="BL19">
        <v>22.5</v>
      </c>
      <c r="BM19">
        <v>17.100000000000001</v>
      </c>
      <c r="BN19">
        <v>24.6</v>
      </c>
      <c r="BO19">
        <v>20.8</v>
      </c>
      <c r="BP19" s="13" t="e">
        <v>#N/A</v>
      </c>
      <c r="BQ19" s="13" t="e">
        <v>#N/A</v>
      </c>
      <c r="BR19" s="13" t="e">
        <v>#N/A</v>
      </c>
      <c r="BS19" s="13" t="e">
        <v>#N/A</v>
      </c>
      <c r="BT19" s="13" t="e">
        <v>#N/A</v>
      </c>
      <c r="BU19" s="13" t="e">
        <v>#N/A</v>
      </c>
      <c r="BV19" s="13" t="e">
        <v>#N/A</v>
      </c>
      <c r="BW19" s="13">
        <v>34.872346533317312</v>
      </c>
      <c r="BX19" s="13" t="s">
        <v>232</v>
      </c>
      <c r="BY19" s="13" t="s">
        <v>232</v>
      </c>
      <c r="BZ19" s="13" t="s">
        <v>232</v>
      </c>
      <c r="CA19">
        <v>0</v>
      </c>
      <c r="CB19">
        <v>85.3</v>
      </c>
      <c r="CC19">
        <v>0.3</v>
      </c>
      <c r="CD19">
        <v>1.5</v>
      </c>
      <c r="CE19">
        <v>12.8</v>
      </c>
      <c r="CF19">
        <v>0</v>
      </c>
      <c r="CG19" s="13">
        <v>3.6862059317291549</v>
      </c>
      <c r="CH19" s="15">
        <v>2.3678484576987073</v>
      </c>
      <c r="CI19" s="15">
        <v>9.1130167669269166</v>
      </c>
      <c r="CJ19" s="15">
        <v>82.157941891718934</v>
      </c>
      <c r="CK19" s="15">
        <v>6.3611928836554466</v>
      </c>
      <c r="CL19">
        <v>92.4</v>
      </c>
      <c r="CM19">
        <v>0.3</v>
      </c>
      <c r="CN19">
        <v>0</v>
      </c>
      <c r="CO19">
        <v>0</v>
      </c>
      <c r="CP19">
        <v>1.1000000000000001</v>
      </c>
      <c r="CQ19">
        <v>6.1</v>
      </c>
      <c r="CR19">
        <v>7.7</v>
      </c>
      <c r="CS19">
        <v>74.7</v>
      </c>
      <c r="CT19">
        <v>7.1</v>
      </c>
      <c r="CU19">
        <v>26.3</v>
      </c>
      <c r="CV19">
        <v>62.5</v>
      </c>
      <c r="CW19">
        <v>64.900000000000006</v>
      </c>
      <c r="CX19">
        <v>56</v>
      </c>
      <c r="CY19">
        <v>92.7</v>
      </c>
      <c r="CZ19">
        <v>50.4</v>
      </c>
      <c r="DA19">
        <v>10</v>
      </c>
      <c r="DB19">
        <v>13.2</v>
      </c>
      <c r="DC19">
        <v>13.1</v>
      </c>
      <c r="DD19">
        <v>7.6</v>
      </c>
      <c r="DE19">
        <v>56.1</v>
      </c>
      <c r="EL19" s="13">
        <v>5782.1858330092227</v>
      </c>
      <c r="EM19">
        <v>8.8000000000000007</v>
      </c>
      <c r="EO19">
        <v>9.1999999999999993</v>
      </c>
      <c r="EQ19">
        <v>3.3</v>
      </c>
      <c r="ER19">
        <v>0.18</v>
      </c>
      <c r="ES19">
        <v>0.49</v>
      </c>
    </row>
    <row r="20" spans="1:149" x14ac:dyDescent="0.25">
      <c r="A20" s="9" t="s">
        <v>102</v>
      </c>
      <c r="B20" s="9" t="s">
        <v>105</v>
      </c>
      <c r="C20" s="10">
        <v>351486</v>
      </c>
      <c r="D20" s="9" t="s">
        <v>187</v>
      </c>
      <c r="E20">
        <v>27.8</v>
      </c>
      <c r="F20">
        <v>31</v>
      </c>
      <c r="G20">
        <v>41.2</v>
      </c>
      <c r="H20">
        <f t="shared" si="0"/>
        <v>3</v>
      </c>
      <c r="I20">
        <v>100</v>
      </c>
      <c r="J20">
        <v>0</v>
      </c>
      <c r="K20">
        <v>0</v>
      </c>
      <c r="L20">
        <v>0</v>
      </c>
      <c r="M20">
        <v>0</v>
      </c>
      <c r="N20">
        <f t="shared" si="1"/>
        <v>1</v>
      </c>
      <c r="O20">
        <v>99.4</v>
      </c>
      <c r="P20">
        <v>0</v>
      </c>
      <c r="Q20">
        <v>0.6</v>
      </c>
      <c r="R20">
        <v>0</v>
      </c>
      <c r="S20">
        <v>0</v>
      </c>
      <c r="T20">
        <f t="shared" si="2"/>
        <v>1</v>
      </c>
      <c r="U20">
        <v>88.8</v>
      </c>
      <c r="V20">
        <v>9.8000000000000007</v>
      </c>
      <c r="W20">
        <v>0</v>
      </c>
      <c r="X20">
        <v>1.5</v>
      </c>
      <c r="Y20">
        <f t="shared" si="3"/>
        <v>1</v>
      </c>
      <c r="Z20">
        <v>92</v>
      </c>
      <c r="AA20">
        <v>6.3</v>
      </c>
      <c r="AB20">
        <v>1.6</v>
      </c>
      <c r="AC20">
        <f t="shared" si="4"/>
        <v>1</v>
      </c>
      <c r="AD20">
        <v>3</v>
      </c>
      <c r="AE20">
        <v>0</v>
      </c>
      <c r="AF20">
        <v>4</v>
      </c>
      <c r="AG20">
        <v>4</v>
      </c>
      <c r="AH20">
        <v>8336</v>
      </c>
      <c r="AI20">
        <v>9287</v>
      </c>
      <c r="AJ20">
        <v>0</v>
      </c>
      <c r="AK20">
        <v>0</v>
      </c>
      <c r="AM20">
        <v>0.5</v>
      </c>
      <c r="AP20" t="s">
        <v>232</v>
      </c>
      <c r="AS20" s="12">
        <v>14.154082817944936</v>
      </c>
      <c r="AT20">
        <v>10.8</v>
      </c>
      <c r="AU20">
        <v>27</v>
      </c>
      <c r="AV20">
        <v>27.5</v>
      </c>
      <c r="AW20">
        <v>24.2</v>
      </c>
      <c r="AX20">
        <v>10.6</v>
      </c>
      <c r="AZ20">
        <v>1</v>
      </c>
      <c r="BB20" s="13">
        <v>-0.54550600746757716</v>
      </c>
      <c r="BC20" s="13">
        <v>16.397623312662343</v>
      </c>
      <c r="BD20" s="13">
        <v>-22.095875991458673</v>
      </c>
      <c r="BE20" s="13">
        <v>55.212538244998463</v>
      </c>
      <c r="BF20" s="13">
        <v>47.813840089632436</v>
      </c>
      <c r="BG20" s="13">
        <v>46.996588525143167</v>
      </c>
      <c r="BH20" s="13">
        <v>5.1028201497767416</v>
      </c>
      <c r="BI20" s="12">
        <v>180.92211677473841</v>
      </c>
      <c r="BJ20" s="12">
        <v>71.64675986536146</v>
      </c>
      <c r="BK20" s="15">
        <v>52.345407194055696</v>
      </c>
      <c r="BL20">
        <v>10</v>
      </c>
      <c r="BM20">
        <v>24.7</v>
      </c>
      <c r="BN20">
        <v>39.6</v>
      </c>
      <c r="BO20">
        <v>21.3</v>
      </c>
      <c r="BP20" s="13">
        <v>8.8661950288918412</v>
      </c>
      <c r="BQ20" s="13">
        <v>10.909673737836728</v>
      </c>
      <c r="BR20" s="13">
        <v>-6.6985645933014384</v>
      </c>
      <c r="BS20" s="13" t="s">
        <v>232</v>
      </c>
      <c r="BT20" s="13">
        <v>-38.415513836742193</v>
      </c>
      <c r="BU20" s="13" t="s">
        <v>232</v>
      </c>
      <c r="BV20" s="13">
        <v>31.742132181441708</v>
      </c>
      <c r="BW20" s="13">
        <v>27.031059617924928</v>
      </c>
      <c r="BX20" s="13" t="s">
        <v>232</v>
      </c>
      <c r="BY20" s="13" t="s">
        <v>232</v>
      </c>
      <c r="BZ20" s="13" t="s">
        <v>232</v>
      </c>
      <c r="CA20">
        <v>13</v>
      </c>
      <c r="CB20">
        <v>30.1</v>
      </c>
      <c r="CC20">
        <v>7</v>
      </c>
      <c r="CD20">
        <v>1.8</v>
      </c>
      <c r="CE20">
        <v>44.5</v>
      </c>
      <c r="CF20">
        <v>3.7</v>
      </c>
      <c r="CG20" s="13">
        <v>4.2756796435984405</v>
      </c>
      <c r="CH20" s="15">
        <v>1.5430257746523091</v>
      </c>
      <c r="CI20" s="15">
        <v>3.9541016544752456</v>
      </c>
      <c r="CJ20" s="15">
        <v>94.502872570872441</v>
      </c>
      <c r="CK20" s="15">
        <v>0</v>
      </c>
      <c r="CL20">
        <v>98.7</v>
      </c>
      <c r="CM20">
        <v>0</v>
      </c>
      <c r="CN20">
        <v>0.3</v>
      </c>
      <c r="CO20">
        <v>0</v>
      </c>
      <c r="CP20">
        <v>0</v>
      </c>
      <c r="CQ20">
        <v>1.1000000000000001</v>
      </c>
      <c r="CR20">
        <v>7.7</v>
      </c>
      <c r="CS20">
        <v>74.7</v>
      </c>
      <c r="CT20">
        <v>7.1</v>
      </c>
      <c r="CU20">
        <v>26.3</v>
      </c>
      <c r="CV20">
        <v>62.5</v>
      </c>
      <c r="CW20">
        <v>64.900000000000006</v>
      </c>
      <c r="CX20">
        <v>56</v>
      </c>
      <c r="CY20">
        <v>92.7</v>
      </c>
      <c r="CZ20">
        <v>72.3</v>
      </c>
      <c r="DA20">
        <v>2.8</v>
      </c>
      <c r="DB20">
        <v>4.3</v>
      </c>
      <c r="DC20">
        <v>17.5</v>
      </c>
      <c r="DD20">
        <v>30.4</v>
      </c>
      <c r="DE20">
        <v>45</v>
      </c>
      <c r="EL20" s="13">
        <v>6260.7658987629329</v>
      </c>
      <c r="EM20">
        <v>8.4</v>
      </c>
      <c r="EO20">
        <v>9.1999999999999993</v>
      </c>
      <c r="EQ20">
        <v>3.3</v>
      </c>
      <c r="ER20">
        <v>0.18</v>
      </c>
      <c r="ES20">
        <v>0.49</v>
      </c>
    </row>
    <row r="21" spans="1:149" x14ac:dyDescent="0.25">
      <c r="A21" s="9" t="s">
        <v>102</v>
      </c>
      <c r="B21" s="9" t="s">
        <v>113</v>
      </c>
      <c r="C21" s="10">
        <v>235825</v>
      </c>
      <c r="D21" s="9" t="s">
        <v>199</v>
      </c>
      <c r="E21">
        <v>31.9</v>
      </c>
      <c r="F21">
        <v>36.6</v>
      </c>
      <c r="G21">
        <v>31.5</v>
      </c>
      <c r="H21">
        <f t="shared" si="0"/>
        <v>3</v>
      </c>
      <c r="I21">
        <v>99.1</v>
      </c>
      <c r="J21">
        <v>0.5</v>
      </c>
      <c r="K21">
        <v>0</v>
      </c>
      <c r="L21">
        <v>0.5</v>
      </c>
      <c r="M21">
        <v>0</v>
      </c>
      <c r="N21">
        <f t="shared" si="1"/>
        <v>1</v>
      </c>
      <c r="O21">
        <v>79.3</v>
      </c>
      <c r="P21">
        <v>8.3000000000000007</v>
      </c>
      <c r="Q21">
        <v>9.1999999999999993</v>
      </c>
      <c r="R21">
        <v>2</v>
      </c>
      <c r="S21">
        <v>1.1000000000000001</v>
      </c>
      <c r="T21">
        <f t="shared" si="2"/>
        <v>2</v>
      </c>
      <c r="U21">
        <v>40.200000000000003</v>
      </c>
      <c r="V21">
        <v>16.399999999999999</v>
      </c>
      <c r="W21">
        <v>3</v>
      </c>
      <c r="X21">
        <v>40.4</v>
      </c>
      <c r="Y21">
        <f t="shared" si="3"/>
        <v>4</v>
      </c>
      <c r="Z21">
        <v>37.299999999999997</v>
      </c>
      <c r="AA21">
        <v>44.9</v>
      </c>
      <c r="AB21">
        <v>17.7</v>
      </c>
      <c r="AC21">
        <f t="shared" si="4"/>
        <v>2</v>
      </c>
      <c r="AD21">
        <v>0</v>
      </c>
      <c r="AE21">
        <v>0</v>
      </c>
      <c r="AF21">
        <v>1</v>
      </c>
      <c r="AG21">
        <v>1</v>
      </c>
      <c r="AH21">
        <v>1268</v>
      </c>
      <c r="AI21">
        <v>2293</v>
      </c>
      <c r="AJ21">
        <v>0</v>
      </c>
      <c r="AK21">
        <v>0</v>
      </c>
      <c r="AM21">
        <v>0</v>
      </c>
      <c r="AP21" t="s">
        <v>232</v>
      </c>
      <c r="AS21" s="12">
        <v>35.832471561530504</v>
      </c>
      <c r="AT21">
        <v>28.1</v>
      </c>
      <c r="AU21">
        <v>28.1</v>
      </c>
      <c r="AV21">
        <v>20.7</v>
      </c>
      <c r="AW21">
        <v>14.7</v>
      </c>
      <c r="AX21">
        <v>8.4</v>
      </c>
      <c r="AZ21">
        <v>2.6</v>
      </c>
      <c r="BB21" s="13">
        <v>4.7328934500522379</v>
      </c>
      <c r="BC21" s="13">
        <v>-3.1270016323501593</v>
      </c>
      <c r="BD21" s="13">
        <v>0</v>
      </c>
      <c r="BE21" s="13">
        <v>-8.0597859894655866</v>
      </c>
      <c r="BF21" s="13">
        <v>80.3746936792745</v>
      </c>
      <c r="BG21" s="13">
        <v>-10.184135963866494</v>
      </c>
      <c r="BH21" s="13">
        <v>-22.021854554604928</v>
      </c>
      <c r="BI21" s="12">
        <v>172.90124378640155</v>
      </c>
      <c r="BJ21" s="12">
        <v>88.247430981209178</v>
      </c>
      <c r="BK21" s="15">
        <v>66.88817781208985</v>
      </c>
      <c r="BL21">
        <v>31.9</v>
      </c>
      <c r="BM21">
        <v>25.6</v>
      </c>
      <c r="BN21">
        <v>19.899999999999999</v>
      </c>
      <c r="BO21">
        <v>2.9</v>
      </c>
      <c r="BP21" s="13">
        <v>-13.014801992282138</v>
      </c>
      <c r="BQ21" s="13">
        <v>-8.3969465648854928</v>
      </c>
      <c r="BR21" s="13">
        <v>0</v>
      </c>
      <c r="BS21" s="13" t="s">
        <v>232</v>
      </c>
      <c r="BT21" s="13">
        <v>-18.321253996977944</v>
      </c>
      <c r="BU21" s="13" t="s">
        <v>232</v>
      </c>
      <c r="BV21" s="13">
        <v>0</v>
      </c>
      <c r="BW21" s="13">
        <v>0</v>
      </c>
      <c r="BX21" s="13" t="s">
        <v>232</v>
      </c>
      <c r="BY21" s="13" t="s">
        <v>232</v>
      </c>
      <c r="BZ21" s="13" t="s">
        <v>232</v>
      </c>
      <c r="CA21">
        <v>21.4</v>
      </c>
      <c r="CB21">
        <v>2.1</v>
      </c>
      <c r="CC21">
        <v>0</v>
      </c>
      <c r="CD21">
        <v>3.6</v>
      </c>
      <c r="CE21">
        <v>64.3</v>
      </c>
      <c r="CF21">
        <v>8.6</v>
      </c>
      <c r="CG21" s="13">
        <v>4.8209581705022444</v>
      </c>
      <c r="CH21" s="15">
        <v>12.026887280248189</v>
      </c>
      <c r="CI21" s="15">
        <v>19.03567735263702</v>
      </c>
      <c r="CJ21" s="15">
        <v>66.370217166494314</v>
      </c>
      <c r="CK21" s="15">
        <v>2.5672182006204758</v>
      </c>
      <c r="CL21">
        <v>100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7.7</v>
      </c>
      <c r="CS21">
        <v>74.7</v>
      </c>
      <c r="CT21">
        <v>7.1</v>
      </c>
      <c r="CU21">
        <v>26.3</v>
      </c>
      <c r="CV21">
        <v>62.5</v>
      </c>
      <c r="CW21">
        <v>64.900000000000006</v>
      </c>
      <c r="CX21">
        <v>56</v>
      </c>
      <c r="CY21">
        <v>92.7</v>
      </c>
      <c r="CZ21">
        <v>57.6</v>
      </c>
      <c r="DA21">
        <v>14.9</v>
      </c>
      <c r="DB21">
        <v>18.899999999999999</v>
      </c>
      <c r="DC21">
        <v>12.8</v>
      </c>
      <c r="DD21">
        <v>18.8</v>
      </c>
      <c r="DE21">
        <v>34.700000000000003</v>
      </c>
      <c r="EL21" s="13">
        <v>7180.0985561474745</v>
      </c>
      <c r="EM21">
        <v>8.8000000000000007</v>
      </c>
      <c r="EO21">
        <v>9.1999999999999993</v>
      </c>
      <c r="EQ21">
        <v>3.3</v>
      </c>
      <c r="ER21">
        <v>0.18</v>
      </c>
      <c r="ES21">
        <v>0.49</v>
      </c>
    </row>
    <row r="22" spans="1:149" x14ac:dyDescent="0.25">
      <c r="A22" s="9" t="s">
        <v>102</v>
      </c>
      <c r="B22" s="9" t="s">
        <v>137</v>
      </c>
      <c r="C22" s="10">
        <v>362741</v>
      </c>
      <c r="D22" s="9" t="s">
        <v>222</v>
      </c>
      <c r="E22">
        <v>0</v>
      </c>
      <c r="F22">
        <v>3</v>
      </c>
      <c r="G22">
        <v>97</v>
      </c>
      <c r="H22">
        <f t="shared" si="0"/>
        <v>1</v>
      </c>
      <c r="I22">
        <v>100</v>
      </c>
      <c r="J22">
        <v>0</v>
      </c>
      <c r="K22">
        <v>0</v>
      </c>
      <c r="L22">
        <v>0</v>
      </c>
      <c r="M22">
        <v>0</v>
      </c>
      <c r="N22">
        <f t="shared" si="1"/>
        <v>1</v>
      </c>
      <c r="O22">
        <v>98.2</v>
      </c>
      <c r="P22">
        <v>0</v>
      </c>
      <c r="Q22">
        <v>1.8</v>
      </c>
      <c r="R22">
        <v>0</v>
      </c>
      <c r="S22">
        <v>0</v>
      </c>
      <c r="T22">
        <f t="shared" si="2"/>
        <v>1</v>
      </c>
      <c r="U22">
        <v>56.2</v>
      </c>
      <c r="V22">
        <v>16.600000000000001</v>
      </c>
      <c r="W22">
        <v>3.8</v>
      </c>
      <c r="X22">
        <v>23.4</v>
      </c>
      <c r="Y22">
        <f t="shared" si="3"/>
        <v>4</v>
      </c>
      <c r="Z22">
        <v>83.2</v>
      </c>
      <c r="AA22">
        <v>3.4</v>
      </c>
      <c r="AB22">
        <v>13.3</v>
      </c>
      <c r="AC22">
        <f t="shared" si="4"/>
        <v>1</v>
      </c>
      <c r="AD22">
        <v>11</v>
      </c>
      <c r="AE22">
        <v>7</v>
      </c>
      <c r="AF22">
        <v>8</v>
      </c>
      <c r="AG22">
        <v>8</v>
      </c>
      <c r="AH22">
        <v>5647</v>
      </c>
      <c r="AI22">
        <v>6974</v>
      </c>
      <c r="AJ22">
        <v>0</v>
      </c>
      <c r="AK22">
        <v>0</v>
      </c>
      <c r="AM22">
        <v>0</v>
      </c>
      <c r="AP22" t="s">
        <v>284</v>
      </c>
      <c r="AS22" s="12">
        <v>6.8324525955859503</v>
      </c>
      <c r="AT22">
        <v>10.5</v>
      </c>
      <c r="AU22">
        <v>45.6</v>
      </c>
      <c r="AV22">
        <v>20.7</v>
      </c>
      <c r="AW22">
        <v>15.8</v>
      </c>
      <c r="AX22">
        <v>7.3</v>
      </c>
      <c r="AZ22">
        <v>5.0999999999999996</v>
      </c>
      <c r="BB22" s="13">
        <v>-25.918925660219085</v>
      </c>
      <c r="BC22" s="13">
        <v>14.718523715311548</v>
      </c>
      <c r="BD22" s="13">
        <v>1550.2414634146342</v>
      </c>
      <c r="BE22" s="13">
        <v>-8.5850454118601789</v>
      </c>
      <c r="BF22" s="13">
        <v>123.40403591932071</v>
      </c>
      <c r="BG22" s="13">
        <v>635</v>
      </c>
      <c r="BH22" s="13">
        <v>-35.778469598481891</v>
      </c>
      <c r="BI22" s="12">
        <v>79.932869150323171</v>
      </c>
      <c r="BJ22" s="12">
        <v>63.482319927687755</v>
      </c>
      <c r="BK22" s="15">
        <v>47.457810027057157</v>
      </c>
      <c r="BL22">
        <v>19.399999999999999</v>
      </c>
      <c r="BM22">
        <v>50.4</v>
      </c>
      <c r="BN22">
        <v>13</v>
      </c>
      <c r="BO22">
        <v>12.9</v>
      </c>
      <c r="BP22" s="13">
        <v>-4.5845272206303722</v>
      </c>
      <c r="BQ22" s="13">
        <v>-22</v>
      </c>
      <c r="BR22" s="13">
        <v>0</v>
      </c>
      <c r="BS22" s="13" t="s">
        <v>232</v>
      </c>
      <c r="BT22" s="13">
        <v>-44.247787610619469</v>
      </c>
      <c r="BU22" s="13" t="s">
        <v>232</v>
      </c>
      <c r="BV22" s="13">
        <v>-15.064102564102564</v>
      </c>
      <c r="BW22" s="13">
        <v>6.2585883120241688</v>
      </c>
      <c r="BX22" s="13" t="s">
        <v>232</v>
      </c>
      <c r="BY22" s="13" t="s">
        <v>232</v>
      </c>
      <c r="BZ22" s="13" t="s">
        <v>232</v>
      </c>
      <c r="CA22">
        <v>13</v>
      </c>
      <c r="CB22">
        <v>24.7</v>
      </c>
      <c r="CC22">
        <v>0</v>
      </c>
      <c r="CD22">
        <v>2.1</v>
      </c>
      <c r="CE22">
        <v>43.8</v>
      </c>
      <c r="CF22">
        <v>16.5</v>
      </c>
      <c r="CG22" s="13">
        <v>3.9020223785664232</v>
      </c>
      <c r="CH22" s="15">
        <v>10.871930369909853</v>
      </c>
      <c r="CI22" s="15">
        <v>39.645632576935029</v>
      </c>
      <c r="CJ22" s="15">
        <v>49.482437053155117</v>
      </c>
      <c r="CK22" s="15">
        <v>0</v>
      </c>
      <c r="CL22" t="e">
        <v>#N/A</v>
      </c>
      <c r="CM22" t="e">
        <v>#N/A</v>
      </c>
      <c r="CN22" t="e">
        <v>#N/A</v>
      </c>
      <c r="CO22" t="e">
        <v>#N/A</v>
      </c>
      <c r="CP22" t="e">
        <v>#N/A</v>
      </c>
      <c r="CQ22" t="e">
        <v>#N/A</v>
      </c>
      <c r="CR22">
        <v>7.7</v>
      </c>
      <c r="CS22">
        <v>74.7</v>
      </c>
      <c r="CT22">
        <v>7.1</v>
      </c>
      <c r="CU22">
        <v>26.3</v>
      </c>
      <c r="CV22">
        <v>62.5</v>
      </c>
      <c r="CW22">
        <v>64.900000000000006</v>
      </c>
      <c r="CX22">
        <v>56</v>
      </c>
      <c r="CY22">
        <v>92.7</v>
      </c>
      <c r="CZ22">
        <v>44.3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EL22" s="13">
        <v>4372.9793772633038</v>
      </c>
      <c r="EM22">
        <v>9</v>
      </c>
      <c r="EO22">
        <v>9.1999999999999993</v>
      </c>
      <c r="EQ22">
        <v>3.3</v>
      </c>
      <c r="ER22">
        <v>0.18</v>
      </c>
      <c r="ES22">
        <v>0.49</v>
      </c>
    </row>
    <row r="23" spans="1:149" x14ac:dyDescent="0.25">
      <c r="A23" s="9" t="s">
        <v>133</v>
      </c>
      <c r="B23" s="9" t="s">
        <v>149</v>
      </c>
      <c r="C23" s="10">
        <v>339495</v>
      </c>
      <c r="D23" s="9" t="s">
        <v>164</v>
      </c>
      <c r="E23">
        <v>38.5</v>
      </c>
      <c r="F23">
        <v>18.7</v>
      </c>
      <c r="G23">
        <v>42.7</v>
      </c>
      <c r="H23">
        <f t="shared" si="0"/>
        <v>3</v>
      </c>
      <c r="I23">
        <v>84.3</v>
      </c>
      <c r="J23">
        <v>8.6999999999999993</v>
      </c>
      <c r="K23">
        <v>4.5</v>
      </c>
      <c r="L23">
        <v>2.6</v>
      </c>
      <c r="M23">
        <v>0</v>
      </c>
      <c r="N23">
        <f t="shared" si="1"/>
        <v>1</v>
      </c>
      <c r="O23">
        <v>67</v>
      </c>
      <c r="P23">
        <v>14.9</v>
      </c>
      <c r="Q23">
        <v>18.100000000000001</v>
      </c>
      <c r="R23">
        <v>0</v>
      </c>
      <c r="S23">
        <v>0</v>
      </c>
      <c r="T23">
        <f t="shared" si="2"/>
        <v>2</v>
      </c>
      <c r="U23">
        <v>27.3</v>
      </c>
      <c r="V23">
        <v>20.100000000000001</v>
      </c>
      <c r="W23">
        <v>28</v>
      </c>
      <c r="X23">
        <v>24.6</v>
      </c>
      <c r="Y23">
        <f t="shared" si="3"/>
        <v>4</v>
      </c>
      <c r="Z23">
        <v>51.2</v>
      </c>
      <c r="AA23">
        <v>42.3</v>
      </c>
      <c r="AB23">
        <v>6.5</v>
      </c>
      <c r="AC23">
        <f t="shared" si="4"/>
        <v>2</v>
      </c>
      <c r="AD23">
        <v>244</v>
      </c>
      <c r="AE23">
        <v>7</v>
      </c>
      <c r="AF23">
        <v>7</v>
      </c>
      <c r="AG23">
        <v>7</v>
      </c>
      <c r="AH23">
        <v>1630</v>
      </c>
      <c r="AI23">
        <v>1594</v>
      </c>
      <c r="AJ23">
        <v>0</v>
      </c>
      <c r="AK23">
        <v>0</v>
      </c>
      <c r="AM23">
        <v>13</v>
      </c>
      <c r="AP23" t="s">
        <v>232</v>
      </c>
      <c r="AS23" s="12">
        <v>52.287213438039224</v>
      </c>
      <c r="AT23">
        <v>35</v>
      </c>
      <c r="AU23">
        <v>46</v>
      </c>
      <c r="AV23">
        <v>9.9</v>
      </c>
      <c r="AW23">
        <v>3.8</v>
      </c>
      <c r="AX23">
        <v>5.2</v>
      </c>
      <c r="AZ23">
        <v>1.1000000000000001</v>
      </c>
      <c r="BB23" s="13">
        <v>-61.476799507105163</v>
      </c>
      <c r="BC23" s="13">
        <v>-18.567038661279895</v>
      </c>
      <c r="BD23" s="13">
        <v>0</v>
      </c>
      <c r="BE23" s="13">
        <v>-11.282737148287875</v>
      </c>
      <c r="BF23" s="13">
        <v>-22.006502571019812</v>
      </c>
      <c r="BG23" s="13">
        <v>-1.198792824929513</v>
      </c>
      <c r="BH23" s="13">
        <v>-11.52483041835147</v>
      </c>
      <c r="BI23" s="12" t="e">
        <v>#N/A</v>
      </c>
      <c r="BJ23" s="12">
        <v>51.726986109572202</v>
      </c>
      <c r="BK23" s="15">
        <v>51.726899270224948</v>
      </c>
      <c r="BL23">
        <v>26.3</v>
      </c>
      <c r="BM23">
        <v>26</v>
      </c>
      <c r="BN23">
        <v>22.8</v>
      </c>
      <c r="BO23">
        <v>18</v>
      </c>
      <c r="BP23" s="13">
        <v>27.511400481893883</v>
      </c>
      <c r="BQ23" s="13">
        <v>11.747313526960379</v>
      </c>
      <c r="BR23" s="13">
        <v>-4.7619047619047583</v>
      </c>
      <c r="BS23" s="13">
        <v>0.14171811698984618</v>
      </c>
      <c r="BT23" s="13">
        <v>-8.328528096698113</v>
      </c>
      <c r="BU23" s="13">
        <v>16.311970456769185</v>
      </c>
      <c r="BV23" s="13" t="s">
        <v>232</v>
      </c>
      <c r="BW23" s="13">
        <v>-22.887444837786717</v>
      </c>
      <c r="BX23" s="13" t="s">
        <v>232</v>
      </c>
      <c r="BY23" s="13" t="s">
        <v>232</v>
      </c>
      <c r="BZ23" s="13" t="s">
        <v>232</v>
      </c>
      <c r="CA23">
        <v>23.6</v>
      </c>
      <c r="CB23">
        <v>25.1</v>
      </c>
      <c r="CC23">
        <v>0</v>
      </c>
      <c r="CD23">
        <v>7.1</v>
      </c>
      <c r="CE23">
        <v>30.5</v>
      </c>
      <c r="CF23">
        <v>13.8</v>
      </c>
      <c r="CG23" s="13">
        <v>3.8154448335736753</v>
      </c>
      <c r="CH23" s="15">
        <v>23.754269817234213</v>
      </c>
      <c r="CI23" s="15">
        <v>27.606789449589748</v>
      </c>
      <c r="CJ23" s="15">
        <v>46.966228826988768</v>
      </c>
      <c r="CK23" s="15">
        <v>1.6727119061872735</v>
      </c>
      <c r="CL23" t="e">
        <v>#N/A</v>
      </c>
      <c r="CM23" t="e">
        <v>#N/A</v>
      </c>
      <c r="CN23" t="e">
        <v>#N/A</v>
      </c>
      <c r="CO23" t="e">
        <v>#N/A</v>
      </c>
      <c r="CP23" t="e">
        <v>#N/A</v>
      </c>
      <c r="CQ23" t="e">
        <v>#N/A</v>
      </c>
      <c r="CR23">
        <v>2.1</v>
      </c>
      <c r="CS23">
        <v>85.7</v>
      </c>
      <c r="CT23">
        <v>1.8</v>
      </c>
      <c r="CU23">
        <v>28.6</v>
      </c>
      <c r="CV23">
        <v>41.5</v>
      </c>
      <c r="CW23">
        <v>62.2</v>
      </c>
      <c r="CX23">
        <v>46</v>
      </c>
      <c r="CY23">
        <v>95.8</v>
      </c>
      <c r="CZ23">
        <v>72.400000000000006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EL23" s="13">
        <v>4893.1614044007374</v>
      </c>
      <c r="EM23">
        <v>11.4</v>
      </c>
      <c r="EO23">
        <v>14.2</v>
      </c>
      <c r="EQ23">
        <v>6.5</v>
      </c>
      <c r="ER23">
        <v>0.36</v>
      </c>
      <c r="ES23">
        <v>1.38</v>
      </c>
    </row>
    <row r="24" spans="1:149" x14ac:dyDescent="0.25">
      <c r="A24" s="9" t="s">
        <v>133</v>
      </c>
      <c r="B24" s="9" t="s">
        <v>92</v>
      </c>
      <c r="C24" s="10">
        <v>72143</v>
      </c>
      <c r="D24" s="9" t="s">
        <v>172</v>
      </c>
      <c r="E24">
        <v>14.6</v>
      </c>
      <c r="F24">
        <v>21.6</v>
      </c>
      <c r="G24">
        <v>63.9</v>
      </c>
      <c r="H24">
        <f t="shared" si="0"/>
        <v>3</v>
      </c>
      <c r="I24">
        <v>96.2</v>
      </c>
      <c r="J24">
        <v>2.2999999999999998</v>
      </c>
      <c r="K24">
        <v>0.6</v>
      </c>
      <c r="L24">
        <v>0.7</v>
      </c>
      <c r="M24">
        <v>0.3</v>
      </c>
      <c r="N24">
        <f t="shared" si="1"/>
        <v>1</v>
      </c>
      <c r="O24">
        <v>54.9</v>
      </c>
      <c r="P24">
        <v>11.9</v>
      </c>
      <c r="Q24">
        <v>27.6</v>
      </c>
      <c r="R24">
        <v>3</v>
      </c>
      <c r="S24">
        <v>2.7</v>
      </c>
      <c r="T24">
        <f t="shared" si="2"/>
        <v>3</v>
      </c>
      <c r="U24">
        <v>31.1</v>
      </c>
      <c r="V24">
        <v>17.7</v>
      </c>
      <c r="W24">
        <v>4.5999999999999996</v>
      </c>
      <c r="X24">
        <v>46.5</v>
      </c>
      <c r="Y24">
        <f t="shared" si="3"/>
        <v>4</v>
      </c>
      <c r="Z24">
        <v>52.2</v>
      </c>
      <c r="AA24">
        <v>30.2</v>
      </c>
      <c r="AB24">
        <v>17.600000000000001</v>
      </c>
      <c r="AC24">
        <f t="shared" si="4"/>
        <v>2</v>
      </c>
      <c r="AD24">
        <v>0</v>
      </c>
      <c r="AE24">
        <v>0</v>
      </c>
      <c r="AF24">
        <v>0</v>
      </c>
      <c r="AG24">
        <v>0</v>
      </c>
      <c r="AH24">
        <v>13</v>
      </c>
      <c r="AI24">
        <v>112</v>
      </c>
      <c r="AJ24">
        <v>0</v>
      </c>
      <c r="AK24">
        <v>0</v>
      </c>
      <c r="AM24">
        <v>15.9</v>
      </c>
      <c r="AP24" t="s">
        <v>232</v>
      </c>
      <c r="AS24" s="12">
        <v>30.953603834959768</v>
      </c>
      <c r="AT24">
        <v>23.9</v>
      </c>
      <c r="AU24">
        <v>11.4</v>
      </c>
      <c r="AV24">
        <v>5.3</v>
      </c>
      <c r="AW24">
        <v>5.3</v>
      </c>
      <c r="AX24">
        <v>54.1</v>
      </c>
      <c r="AZ24">
        <v>2.5</v>
      </c>
      <c r="BB24" s="13">
        <v>-34.19384065395397</v>
      </c>
      <c r="BC24" s="13">
        <v>-59.068627798316278</v>
      </c>
      <c r="BD24" s="13">
        <v>0</v>
      </c>
      <c r="BE24" s="13">
        <v>-17.124003056944147</v>
      </c>
      <c r="BF24" s="13">
        <v>13.226499450671753</v>
      </c>
      <c r="BG24" s="13">
        <v>0</v>
      </c>
      <c r="BH24" s="13">
        <v>0</v>
      </c>
      <c r="BI24" s="12">
        <v>20.838273240811773</v>
      </c>
      <c r="BJ24" s="12">
        <v>124.37216576987772</v>
      </c>
      <c r="BK24" s="15">
        <v>124.37198225639305</v>
      </c>
      <c r="BL24">
        <v>34</v>
      </c>
      <c r="BM24">
        <v>11</v>
      </c>
      <c r="BN24">
        <v>7.4</v>
      </c>
      <c r="BO24">
        <v>4.0999999999999996</v>
      </c>
      <c r="BP24" s="13" t="s">
        <v>232</v>
      </c>
      <c r="BQ24" s="13" t="s">
        <v>232</v>
      </c>
      <c r="BR24" s="13" t="s">
        <v>232</v>
      </c>
      <c r="BS24" s="13" t="s">
        <v>232</v>
      </c>
      <c r="BT24" s="13" t="s">
        <v>232</v>
      </c>
      <c r="BU24" s="13" t="s">
        <v>232</v>
      </c>
      <c r="BV24" s="13" t="s">
        <v>232</v>
      </c>
      <c r="BW24" s="13">
        <v>0</v>
      </c>
      <c r="BX24" s="13" t="s">
        <v>232</v>
      </c>
      <c r="BY24" s="13" t="s">
        <v>232</v>
      </c>
      <c r="BZ24" s="13" t="s">
        <v>232</v>
      </c>
      <c r="CA24">
        <v>19.600000000000001</v>
      </c>
      <c r="CB24">
        <v>7.7</v>
      </c>
      <c r="CC24">
        <v>0</v>
      </c>
      <c r="CD24">
        <v>9.5</v>
      </c>
      <c r="CE24">
        <v>51.9</v>
      </c>
      <c r="CF24">
        <v>11.3</v>
      </c>
      <c r="CG24" s="13">
        <v>4.21632715110976</v>
      </c>
      <c r="CH24" s="15">
        <v>8.1835302174285225</v>
      </c>
      <c r="CI24" s="15">
        <v>41.028933401814761</v>
      </c>
      <c r="CJ24" s="15">
        <v>50.2568053415511</v>
      </c>
      <c r="CK24" s="15">
        <v>0.53073103920561548</v>
      </c>
      <c r="CL24">
        <v>98.6</v>
      </c>
      <c r="CM24">
        <v>0</v>
      </c>
      <c r="CN24">
        <v>0.5</v>
      </c>
      <c r="CO24">
        <v>0</v>
      </c>
      <c r="CP24">
        <v>0.8</v>
      </c>
      <c r="CQ24">
        <v>0</v>
      </c>
      <c r="CR24">
        <v>2.1</v>
      </c>
      <c r="CS24">
        <v>85.7</v>
      </c>
      <c r="CT24">
        <v>1.8</v>
      </c>
      <c r="CU24">
        <v>28.6</v>
      </c>
      <c r="CV24">
        <v>41.5</v>
      </c>
      <c r="CW24">
        <v>62.2</v>
      </c>
      <c r="CX24">
        <v>46</v>
      </c>
      <c r="CY24">
        <v>95.8</v>
      </c>
      <c r="CZ24">
        <v>66.5</v>
      </c>
      <c r="DA24">
        <v>16.399999999999999</v>
      </c>
      <c r="DB24">
        <v>12.9</v>
      </c>
      <c r="DC24">
        <v>7.1</v>
      </c>
      <c r="DD24">
        <v>36.799999999999997</v>
      </c>
      <c r="DE24">
        <v>26.799999999999997</v>
      </c>
      <c r="EL24" s="13">
        <v>5714.0519669367786</v>
      </c>
      <c r="EM24">
        <v>11.4</v>
      </c>
      <c r="EO24">
        <v>14.2</v>
      </c>
      <c r="EQ24">
        <v>6.5</v>
      </c>
      <c r="ER24">
        <v>0.36</v>
      </c>
      <c r="ES24">
        <v>1.38</v>
      </c>
    </row>
    <row r="25" spans="1:149" x14ac:dyDescent="0.25">
      <c r="A25" s="9" t="s">
        <v>133</v>
      </c>
      <c r="B25" s="9" t="s">
        <v>97</v>
      </c>
      <c r="C25" s="10">
        <v>870034</v>
      </c>
      <c r="D25" s="9" t="s">
        <v>178</v>
      </c>
      <c r="E25">
        <v>5.6</v>
      </c>
      <c r="F25">
        <v>18.2</v>
      </c>
      <c r="G25">
        <v>76.2</v>
      </c>
      <c r="H25">
        <f t="shared" si="0"/>
        <v>2</v>
      </c>
      <c r="I25">
        <v>100</v>
      </c>
      <c r="J25">
        <v>0</v>
      </c>
      <c r="K25">
        <v>0</v>
      </c>
      <c r="L25">
        <v>0</v>
      </c>
      <c r="M25">
        <v>0</v>
      </c>
      <c r="N25">
        <f t="shared" si="1"/>
        <v>1</v>
      </c>
      <c r="O25">
        <v>88.4</v>
      </c>
      <c r="P25">
        <v>4.9000000000000004</v>
      </c>
      <c r="Q25">
        <v>6.7</v>
      </c>
      <c r="R25">
        <v>0</v>
      </c>
      <c r="S25">
        <v>0</v>
      </c>
      <c r="T25">
        <f t="shared" si="2"/>
        <v>1</v>
      </c>
      <c r="U25">
        <v>75</v>
      </c>
      <c r="V25">
        <v>13.3</v>
      </c>
      <c r="W25">
        <v>1.8</v>
      </c>
      <c r="X25">
        <v>9.8000000000000007</v>
      </c>
      <c r="Y25">
        <f t="shared" si="3"/>
        <v>2</v>
      </c>
      <c r="Z25">
        <v>78.3</v>
      </c>
      <c r="AA25">
        <v>21.7</v>
      </c>
      <c r="AB25">
        <v>0</v>
      </c>
      <c r="AC25">
        <f t="shared" si="4"/>
        <v>2</v>
      </c>
      <c r="AD25">
        <v>1</v>
      </c>
      <c r="AE25">
        <v>0</v>
      </c>
      <c r="AF25">
        <v>1</v>
      </c>
      <c r="AG25">
        <v>1</v>
      </c>
      <c r="AH25">
        <v>2671</v>
      </c>
      <c r="AI25">
        <v>4598</v>
      </c>
      <c r="AJ25">
        <v>0</v>
      </c>
      <c r="AK25">
        <v>0</v>
      </c>
      <c r="AM25">
        <v>1.4</v>
      </c>
      <c r="AP25" t="s">
        <v>232</v>
      </c>
      <c r="AS25" s="12">
        <v>11.672236503856041</v>
      </c>
      <c r="AT25">
        <v>31.5</v>
      </c>
      <c r="AU25">
        <v>8.5</v>
      </c>
      <c r="AV25">
        <v>13.3</v>
      </c>
      <c r="AW25">
        <v>8.6</v>
      </c>
      <c r="AX25">
        <v>38.200000000000003</v>
      </c>
      <c r="AZ25">
        <v>3.8</v>
      </c>
      <c r="BB25" s="13">
        <v>2.425272790560451</v>
      </c>
      <c r="BC25" s="13">
        <v>7.3605243573549819</v>
      </c>
      <c r="BD25" s="13">
        <v>0</v>
      </c>
      <c r="BE25" s="13">
        <v>-8.3606762266787307</v>
      </c>
      <c r="BF25" s="13">
        <v>-10.207170936634469</v>
      </c>
      <c r="BG25" s="13">
        <v>33.347869239897669</v>
      </c>
      <c r="BH25" s="13">
        <v>-6.0179327740160184</v>
      </c>
      <c r="BI25" s="12">
        <v>125.59504533678756</v>
      </c>
      <c r="BJ25" s="12">
        <v>52.108292557685473</v>
      </c>
      <c r="BK25" s="15">
        <v>52.108308114122494</v>
      </c>
      <c r="BL25">
        <v>41.4</v>
      </c>
      <c r="BM25">
        <v>17</v>
      </c>
      <c r="BN25">
        <v>6.5</v>
      </c>
      <c r="BO25">
        <v>11.3</v>
      </c>
      <c r="BP25" s="13">
        <v>-0.49149753096446652</v>
      </c>
      <c r="BQ25" s="13">
        <v>14.800625513875765</v>
      </c>
      <c r="BR25" s="13">
        <v>1.9503546099290701</v>
      </c>
      <c r="BS25" s="13">
        <v>-0.12833278347786031</v>
      </c>
      <c r="BT25" s="13">
        <v>-40.546626261206683</v>
      </c>
      <c r="BU25" s="13">
        <v>-18.81387858274924</v>
      </c>
      <c r="BV25" s="13" t="s">
        <v>232</v>
      </c>
      <c r="BW25" s="13">
        <v>21.173155373255579</v>
      </c>
      <c r="BX25" s="13">
        <v>-40.252971089285893</v>
      </c>
      <c r="BY25" s="13" t="s">
        <v>232</v>
      </c>
      <c r="BZ25" s="13" t="s">
        <v>232</v>
      </c>
      <c r="CA25">
        <v>24.6</v>
      </c>
      <c r="CB25">
        <v>0</v>
      </c>
      <c r="CC25">
        <v>0</v>
      </c>
      <c r="CD25">
        <v>0</v>
      </c>
      <c r="CE25">
        <v>75.400000000000006</v>
      </c>
      <c r="CF25">
        <v>0</v>
      </c>
      <c r="CG25" s="13">
        <v>4.2823633770871012</v>
      </c>
      <c r="CH25" s="15">
        <v>0.65745501285347052</v>
      </c>
      <c r="CI25" s="15">
        <v>13.697300771208226</v>
      </c>
      <c r="CJ25" s="15">
        <v>84.207583547557846</v>
      </c>
      <c r="CK25" s="15">
        <v>1.4376606683804627</v>
      </c>
      <c r="CL25">
        <v>97.9</v>
      </c>
      <c r="CM25">
        <v>0</v>
      </c>
      <c r="CN25">
        <v>2.1</v>
      </c>
      <c r="CO25">
        <v>0</v>
      </c>
      <c r="CP25">
        <v>0</v>
      </c>
      <c r="CQ25">
        <v>0</v>
      </c>
      <c r="CR25">
        <v>2.1</v>
      </c>
      <c r="CS25">
        <v>85.7</v>
      </c>
      <c r="CT25">
        <v>1.8</v>
      </c>
      <c r="CU25">
        <v>28.6</v>
      </c>
      <c r="CV25">
        <v>41.5</v>
      </c>
      <c r="CW25">
        <v>62.2</v>
      </c>
      <c r="CX25">
        <v>46</v>
      </c>
      <c r="CY25">
        <v>95.8</v>
      </c>
      <c r="CZ25">
        <v>110.3</v>
      </c>
      <c r="DA25">
        <v>8.5</v>
      </c>
      <c r="DB25">
        <v>6.2</v>
      </c>
      <c r="DC25">
        <v>6.1</v>
      </c>
      <c r="DD25">
        <v>3.6</v>
      </c>
      <c r="DE25">
        <v>75.599999999999994</v>
      </c>
      <c r="EL25" s="13">
        <v>4441.2022304969169</v>
      </c>
      <c r="EM25">
        <v>11.4</v>
      </c>
      <c r="EO25">
        <v>14.2</v>
      </c>
      <c r="EQ25">
        <v>6.5</v>
      </c>
      <c r="ER25">
        <v>0.36</v>
      </c>
      <c r="ES25">
        <v>1.38</v>
      </c>
    </row>
    <row r="26" spans="1:149" x14ac:dyDescent="0.25">
      <c r="A26" s="9" t="s">
        <v>133</v>
      </c>
      <c r="B26" s="9" t="s">
        <v>106</v>
      </c>
      <c r="C26" s="10">
        <v>221553</v>
      </c>
      <c r="D26" s="9" t="s">
        <v>188</v>
      </c>
      <c r="E26">
        <v>52.7</v>
      </c>
      <c r="F26">
        <v>17.5</v>
      </c>
      <c r="G26">
        <v>29.7</v>
      </c>
      <c r="H26">
        <f t="shared" si="0"/>
        <v>3</v>
      </c>
      <c r="I26">
        <v>69.3</v>
      </c>
      <c r="J26">
        <v>8.6</v>
      </c>
      <c r="K26">
        <v>10.7</v>
      </c>
      <c r="L26">
        <v>7.7</v>
      </c>
      <c r="M26">
        <v>3.6</v>
      </c>
      <c r="N26">
        <f t="shared" si="1"/>
        <v>3</v>
      </c>
      <c r="O26">
        <v>60.9</v>
      </c>
      <c r="P26">
        <v>17.3</v>
      </c>
      <c r="Q26">
        <v>18.2</v>
      </c>
      <c r="R26">
        <v>2.7</v>
      </c>
      <c r="S26">
        <v>0.9</v>
      </c>
      <c r="T26">
        <f t="shared" si="2"/>
        <v>4</v>
      </c>
      <c r="U26">
        <v>27.7</v>
      </c>
      <c r="V26">
        <v>18.899999999999999</v>
      </c>
      <c r="W26">
        <v>18.7</v>
      </c>
      <c r="X26">
        <v>34.700000000000003</v>
      </c>
      <c r="Y26">
        <f t="shared" si="3"/>
        <v>4</v>
      </c>
      <c r="Z26">
        <v>28.3</v>
      </c>
      <c r="AA26">
        <v>37.1</v>
      </c>
      <c r="AB26">
        <v>34.6</v>
      </c>
      <c r="AC26">
        <f t="shared" si="4"/>
        <v>3</v>
      </c>
      <c r="AD26">
        <v>7</v>
      </c>
      <c r="AE26">
        <v>9</v>
      </c>
      <c r="AF26">
        <v>0</v>
      </c>
      <c r="AG26">
        <v>0</v>
      </c>
      <c r="AH26">
        <v>1539</v>
      </c>
      <c r="AI26">
        <v>1836</v>
      </c>
      <c r="AJ26">
        <v>0</v>
      </c>
      <c r="AK26">
        <v>0</v>
      </c>
      <c r="AM26">
        <v>19.2</v>
      </c>
      <c r="AP26" t="s">
        <v>285</v>
      </c>
      <c r="AS26" s="12">
        <v>50.267906276247572</v>
      </c>
      <c r="AT26">
        <v>33.299999999999997</v>
      </c>
      <c r="AU26">
        <v>50.1</v>
      </c>
      <c r="AV26">
        <v>9.6999999999999993</v>
      </c>
      <c r="AW26">
        <v>3.9</v>
      </c>
      <c r="AX26">
        <v>2.9</v>
      </c>
      <c r="AZ26">
        <v>2.6</v>
      </c>
      <c r="BB26" s="13">
        <v>-59.961412346737141</v>
      </c>
      <c r="BC26" s="13">
        <v>-3.6294705894363122</v>
      </c>
      <c r="BD26" s="13">
        <v>0</v>
      </c>
      <c r="BE26" s="13">
        <v>-17.042276048584466</v>
      </c>
      <c r="BF26" s="13">
        <v>14.612851861354734</v>
      </c>
      <c r="BG26" s="13">
        <v>-13.940555313628725</v>
      </c>
      <c r="BH26" s="13">
        <v>0</v>
      </c>
      <c r="BI26" s="12">
        <v>97.172767735489145</v>
      </c>
      <c r="BJ26" s="12">
        <v>47.735884667315148</v>
      </c>
      <c r="BK26" s="15">
        <v>47.735953971390373</v>
      </c>
      <c r="BL26">
        <v>30.1</v>
      </c>
      <c r="BM26">
        <v>16.8</v>
      </c>
      <c r="BN26">
        <v>22.1</v>
      </c>
      <c r="BO26">
        <v>16.8</v>
      </c>
      <c r="BP26" s="13">
        <v>9.8901098901098905</v>
      </c>
      <c r="BQ26" s="13">
        <v>0.45592705167173248</v>
      </c>
      <c r="BR26" s="13">
        <v>5.8823529411764701</v>
      </c>
      <c r="BS26" s="13">
        <v>-10.462529700619321</v>
      </c>
      <c r="BT26" s="13">
        <v>-34.266548638432248</v>
      </c>
      <c r="BU26" s="13">
        <v>-7.9664269121769564</v>
      </c>
      <c r="BV26" s="13" t="s">
        <v>232</v>
      </c>
      <c r="BW26" s="13">
        <v>0</v>
      </c>
      <c r="BX26" s="13" t="s">
        <v>232</v>
      </c>
      <c r="BY26" s="13" t="s">
        <v>232</v>
      </c>
      <c r="BZ26" s="13" t="s">
        <v>232</v>
      </c>
      <c r="CA26">
        <v>37.4</v>
      </c>
      <c r="CB26">
        <v>17.7</v>
      </c>
      <c r="CC26">
        <v>0</v>
      </c>
      <c r="CD26">
        <v>3.7</v>
      </c>
      <c r="CE26">
        <v>37.4</v>
      </c>
      <c r="CF26">
        <v>3.7</v>
      </c>
      <c r="CG26" s="13">
        <v>3.5522673668283571</v>
      </c>
      <c r="CH26" s="15">
        <v>10.997190604454484</v>
      </c>
      <c r="CI26" s="15">
        <v>38.259912532221158</v>
      </c>
      <c r="CJ26" s="15">
        <v>48.840038230949688</v>
      </c>
      <c r="CK26" s="15">
        <v>1.9028586323746635</v>
      </c>
      <c r="CL26">
        <v>81.3</v>
      </c>
      <c r="CM26">
        <v>0.8</v>
      </c>
      <c r="CN26">
        <v>0.6</v>
      </c>
      <c r="CO26">
        <v>0</v>
      </c>
      <c r="CP26">
        <v>0</v>
      </c>
      <c r="CQ26">
        <v>17.3</v>
      </c>
      <c r="CR26">
        <v>2.1</v>
      </c>
      <c r="CS26">
        <v>85.7</v>
      </c>
      <c r="CT26">
        <v>1.8</v>
      </c>
      <c r="CU26">
        <v>28.6</v>
      </c>
      <c r="CV26">
        <v>41.5</v>
      </c>
      <c r="CW26">
        <v>62.2</v>
      </c>
      <c r="CX26">
        <v>46</v>
      </c>
      <c r="CY26">
        <v>95.8</v>
      </c>
      <c r="CZ26">
        <v>66.2</v>
      </c>
      <c r="DA26">
        <v>14.3</v>
      </c>
      <c r="DB26">
        <v>66.5</v>
      </c>
      <c r="DC26">
        <v>6.5</v>
      </c>
      <c r="DD26">
        <v>4.2</v>
      </c>
      <c r="DE26">
        <v>8.5</v>
      </c>
      <c r="EL26" s="13">
        <v>3845.1342453181746</v>
      </c>
      <c r="EM26">
        <v>11.4</v>
      </c>
      <c r="EO26">
        <v>14.2</v>
      </c>
      <c r="EQ26">
        <v>6.5</v>
      </c>
      <c r="ER26">
        <v>0.36</v>
      </c>
      <c r="ES26">
        <v>1.38</v>
      </c>
    </row>
    <row r="27" spans="1:149" x14ac:dyDescent="0.25">
      <c r="A27" s="9" t="s">
        <v>133</v>
      </c>
      <c r="B27" s="9" t="s">
        <v>153</v>
      </c>
      <c r="C27" s="10">
        <v>722773</v>
      </c>
      <c r="D27" s="9" t="s">
        <v>192</v>
      </c>
      <c r="E27">
        <v>0.6</v>
      </c>
      <c r="F27">
        <v>6.5</v>
      </c>
      <c r="G27">
        <v>93</v>
      </c>
      <c r="H27">
        <f t="shared" si="0"/>
        <v>1</v>
      </c>
      <c r="I27">
        <v>99.4</v>
      </c>
      <c r="J27">
        <v>0.6</v>
      </c>
      <c r="K27">
        <v>0</v>
      </c>
      <c r="L27">
        <v>0</v>
      </c>
      <c r="M27">
        <v>0</v>
      </c>
      <c r="N27">
        <f t="shared" si="1"/>
        <v>1</v>
      </c>
      <c r="O27">
        <v>96.1</v>
      </c>
      <c r="P27">
        <v>1.5</v>
      </c>
      <c r="Q27">
        <v>2.4</v>
      </c>
      <c r="R27">
        <v>0</v>
      </c>
      <c r="S27">
        <v>0</v>
      </c>
      <c r="T27">
        <f t="shared" si="2"/>
        <v>1</v>
      </c>
      <c r="U27">
        <v>89.6</v>
      </c>
      <c r="V27">
        <v>3.6</v>
      </c>
      <c r="W27">
        <v>3.6</v>
      </c>
      <c r="X27">
        <v>3.3</v>
      </c>
      <c r="Y27">
        <f t="shared" si="3"/>
        <v>1</v>
      </c>
      <c r="Z27">
        <v>94.3</v>
      </c>
      <c r="AA27">
        <v>5.2</v>
      </c>
      <c r="AB27">
        <v>0.6</v>
      </c>
      <c r="AC27">
        <f t="shared" si="4"/>
        <v>1</v>
      </c>
      <c r="AD27">
        <v>9</v>
      </c>
      <c r="AE27">
        <v>1</v>
      </c>
      <c r="AF27">
        <v>0</v>
      </c>
      <c r="AG27">
        <v>0</v>
      </c>
      <c r="AH27">
        <v>2859</v>
      </c>
      <c r="AI27">
        <v>5711</v>
      </c>
      <c r="AJ27">
        <v>0</v>
      </c>
      <c r="AK27">
        <v>0</v>
      </c>
      <c r="AM27">
        <v>0.4</v>
      </c>
      <c r="AP27" t="s">
        <v>284</v>
      </c>
      <c r="AS27" s="12">
        <v>2.6281961263003248</v>
      </c>
      <c r="AT27">
        <v>24.7</v>
      </c>
      <c r="AU27">
        <v>33.9</v>
      </c>
      <c r="AV27">
        <v>17.8</v>
      </c>
      <c r="AW27">
        <v>11.3</v>
      </c>
      <c r="AX27">
        <v>12.3</v>
      </c>
      <c r="AZ27">
        <v>1.1000000000000001</v>
      </c>
      <c r="BB27" s="13">
        <v>4.5647956140711718</v>
      </c>
      <c r="BC27" s="13">
        <v>32.268180692692056</v>
      </c>
      <c r="BD27" s="13">
        <v>0</v>
      </c>
      <c r="BE27" s="13">
        <v>29.650370350717136</v>
      </c>
      <c r="BF27" s="13">
        <v>41.130156564096346</v>
      </c>
      <c r="BG27" s="13">
        <v>-3.4191086327022293</v>
      </c>
      <c r="BH27" s="13">
        <v>0</v>
      </c>
      <c r="BI27" s="12" t="e">
        <v>#N/A</v>
      </c>
      <c r="BJ27" s="12">
        <v>37.976994705130544</v>
      </c>
      <c r="BK27" s="15">
        <v>37.976976694997646</v>
      </c>
      <c r="BL27">
        <v>14.6</v>
      </c>
      <c r="BM27">
        <v>34.700000000000003</v>
      </c>
      <c r="BN27">
        <v>23</v>
      </c>
      <c r="BO27">
        <v>25.4</v>
      </c>
      <c r="BP27" s="13">
        <v>18.325295596172676</v>
      </c>
      <c r="BQ27" s="13">
        <v>3.8180605035978483</v>
      </c>
      <c r="BR27" s="13">
        <v>-3.4002048420872073E-2</v>
      </c>
      <c r="BS27" s="13" t="s">
        <v>232</v>
      </c>
      <c r="BT27" s="13">
        <v>-26.656071340808197</v>
      </c>
      <c r="BU27" s="13">
        <v>-52.984048361994731</v>
      </c>
      <c r="BV27" s="13" t="s">
        <v>232</v>
      </c>
      <c r="BW27" s="13">
        <v>30.950409371818576</v>
      </c>
      <c r="BX27" s="13" t="s">
        <v>232</v>
      </c>
      <c r="BY27" s="13" t="s">
        <v>232</v>
      </c>
      <c r="BZ27" s="13" t="s">
        <v>232</v>
      </c>
      <c r="CA27">
        <v>17.8</v>
      </c>
      <c r="CB27">
        <v>49.6</v>
      </c>
      <c r="CC27">
        <v>0</v>
      </c>
      <c r="CD27">
        <v>16.7</v>
      </c>
      <c r="CE27">
        <v>16</v>
      </c>
      <c r="CF27">
        <v>0</v>
      </c>
      <c r="CG27" s="13">
        <v>4.726339633326254</v>
      </c>
      <c r="CH27" s="15">
        <v>4.4537824203601479</v>
      </c>
      <c r="CI27" s="15">
        <v>5.0101001371890286</v>
      </c>
      <c r="CJ27" s="15">
        <v>85.757186220604282</v>
      </c>
      <c r="CK27" s="15">
        <v>4.778931221846543</v>
      </c>
      <c r="CL27" t="e">
        <v>#N/A</v>
      </c>
      <c r="CM27" t="e">
        <v>#N/A</v>
      </c>
      <c r="CN27" t="e">
        <v>#N/A</v>
      </c>
      <c r="CO27" t="e">
        <v>#N/A</v>
      </c>
      <c r="CP27" t="e">
        <v>#N/A</v>
      </c>
      <c r="CQ27" t="e">
        <v>#N/A</v>
      </c>
      <c r="CR27">
        <v>2.1</v>
      </c>
      <c r="CS27">
        <v>85.7</v>
      </c>
      <c r="CT27">
        <v>1.8</v>
      </c>
      <c r="CU27">
        <v>28.6</v>
      </c>
      <c r="CV27">
        <v>41.5</v>
      </c>
      <c r="CW27">
        <v>62.2</v>
      </c>
      <c r="CX27">
        <v>46</v>
      </c>
      <c r="CY27">
        <v>95.8</v>
      </c>
      <c r="CZ27">
        <v>82.7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EL27" s="13">
        <v>8273.7945402141559</v>
      </c>
      <c r="EM27">
        <v>11.4</v>
      </c>
      <c r="EO27">
        <v>14.2</v>
      </c>
      <c r="EQ27">
        <v>6.5</v>
      </c>
      <c r="ER27">
        <v>0.36</v>
      </c>
      <c r="ES27">
        <v>1.38</v>
      </c>
    </row>
    <row r="28" spans="1:149" x14ac:dyDescent="0.25">
      <c r="A28" s="9" t="s">
        <v>133</v>
      </c>
      <c r="B28" s="9" t="s">
        <v>115</v>
      </c>
      <c r="C28" s="10">
        <v>619469</v>
      </c>
      <c r="D28" s="9" t="s">
        <v>201</v>
      </c>
      <c r="E28">
        <v>3.1</v>
      </c>
      <c r="F28">
        <v>13.4</v>
      </c>
      <c r="G28">
        <v>83.5</v>
      </c>
      <c r="H28">
        <f t="shared" si="0"/>
        <v>1</v>
      </c>
      <c r="I28">
        <v>100</v>
      </c>
      <c r="J28">
        <v>0</v>
      </c>
      <c r="K28">
        <v>0</v>
      </c>
      <c r="L28">
        <v>0</v>
      </c>
      <c r="M28">
        <v>0</v>
      </c>
      <c r="N28">
        <f t="shared" si="1"/>
        <v>1</v>
      </c>
      <c r="O28">
        <v>98.7</v>
      </c>
      <c r="P28">
        <v>1.3</v>
      </c>
      <c r="Q28">
        <v>0</v>
      </c>
      <c r="R28">
        <v>0</v>
      </c>
      <c r="S28">
        <v>0</v>
      </c>
      <c r="T28">
        <f t="shared" si="2"/>
        <v>1</v>
      </c>
      <c r="U28">
        <v>29.8</v>
      </c>
      <c r="V28">
        <v>47.5</v>
      </c>
      <c r="W28">
        <v>5.8</v>
      </c>
      <c r="X28">
        <v>16.899999999999999</v>
      </c>
      <c r="Y28">
        <f t="shared" si="3"/>
        <v>3</v>
      </c>
      <c r="Z28">
        <v>93.2</v>
      </c>
      <c r="AA28">
        <v>4.9000000000000004</v>
      </c>
      <c r="AB28">
        <v>1.9</v>
      </c>
      <c r="AC28">
        <f t="shared" si="4"/>
        <v>1</v>
      </c>
      <c r="AD28">
        <v>13</v>
      </c>
      <c r="AE28">
        <v>22</v>
      </c>
      <c r="AF28">
        <v>12</v>
      </c>
      <c r="AG28">
        <v>12</v>
      </c>
      <c r="AH28">
        <v>7540</v>
      </c>
      <c r="AI28">
        <v>9169</v>
      </c>
      <c r="AJ28">
        <v>0</v>
      </c>
      <c r="AK28">
        <v>0</v>
      </c>
      <c r="AM28">
        <v>50.1</v>
      </c>
      <c r="AP28" t="s">
        <v>285</v>
      </c>
      <c r="AS28" s="12">
        <v>43.554010207971146</v>
      </c>
      <c r="AT28">
        <v>24.2</v>
      </c>
      <c r="AU28">
        <v>50.9</v>
      </c>
      <c r="AV28">
        <v>12.3</v>
      </c>
      <c r="AW28">
        <v>8.6</v>
      </c>
      <c r="AX28">
        <v>4.0999999999999996</v>
      </c>
      <c r="AZ28">
        <v>1</v>
      </c>
      <c r="BB28" s="13">
        <v>-3.6405124198155412</v>
      </c>
      <c r="BC28" s="13">
        <v>0.12744074048524287</v>
      </c>
      <c r="BD28" s="13">
        <v>0</v>
      </c>
      <c r="BE28" s="13">
        <v>27.697675700127789</v>
      </c>
      <c r="BF28" s="13">
        <v>39.431390440441817</v>
      </c>
      <c r="BG28" s="13">
        <v>24.320017267962154</v>
      </c>
      <c r="BH28" s="13">
        <v>-7.3073582387180096</v>
      </c>
      <c r="BI28" s="12">
        <v>138.76110650877962</v>
      </c>
      <c r="BJ28" s="12">
        <v>48.94847167317549</v>
      </c>
      <c r="BK28" s="15">
        <v>48.948464354720087</v>
      </c>
      <c r="BL28">
        <v>2.1</v>
      </c>
      <c r="BM28">
        <v>7.6</v>
      </c>
      <c r="BN28">
        <v>38.1</v>
      </c>
      <c r="BO28">
        <v>51.6</v>
      </c>
      <c r="BP28" s="13">
        <v>5.2442382760856487</v>
      </c>
      <c r="BQ28" s="13">
        <v>-3.0463647216234775</v>
      </c>
      <c r="BR28" s="13">
        <v>13.676840967362807</v>
      </c>
      <c r="BS28" s="13">
        <v>-11.795694486646934</v>
      </c>
      <c r="BT28" s="13">
        <v>-35.352176856383181</v>
      </c>
      <c r="BU28" s="13">
        <v>7.8531669209343029</v>
      </c>
      <c r="BV28" s="13" t="s">
        <v>232</v>
      </c>
      <c r="BW28" s="13">
        <v>52.679649151042085</v>
      </c>
      <c r="BX28" s="13" t="s">
        <v>232</v>
      </c>
      <c r="BY28" s="13" t="s">
        <v>232</v>
      </c>
      <c r="BZ28" s="13" t="s">
        <v>232</v>
      </c>
      <c r="CA28">
        <v>16.3</v>
      </c>
      <c r="CB28">
        <v>78.5</v>
      </c>
      <c r="CC28">
        <v>0</v>
      </c>
      <c r="CD28">
        <v>0</v>
      </c>
      <c r="CE28">
        <v>5.2</v>
      </c>
      <c r="CF28">
        <v>0</v>
      </c>
      <c r="CG28" s="13">
        <v>4.7014083724547904</v>
      </c>
      <c r="CH28" s="15">
        <v>0</v>
      </c>
      <c r="CI28" s="15">
        <v>5.1077043221182006</v>
      </c>
      <c r="CJ28" s="15">
        <v>94.892295677881805</v>
      </c>
      <c r="CK28" s="15">
        <v>0</v>
      </c>
      <c r="CL28">
        <v>81.099999999999994</v>
      </c>
      <c r="CM28">
        <v>0.8</v>
      </c>
      <c r="CN28">
        <v>1.9</v>
      </c>
      <c r="CO28">
        <v>2.1</v>
      </c>
      <c r="CP28">
        <v>0</v>
      </c>
      <c r="CQ28">
        <v>14.2</v>
      </c>
      <c r="CR28">
        <v>2.1</v>
      </c>
      <c r="CS28">
        <v>85.7</v>
      </c>
      <c r="CT28">
        <v>1.8</v>
      </c>
      <c r="CU28">
        <v>28.6</v>
      </c>
      <c r="CV28">
        <v>41.5</v>
      </c>
      <c r="CW28">
        <v>62.2</v>
      </c>
      <c r="CX28">
        <v>46</v>
      </c>
      <c r="CY28">
        <v>95.8</v>
      </c>
      <c r="CZ28">
        <v>111.7</v>
      </c>
      <c r="DA28">
        <v>14.7</v>
      </c>
      <c r="DB28">
        <v>17.5</v>
      </c>
      <c r="DC28">
        <v>18.7</v>
      </c>
      <c r="DD28">
        <v>10.4</v>
      </c>
      <c r="DE28">
        <v>38.6</v>
      </c>
      <c r="EL28" s="13">
        <v>8585.3043132014445</v>
      </c>
      <c r="EM28">
        <v>11.4</v>
      </c>
      <c r="EO28">
        <v>14.2</v>
      </c>
      <c r="EQ28">
        <v>6.5</v>
      </c>
      <c r="ER28">
        <v>0.36</v>
      </c>
      <c r="ES28">
        <v>1.38</v>
      </c>
    </row>
    <row r="29" spans="1:149" x14ac:dyDescent="0.25">
      <c r="A29" s="9" t="s">
        <v>133</v>
      </c>
      <c r="B29" s="9" t="s">
        <v>118</v>
      </c>
      <c r="C29" s="10">
        <v>768963</v>
      </c>
      <c r="D29" s="9" t="s">
        <v>206</v>
      </c>
      <c r="E29">
        <v>13.5</v>
      </c>
      <c r="F29">
        <v>7.8</v>
      </c>
      <c r="G29">
        <v>78.599999999999994</v>
      </c>
      <c r="H29">
        <f t="shared" si="0"/>
        <v>3</v>
      </c>
      <c r="I29">
        <v>92.3</v>
      </c>
      <c r="J29">
        <v>3.7</v>
      </c>
      <c r="K29">
        <v>1.6</v>
      </c>
      <c r="L29">
        <v>2</v>
      </c>
      <c r="M29">
        <v>0.4</v>
      </c>
      <c r="N29">
        <f t="shared" si="1"/>
        <v>1</v>
      </c>
      <c r="O29">
        <v>91.1</v>
      </c>
      <c r="P29">
        <v>2.1</v>
      </c>
      <c r="Q29">
        <v>5.8</v>
      </c>
      <c r="R29">
        <v>0.6</v>
      </c>
      <c r="S29">
        <v>0.4</v>
      </c>
      <c r="T29">
        <f t="shared" si="2"/>
        <v>1</v>
      </c>
      <c r="U29">
        <v>79.8</v>
      </c>
      <c r="V29">
        <v>10.1</v>
      </c>
      <c r="W29">
        <v>2.1</v>
      </c>
      <c r="X29">
        <v>8</v>
      </c>
      <c r="Y29">
        <f t="shared" si="3"/>
        <v>2</v>
      </c>
      <c r="Z29">
        <v>85.8</v>
      </c>
      <c r="AA29">
        <v>8.6999999999999993</v>
      </c>
      <c r="AB29">
        <v>5.5</v>
      </c>
      <c r="AC29">
        <f t="shared" si="4"/>
        <v>1</v>
      </c>
      <c r="AD29">
        <v>13</v>
      </c>
      <c r="AE29">
        <v>0</v>
      </c>
      <c r="AF29">
        <v>1</v>
      </c>
      <c r="AG29">
        <v>1</v>
      </c>
      <c r="AH29">
        <v>1081</v>
      </c>
      <c r="AI29">
        <v>2240</v>
      </c>
      <c r="AJ29">
        <v>0</v>
      </c>
      <c r="AK29">
        <v>0</v>
      </c>
      <c r="AM29">
        <v>0.8</v>
      </c>
      <c r="AP29" t="s">
        <v>232</v>
      </c>
      <c r="AS29" s="12">
        <v>14.810270044567153</v>
      </c>
      <c r="AT29">
        <v>16.399999999999999</v>
      </c>
      <c r="AU29">
        <v>45.2</v>
      </c>
      <c r="AV29">
        <v>15</v>
      </c>
      <c r="AW29">
        <v>6.7</v>
      </c>
      <c r="AX29">
        <v>16.7</v>
      </c>
      <c r="AZ29">
        <v>1.4</v>
      </c>
      <c r="BB29" s="13">
        <v>-11.478435864473163</v>
      </c>
      <c r="BC29" s="13">
        <v>-2.5900899177856513</v>
      </c>
      <c r="BD29" s="13">
        <v>0</v>
      </c>
      <c r="BE29" s="13">
        <v>29.184985665176448</v>
      </c>
      <c r="BF29" s="13">
        <v>54.543330358921516</v>
      </c>
      <c r="BG29" s="13">
        <v>-5.505056467304013</v>
      </c>
      <c r="BH29" s="13">
        <v>54.057526281085167</v>
      </c>
      <c r="BI29" s="12">
        <v>87.45346410274864</v>
      </c>
      <c r="BJ29" s="12">
        <v>56.011977563156343</v>
      </c>
      <c r="BK29" s="15">
        <v>56.01196575176801</v>
      </c>
      <c r="BL29">
        <v>31.4</v>
      </c>
      <c r="BM29">
        <v>37</v>
      </c>
      <c r="BN29">
        <v>18.899999999999999</v>
      </c>
      <c r="BO29">
        <v>7.4</v>
      </c>
      <c r="BP29" s="13">
        <v>19.909524162492072</v>
      </c>
      <c r="BQ29" s="13">
        <v>3.7541111987470002</v>
      </c>
      <c r="BR29" s="13">
        <v>16.765328843751696</v>
      </c>
      <c r="BS29" s="13">
        <v>1.5895398025894087</v>
      </c>
      <c r="BT29" s="13">
        <v>-33.28216254506453</v>
      </c>
      <c r="BU29" s="13">
        <v>21.347204921486966</v>
      </c>
      <c r="BV29" s="13" t="s">
        <v>232</v>
      </c>
      <c r="BW29" s="13">
        <v>15.449613677461793</v>
      </c>
      <c r="BX29" s="13" t="s">
        <v>232</v>
      </c>
      <c r="BY29" s="13" t="s">
        <v>232</v>
      </c>
      <c r="BZ29" s="13" t="s">
        <v>232</v>
      </c>
      <c r="CA29">
        <v>13.8</v>
      </c>
      <c r="CB29">
        <v>22</v>
      </c>
      <c r="CC29">
        <v>0</v>
      </c>
      <c r="CD29">
        <v>20</v>
      </c>
      <c r="CE29">
        <v>41.4</v>
      </c>
      <c r="CF29">
        <v>2.8</v>
      </c>
      <c r="CG29" s="13">
        <v>4.227464623563443</v>
      </c>
      <c r="CH29" s="15">
        <v>5.1179793951478896</v>
      </c>
      <c r="CI29" s="15">
        <v>9.4647680888957062</v>
      </c>
      <c r="CJ29" s="15">
        <v>81.014222290393775</v>
      </c>
      <c r="CK29" s="15">
        <v>4.4030302255626284</v>
      </c>
      <c r="CL29">
        <v>90.4</v>
      </c>
      <c r="CM29">
        <v>0</v>
      </c>
      <c r="CN29">
        <v>0.4</v>
      </c>
      <c r="CO29">
        <v>0</v>
      </c>
      <c r="CP29">
        <v>0</v>
      </c>
      <c r="CQ29">
        <v>9.1</v>
      </c>
      <c r="CR29">
        <v>2.1</v>
      </c>
      <c r="CS29">
        <v>85.7</v>
      </c>
      <c r="CT29">
        <v>1.8</v>
      </c>
      <c r="CU29">
        <v>28.6</v>
      </c>
      <c r="CV29">
        <v>41.5</v>
      </c>
      <c r="CW29">
        <v>62.2</v>
      </c>
      <c r="CX29">
        <v>46</v>
      </c>
      <c r="CY29">
        <v>95.8</v>
      </c>
      <c r="CZ29">
        <v>55.7</v>
      </c>
      <c r="DA29">
        <v>8.8000000000000007</v>
      </c>
      <c r="DB29">
        <v>17.100000000000001</v>
      </c>
      <c r="DC29">
        <v>23.4</v>
      </c>
      <c r="DD29">
        <v>20.8</v>
      </c>
      <c r="DE29">
        <v>29.900000000000002</v>
      </c>
      <c r="EL29" s="13">
        <v>3862.3567182275938</v>
      </c>
      <c r="EM29">
        <v>11.4</v>
      </c>
      <c r="EO29">
        <v>14.2</v>
      </c>
      <c r="EQ29">
        <v>6.5</v>
      </c>
      <c r="ER29">
        <v>0.36</v>
      </c>
      <c r="ES29">
        <v>1.38</v>
      </c>
    </row>
    <row r="30" spans="1:149" x14ac:dyDescent="0.25">
      <c r="A30" s="9" t="s">
        <v>133</v>
      </c>
      <c r="B30" s="9" t="s">
        <v>130</v>
      </c>
      <c r="C30" s="10">
        <v>711919</v>
      </c>
      <c r="D30" s="9" t="s">
        <v>221</v>
      </c>
      <c r="E30">
        <v>27.6</v>
      </c>
      <c r="F30">
        <v>26.8</v>
      </c>
      <c r="G30">
        <v>45.6</v>
      </c>
      <c r="H30">
        <f t="shared" si="0"/>
        <v>3</v>
      </c>
      <c r="I30">
        <v>91.2</v>
      </c>
      <c r="J30">
        <v>5.2</v>
      </c>
      <c r="K30">
        <v>2.1</v>
      </c>
      <c r="L30">
        <v>1.2</v>
      </c>
      <c r="M30">
        <v>0.3</v>
      </c>
      <c r="N30">
        <f t="shared" si="1"/>
        <v>1</v>
      </c>
      <c r="O30">
        <v>72.7</v>
      </c>
      <c r="P30">
        <v>9.4</v>
      </c>
      <c r="Q30">
        <v>16.899999999999999</v>
      </c>
      <c r="R30">
        <v>0.5</v>
      </c>
      <c r="S30">
        <v>0.4</v>
      </c>
      <c r="T30">
        <f t="shared" si="2"/>
        <v>2</v>
      </c>
      <c r="U30">
        <v>25.1</v>
      </c>
      <c r="V30">
        <v>33</v>
      </c>
      <c r="W30">
        <v>12.3</v>
      </c>
      <c r="X30">
        <v>29.5</v>
      </c>
      <c r="Y30">
        <f t="shared" si="3"/>
        <v>4</v>
      </c>
      <c r="Z30">
        <v>36.299999999999997</v>
      </c>
      <c r="AA30">
        <v>36.5</v>
      </c>
      <c r="AB30">
        <v>27.2</v>
      </c>
      <c r="AC30">
        <f t="shared" si="4"/>
        <v>3</v>
      </c>
      <c r="AD30">
        <v>14</v>
      </c>
      <c r="AE30">
        <v>1</v>
      </c>
      <c r="AF30">
        <v>0</v>
      </c>
      <c r="AG30">
        <v>0</v>
      </c>
      <c r="AH30">
        <v>1563</v>
      </c>
      <c r="AI30">
        <v>2884</v>
      </c>
      <c r="AJ30">
        <v>0</v>
      </c>
      <c r="AK30">
        <v>0</v>
      </c>
      <c r="AM30">
        <v>17.5</v>
      </c>
      <c r="AP30" t="s">
        <v>232</v>
      </c>
      <c r="AS30" s="12">
        <v>38.330330449244663</v>
      </c>
      <c r="AT30">
        <v>25.5</v>
      </c>
      <c r="AU30">
        <v>49.6</v>
      </c>
      <c r="AV30">
        <v>14.8</v>
      </c>
      <c r="AW30">
        <v>4.7</v>
      </c>
      <c r="AX30">
        <v>5.4</v>
      </c>
      <c r="AZ30">
        <v>2.6</v>
      </c>
      <c r="BB30" s="13">
        <v>-23.620488199232597</v>
      </c>
      <c r="BC30" s="13">
        <v>-30.770834127499491</v>
      </c>
      <c r="BD30" s="13">
        <v>0</v>
      </c>
      <c r="BE30" s="13">
        <v>0.92511179291234968</v>
      </c>
      <c r="BF30" s="13">
        <v>15.8195524778793</v>
      </c>
      <c r="BG30" s="13">
        <v>1.0776266177908483E-2</v>
      </c>
      <c r="BH30" s="13">
        <v>3.0999265498074644</v>
      </c>
      <c r="BI30" s="12">
        <v>147.02510936318473</v>
      </c>
      <c r="BJ30" s="12">
        <v>67.115798921392184</v>
      </c>
      <c r="BK30" s="15">
        <v>67.115819983844432</v>
      </c>
      <c r="BL30">
        <v>20.9</v>
      </c>
      <c r="BM30">
        <v>25.3</v>
      </c>
      <c r="BN30">
        <v>27.2</v>
      </c>
      <c r="BO30">
        <v>16.7</v>
      </c>
      <c r="BP30" s="13">
        <v>8.17015554142246</v>
      </c>
      <c r="BQ30" s="13">
        <v>4.2437804601710969</v>
      </c>
      <c r="BR30" s="13">
        <v>10.344437886911868</v>
      </c>
      <c r="BS30" s="13">
        <v>-49.135942933807044</v>
      </c>
      <c r="BT30" s="13">
        <v>-17.296395642886282</v>
      </c>
      <c r="BU30" s="13">
        <v>40.837217043941401</v>
      </c>
      <c r="BV30" s="13" t="s">
        <v>232</v>
      </c>
      <c r="BW30" s="13">
        <v>26.064322504742858</v>
      </c>
      <c r="BX30" s="13">
        <v>-23.543047577995413</v>
      </c>
      <c r="BY30" s="13" t="s">
        <v>232</v>
      </c>
      <c r="BZ30" s="13" t="s">
        <v>232</v>
      </c>
      <c r="CA30">
        <v>26.6</v>
      </c>
      <c r="CB30">
        <v>3.3</v>
      </c>
      <c r="CC30">
        <v>0</v>
      </c>
      <c r="CD30">
        <v>21.4</v>
      </c>
      <c r="CE30">
        <v>27.7</v>
      </c>
      <c r="CF30">
        <v>20.3</v>
      </c>
      <c r="CG30" s="13">
        <v>3.7685680254102669</v>
      </c>
      <c r="CH30" s="15">
        <v>10.768804324153088</v>
      </c>
      <c r="CI30" s="15">
        <v>46.661848852634286</v>
      </c>
      <c r="CJ30" s="15">
        <v>41.978339636090048</v>
      </c>
      <c r="CK30" s="15">
        <v>0.59100718712257705</v>
      </c>
      <c r="CL30">
        <v>80.599999999999994</v>
      </c>
      <c r="CM30">
        <v>0.2</v>
      </c>
      <c r="CN30">
        <v>1.4</v>
      </c>
      <c r="CO30">
        <v>0.3</v>
      </c>
      <c r="CP30">
        <v>0.5</v>
      </c>
      <c r="CQ30">
        <v>16.899999999999999</v>
      </c>
      <c r="CR30">
        <v>2.1</v>
      </c>
      <c r="CS30">
        <v>85.7</v>
      </c>
      <c r="CT30">
        <v>1.8</v>
      </c>
      <c r="CU30">
        <v>28.6</v>
      </c>
      <c r="CV30">
        <v>41.5</v>
      </c>
      <c r="CW30">
        <v>62.2</v>
      </c>
      <c r="CX30">
        <v>46</v>
      </c>
      <c r="CY30">
        <v>95.8</v>
      </c>
      <c r="CZ30">
        <v>73</v>
      </c>
      <c r="DA30">
        <v>17</v>
      </c>
      <c r="DB30">
        <v>11.5</v>
      </c>
      <c r="DC30">
        <v>42.3</v>
      </c>
      <c r="DD30">
        <v>6.7</v>
      </c>
      <c r="DE30">
        <v>22.5</v>
      </c>
      <c r="EL30" s="13">
        <v>6902.9936926100117</v>
      </c>
      <c r="EM30">
        <v>11.4</v>
      </c>
      <c r="EO30">
        <v>14.2</v>
      </c>
      <c r="EQ30">
        <v>6.5</v>
      </c>
      <c r="ER30">
        <v>0.36</v>
      </c>
      <c r="ES30">
        <v>1.38</v>
      </c>
    </row>
    <row r="31" spans="1:149" x14ac:dyDescent="0.25">
      <c r="A31" s="9" t="s">
        <v>133</v>
      </c>
      <c r="B31" s="9" t="s">
        <v>157</v>
      </c>
      <c r="C31" s="10">
        <v>368826</v>
      </c>
      <c r="D31" s="9" t="s">
        <v>205</v>
      </c>
      <c r="E31" t="e">
        <v>#N/A</v>
      </c>
      <c r="F31" t="e">
        <v>#N/A</v>
      </c>
      <c r="G31" t="e">
        <v>#N/A</v>
      </c>
      <c r="H31" t="e">
        <f t="shared" si="0"/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 t="e">
        <f t="shared" si="1"/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f t="shared" si="2"/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f t="shared" si="3"/>
        <v>#N/A</v>
      </c>
      <c r="Z31" t="e">
        <v>#N/A</v>
      </c>
      <c r="AA31" t="e">
        <v>#N/A</v>
      </c>
      <c r="AB31" t="e">
        <v>#N/A</v>
      </c>
      <c r="AC31" t="e">
        <f t="shared" si="4"/>
        <v>#N/A</v>
      </c>
      <c r="AD31">
        <v>422</v>
      </c>
      <c r="AE31">
        <v>19</v>
      </c>
      <c r="AF31">
        <v>0</v>
      </c>
      <c r="AG31">
        <v>0</v>
      </c>
      <c r="AH31">
        <v>2884</v>
      </c>
      <c r="AI31">
        <v>3049</v>
      </c>
      <c r="AJ31">
        <v>0</v>
      </c>
      <c r="AK31">
        <v>0</v>
      </c>
      <c r="AM31" t="e">
        <v>#N/A</v>
      </c>
      <c r="AP31" t="s">
        <v>285</v>
      </c>
      <c r="AS31" s="12" t="e">
        <v>#N/A</v>
      </c>
      <c r="AT31" t="e">
        <v>#N/A</v>
      </c>
      <c r="AU31" t="e">
        <v>#N/A</v>
      </c>
      <c r="AV31" t="e">
        <v>#N/A</v>
      </c>
      <c r="AW31" t="e">
        <v>#N/A</v>
      </c>
      <c r="AX31" t="e">
        <v>#N/A</v>
      </c>
      <c r="AZ31" t="e">
        <f>VLOOKUP(D31,CBUBT!#REF!,6,FALSE)</f>
        <v>#REF!</v>
      </c>
      <c r="BB31" s="13" t="e">
        <v>#N/A</v>
      </c>
      <c r="BC31" s="13" t="e">
        <v>#N/A</v>
      </c>
      <c r="BD31" s="13" t="e">
        <v>#N/A</v>
      </c>
      <c r="BE31" s="13" t="e">
        <v>#N/A</v>
      </c>
      <c r="BF31" s="13" t="e">
        <v>#N/A</v>
      </c>
      <c r="BG31" s="13" t="e">
        <v>#N/A</v>
      </c>
      <c r="BH31" s="13" t="e">
        <v>#N/A</v>
      </c>
      <c r="BI31" s="12">
        <v>12.114639602771867</v>
      </c>
      <c r="BJ31" s="12" t="e">
        <v>#N/A</v>
      </c>
      <c r="BK31" t="e">
        <v>#N/A</v>
      </c>
      <c r="BL31" t="e">
        <v>#N/A</v>
      </c>
      <c r="BM31" t="e">
        <v>#N/A</v>
      </c>
      <c r="BN31" t="e">
        <v>#N/A</v>
      </c>
      <c r="BO31" t="e">
        <v>#N/A</v>
      </c>
      <c r="BP31" s="13" t="e">
        <v>#N/A</v>
      </c>
      <c r="BQ31" s="13" t="e">
        <v>#N/A</v>
      </c>
      <c r="BR31" s="13" t="e">
        <v>#N/A</v>
      </c>
      <c r="BS31" s="13" t="e">
        <v>#N/A</v>
      </c>
      <c r="BT31" s="13" t="e">
        <v>#N/A</v>
      </c>
      <c r="BU31" s="13" t="e">
        <v>#N/A</v>
      </c>
      <c r="BV31" s="13" t="e">
        <v>#N/A</v>
      </c>
      <c r="BW31" s="13" t="e">
        <v>#N/A</v>
      </c>
      <c r="BX31" s="13" t="s">
        <v>232</v>
      </c>
      <c r="BY31" s="13" t="s">
        <v>232</v>
      </c>
      <c r="BZ31" s="13" t="s">
        <v>232</v>
      </c>
      <c r="CA31" t="e">
        <v>#N/A</v>
      </c>
      <c r="CB31" t="e">
        <v>#N/A</v>
      </c>
      <c r="CC31" t="e">
        <v>#N/A</v>
      </c>
      <c r="CD31" t="e">
        <v>#N/A</v>
      </c>
      <c r="CE31" t="e">
        <v>#N/A</v>
      </c>
      <c r="CF31" t="e">
        <v>#N/A</v>
      </c>
      <c r="CG31" s="13" t="e">
        <v>#N/A</v>
      </c>
      <c r="CH31" s="15" t="e">
        <v>#N/A</v>
      </c>
      <c r="CI31" s="15" t="e">
        <v>#N/A</v>
      </c>
      <c r="CJ31" s="15" t="e">
        <v>#N/A</v>
      </c>
      <c r="CK31" s="15" t="e">
        <v>#N/A</v>
      </c>
      <c r="CL31" t="e">
        <v>#N/A</v>
      </c>
      <c r="CM31" t="e">
        <v>#N/A</v>
      </c>
      <c r="CN31" t="e">
        <v>#N/A</v>
      </c>
      <c r="CO31" t="e">
        <v>#N/A</v>
      </c>
      <c r="CP31" t="e">
        <v>#N/A</v>
      </c>
      <c r="CQ31" t="e">
        <v>#N/A</v>
      </c>
      <c r="CR31">
        <v>2.1</v>
      </c>
      <c r="CS31">
        <v>85.7</v>
      </c>
      <c r="CT31">
        <v>1.8</v>
      </c>
      <c r="CU31">
        <v>28.6</v>
      </c>
      <c r="CV31">
        <v>41.5</v>
      </c>
      <c r="CW31">
        <v>62.2</v>
      </c>
      <c r="CX31">
        <v>46</v>
      </c>
      <c r="CY31">
        <v>95.8</v>
      </c>
      <c r="CZ31">
        <v>79.400000000000006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EL31" s="13">
        <v>514.61094352152008</v>
      </c>
      <c r="EM31">
        <v>11.4</v>
      </c>
      <c r="EO31">
        <v>14.2</v>
      </c>
      <c r="EQ31">
        <v>6.5</v>
      </c>
      <c r="ER31">
        <v>0.36</v>
      </c>
      <c r="ES31">
        <v>1.38</v>
      </c>
    </row>
    <row r="32" spans="1:149" x14ac:dyDescent="0.25">
      <c r="A32" s="9" t="s">
        <v>134</v>
      </c>
      <c r="B32" s="9" t="s">
        <v>138</v>
      </c>
      <c r="C32" s="10">
        <v>269543</v>
      </c>
      <c r="D32" s="9" t="s">
        <v>210</v>
      </c>
      <c r="E32" s="11">
        <v>14</v>
      </c>
      <c r="F32" t="e">
        <v>#N/A</v>
      </c>
      <c r="G32" t="e">
        <v>#N/A</v>
      </c>
      <c r="H32" t="e">
        <f t="shared" si="0"/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f t="shared" si="1"/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f t="shared" si="2"/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f t="shared" si="3"/>
        <v>#N/A</v>
      </c>
      <c r="Z32" t="e">
        <v>#N/A</v>
      </c>
      <c r="AA32" t="e">
        <v>#N/A</v>
      </c>
      <c r="AB32" t="e">
        <v>#N/A</v>
      </c>
      <c r="AC32" t="e">
        <f t="shared" si="4"/>
        <v>#N/A</v>
      </c>
      <c r="AD32">
        <v>1</v>
      </c>
      <c r="AE32">
        <v>3</v>
      </c>
      <c r="AF32">
        <v>41</v>
      </c>
      <c r="AG32">
        <v>41</v>
      </c>
      <c r="AH32">
        <v>5482</v>
      </c>
      <c r="AI32">
        <v>6159</v>
      </c>
      <c r="AJ32">
        <v>0</v>
      </c>
      <c r="AK32">
        <v>0</v>
      </c>
      <c r="AM32" s="14">
        <v>7.8</v>
      </c>
      <c r="AP32" t="s">
        <v>284</v>
      </c>
      <c r="AS32" s="12" t="e">
        <v>#N/A</v>
      </c>
      <c r="AT32" s="14">
        <v>36</v>
      </c>
      <c r="AU32" s="14">
        <v>38.299999999999997</v>
      </c>
      <c r="AV32" s="14">
        <v>14.7</v>
      </c>
      <c r="AW32" s="14">
        <v>1.8</v>
      </c>
      <c r="AX32" s="14">
        <v>9.1999999999999993</v>
      </c>
      <c r="AZ32">
        <v>1.5</v>
      </c>
      <c r="BB32" s="13">
        <v>-88.412476705709494</v>
      </c>
      <c r="BC32" s="13">
        <v>-96.535727391384</v>
      </c>
      <c r="BD32" s="13">
        <v>0</v>
      </c>
      <c r="BE32" s="13">
        <v>-77.95508682061967</v>
      </c>
      <c r="BF32" s="13">
        <v>-37.562359190131154</v>
      </c>
      <c r="BG32" s="13">
        <v>0</v>
      </c>
      <c r="BH32" s="13">
        <v>0</v>
      </c>
      <c r="BI32" s="12">
        <v>0.66823459140627917</v>
      </c>
      <c r="BJ32" s="12">
        <v>5.4337186846908807</v>
      </c>
      <c r="BK32" s="15">
        <v>5.4336899357692356</v>
      </c>
      <c r="BL32" t="e">
        <v>#N/A</v>
      </c>
      <c r="BM32" t="e">
        <v>#N/A</v>
      </c>
      <c r="BN32" s="14">
        <v>29.1</v>
      </c>
      <c r="BO32" s="14">
        <v>33.6</v>
      </c>
      <c r="BP32" s="13" t="e">
        <v>#N/A</v>
      </c>
      <c r="BQ32" s="13" t="e">
        <v>#N/A</v>
      </c>
      <c r="BR32" s="13" t="e">
        <v>#N/A</v>
      </c>
      <c r="BS32" s="13" t="e">
        <v>#N/A</v>
      </c>
      <c r="BT32" s="13" t="e">
        <v>#N/A</v>
      </c>
      <c r="BU32" s="13" t="e">
        <v>#N/A</v>
      </c>
      <c r="BV32" s="13" t="e">
        <v>#N/A</v>
      </c>
      <c r="BW32" s="13" t="e">
        <v>#N/A</v>
      </c>
      <c r="BX32" s="13" t="e">
        <v>#N/A</v>
      </c>
      <c r="BY32" s="13" t="e">
        <v>#N/A</v>
      </c>
      <c r="BZ32" s="13" t="e">
        <v>#N/A</v>
      </c>
      <c r="CA32" t="e">
        <v>#N/A</v>
      </c>
      <c r="CB32" t="e">
        <v>#N/A</v>
      </c>
      <c r="CC32" t="e">
        <v>#N/A</v>
      </c>
      <c r="CD32" t="e">
        <v>#N/A</v>
      </c>
      <c r="CE32" t="e">
        <v>#N/A</v>
      </c>
      <c r="CF32" t="e">
        <v>#N/A</v>
      </c>
      <c r="CG32" s="13">
        <v>3.4586377097729502</v>
      </c>
      <c r="CH32" s="16">
        <v>15.172662736132835</v>
      </c>
      <c r="CI32" s="17">
        <v>52.003369028997717</v>
      </c>
      <c r="CJ32" s="17">
        <v>31.380098664420647</v>
      </c>
      <c r="CK32" s="17">
        <v>1.4438695704488029</v>
      </c>
      <c r="CL32" t="e">
        <v>#N/A</v>
      </c>
      <c r="CM32" t="e">
        <v>#N/A</v>
      </c>
      <c r="CN32" t="e">
        <v>#N/A</v>
      </c>
      <c r="CO32" t="e">
        <v>#N/A</v>
      </c>
      <c r="CP32" t="e">
        <v>#N/A</v>
      </c>
      <c r="CQ32" t="e">
        <v>#N/A</v>
      </c>
      <c r="CR32">
        <v>22.3</v>
      </c>
      <c r="CS32">
        <v>71.7</v>
      </c>
      <c r="CT32">
        <v>19</v>
      </c>
      <c r="CU32">
        <v>19.899999999999999</v>
      </c>
      <c r="CV32">
        <v>17.3</v>
      </c>
      <c r="CW32">
        <v>54.9</v>
      </c>
      <c r="CX32">
        <v>35</v>
      </c>
      <c r="CY32">
        <v>89.3</v>
      </c>
      <c r="CZ32">
        <v>37.6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EL32" s="13">
        <v>103.60584182459202</v>
      </c>
      <c r="EM32">
        <v>6.5</v>
      </c>
      <c r="EO32">
        <v>8.4</v>
      </c>
      <c r="EQ32">
        <v>2.9</v>
      </c>
      <c r="ER32">
        <v>0.3</v>
      </c>
      <c r="ES32">
        <v>1.1399999999999999</v>
      </c>
    </row>
    <row r="33" spans="1:149" x14ac:dyDescent="0.25">
      <c r="A33" s="9" t="s">
        <v>134</v>
      </c>
      <c r="B33" s="9" t="s">
        <v>139</v>
      </c>
      <c r="C33" s="10">
        <v>316872</v>
      </c>
      <c r="D33" s="9" t="s">
        <v>228</v>
      </c>
      <c r="E33" s="11">
        <v>14</v>
      </c>
      <c r="F33" t="e">
        <v>#N/A</v>
      </c>
      <c r="G33" t="e">
        <v>#N/A</v>
      </c>
      <c r="H33" t="e">
        <f t="shared" si="0"/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f t="shared" si="1"/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f t="shared" si="2"/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f t="shared" si="3"/>
        <v>#N/A</v>
      </c>
      <c r="Z33" t="e">
        <v>#N/A</v>
      </c>
      <c r="AA33" t="e">
        <v>#N/A</v>
      </c>
      <c r="AB33" t="e">
        <v>#N/A</v>
      </c>
      <c r="AC33" t="e">
        <f t="shared" si="4"/>
        <v>#N/A</v>
      </c>
      <c r="AD33">
        <v>21</v>
      </c>
      <c r="AE33">
        <v>8</v>
      </c>
      <c r="AF33">
        <v>13</v>
      </c>
      <c r="AG33">
        <v>13</v>
      </c>
      <c r="AH33">
        <v>3776</v>
      </c>
      <c r="AI33">
        <v>6071</v>
      </c>
      <c r="AJ33">
        <v>0</v>
      </c>
      <c r="AK33">
        <v>0</v>
      </c>
      <c r="AM33" s="14">
        <v>7.8</v>
      </c>
      <c r="AP33" t="s">
        <v>284</v>
      </c>
      <c r="AS33" s="12" t="e">
        <v>#N/A</v>
      </c>
      <c r="AT33" s="14">
        <v>36</v>
      </c>
      <c r="AU33" s="14">
        <v>38.299999999999997</v>
      </c>
      <c r="AV33" s="14">
        <v>14.7</v>
      </c>
      <c r="AW33" s="14">
        <v>1.8</v>
      </c>
      <c r="AX33" s="14">
        <v>9.1999999999999993</v>
      </c>
      <c r="AZ33">
        <v>1.5</v>
      </c>
      <c r="BB33" s="13">
        <v>-100</v>
      </c>
      <c r="BC33" s="13">
        <v>-100</v>
      </c>
      <c r="BD33" s="13">
        <v>0</v>
      </c>
      <c r="BE33" s="13">
        <v>-99.003627118038978</v>
      </c>
      <c r="BF33" s="13">
        <v>-39.386790148246135</v>
      </c>
      <c r="BG33" s="13">
        <v>0</v>
      </c>
      <c r="BH33" s="13">
        <v>0</v>
      </c>
      <c r="BI33" s="12">
        <v>0</v>
      </c>
      <c r="BJ33" s="12">
        <v>3.2122077831585552</v>
      </c>
      <c r="BK33" s="15">
        <v>3.2122301656981205</v>
      </c>
      <c r="BL33" t="e">
        <v>#N/A</v>
      </c>
      <c r="BM33" t="e">
        <v>#N/A</v>
      </c>
      <c r="BN33" s="14">
        <v>29.1</v>
      </c>
      <c r="BO33" s="14">
        <v>33.6</v>
      </c>
      <c r="BP33" s="13" t="e">
        <v>#N/A</v>
      </c>
      <c r="BQ33" s="13" t="e">
        <v>#N/A</v>
      </c>
      <c r="BR33" s="13" t="e">
        <v>#N/A</v>
      </c>
      <c r="BS33" s="13" t="e">
        <v>#N/A</v>
      </c>
      <c r="BT33" s="13" t="e">
        <v>#N/A</v>
      </c>
      <c r="BU33" s="13" t="e">
        <v>#N/A</v>
      </c>
      <c r="BV33" s="13" t="e">
        <v>#N/A</v>
      </c>
      <c r="BW33" s="13">
        <v>19.025526471542861</v>
      </c>
      <c r="BX33" s="13" t="e">
        <v>#N/A</v>
      </c>
      <c r="BY33" s="13" t="e">
        <v>#N/A</v>
      </c>
      <c r="BZ33" s="13" t="e">
        <v>#N/A</v>
      </c>
      <c r="CA33" t="e">
        <v>#N/A</v>
      </c>
      <c r="CB33" t="e">
        <v>#N/A</v>
      </c>
      <c r="CC33" t="e">
        <v>#N/A</v>
      </c>
      <c r="CD33" t="e">
        <v>#N/A</v>
      </c>
      <c r="CE33" t="e">
        <v>#N/A</v>
      </c>
      <c r="CF33" t="e">
        <v>#N/A</v>
      </c>
      <c r="CG33" s="13">
        <v>3.4586377097729502</v>
      </c>
      <c r="CH33" s="16">
        <v>15.172662736132835</v>
      </c>
      <c r="CI33" s="17">
        <v>52.003369028997717</v>
      </c>
      <c r="CJ33" s="17">
        <v>31.380098664420647</v>
      </c>
      <c r="CK33" s="17">
        <v>1.4438695704488029</v>
      </c>
      <c r="CL33" t="e">
        <v>#N/A</v>
      </c>
      <c r="CM33" t="e">
        <v>#N/A</v>
      </c>
      <c r="CN33" t="e">
        <v>#N/A</v>
      </c>
      <c r="CO33" t="e">
        <v>#N/A</v>
      </c>
      <c r="CP33" t="e">
        <v>#N/A</v>
      </c>
      <c r="CQ33" t="e">
        <v>#N/A</v>
      </c>
      <c r="CR33">
        <v>22.3</v>
      </c>
      <c r="CS33">
        <v>71.7</v>
      </c>
      <c r="CT33">
        <v>19</v>
      </c>
      <c r="CU33">
        <v>19.899999999999999</v>
      </c>
      <c r="CV33">
        <v>17.3</v>
      </c>
      <c r="CW33">
        <v>54.9</v>
      </c>
      <c r="CX33">
        <v>35</v>
      </c>
      <c r="CY33">
        <v>89.3</v>
      </c>
      <c r="CZ33">
        <v>37.4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EL33" s="13">
        <v>56.516249933217402</v>
      </c>
      <c r="EM33">
        <v>6.5</v>
      </c>
      <c r="EO33">
        <v>8.4</v>
      </c>
      <c r="EQ33">
        <v>2.9</v>
      </c>
      <c r="ER33">
        <v>0.3</v>
      </c>
      <c r="ES33">
        <v>1.1399999999999999</v>
      </c>
    </row>
    <row r="34" spans="1:149" x14ac:dyDescent="0.25">
      <c r="A34" s="9" t="s">
        <v>134</v>
      </c>
      <c r="B34" s="9" t="s">
        <v>140</v>
      </c>
      <c r="C34" s="10">
        <v>209421</v>
      </c>
      <c r="D34" s="9" t="s">
        <v>229</v>
      </c>
      <c r="E34" s="11">
        <v>14</v>
      </c>
      <c r="F34" t="e">
        <v>#N/A</v>
      </c>
      <c r="G34" t="e">
        <v>#N/A</v>
      </c>
      <c r="H34" t="e">
        <f t="shared" si="0"/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f t="shared" si="1"/>
        <v>#N/A</v>
      </c>
      <c r="O34" t="e">
        <v>#N/A</v>
      </c>
      <c r="P34" t="e">
        <v>#N/A</v>
      </c>
      <c r="Q34" t="e">
        <v>#N/A</v>
      </c>
      <c r="R34" t="e">
        <v>#N/A</v>
      </c>
      <c r="S34" t="e">
        <v>#N/A</v>
      </c>
      <c r="T34" t="e">
        <f t="shared" si="2"/>
        <v>#N/A</v>
      </c>
      <c r="U34" t="e">
        <v>#N/A</v>
      </c>
      <c r="V34" t="e">
        <v>#N/A</v>
      </c>
      <c r="W34" t="e">
        <v>#N/A</v>
      </c>
      <c r="X34" t="e">
        <v>#N/A</v>
      </c>
      <c r="Y34" t="e">
        <f t="shared" si="3"/>
        <v>#N/A</v>
      </c>
      <c r="Z34" t="e">
        <v>#N/A</v>
      </c>
      <c r="AA34" t="e">
        <v>#N/A</v>
      </c>
      <c r="AB34" t="e">
        <v>#N/A</v>
      </c>
      <c r="AC34" t="e">
        <f t="shared" si="4"/>
        <v>#N/A</v>
      </c>
      <c r="AD34">
        <v>10</v>
      </c>
      <c r="AE34">
        <v>1</v>
      </c>
      <c r="AF34">
        <v>8</v>
      </c>
      <c r="AG34">
        <v>8</v>
      </c>
      <c r="AH34">
        <v>3770</v>
      </c>
      <c r="AI34">
        <v>5219</v>
      </c>
      <c r="AJ34">
        <v>0</v>
      </c>
      <c r="AK34">
        <v>0</v>
      </c>
      <c r="AM34" s="14">
        <v>7.8</v>
      </c>
      <c r="AP34" t="s">
        <v>285</v>
      </c>
      <c r="AS34" s="12" t="e">
        <v>#N/A</v>
      </c>
      <c r="AT34" s="14">
        <v>36</v>
      </c>
      <c r="AU34" s="14">
        <v>38.299999999999997</v>
      </c>
      <c r="AV34" s="14">
        <v>14.7</v>
      </c>
      <c r="AW34" s="14">
        <v>1.8</v>
      </c>
      <c r="AX34" s="14">
        <v>9.1999999999999993</v>
      </c>
      <c r="AZ34">
        <v>1.5</v>
      </c>
      <c r="BB34" s="13">
        <v>-82.927513585513509</v>
      </c>
      <c r="BC34" s="13">
        <v>-100</v>
      </c>
      <c r="BD34" s="13">
        <v>0</v>
      </c>
      <c r="BE34" s="13">
        <v>-68.05031791991351</v>
      </c>
      <c r="BF34" s="13">
        <v>-20.020711574996657</v>
      </c>
      <c r="BG34" s="13">
        <v>0</v>
      </c>
      <c r="BH34" s="13">
        <v>0</v>
      </c>
      <c r="BI34" s="12">
        <v>0.37717717717717719</v>
      </c>
      <c r="BJ34" s="12">
        <v>3.1553685707513628</v>
      </c>
      <c r="BK34" s="15">
        <v>3.1553872682345836</v>
      </c>
      <c r="BL34" t="e">
        <v>#N/A</v>
      </c>
      <c r="BM34" t="e">
        <v>#N/A</v>
      </c>
      <c r="BN34" s="14">
        <v>29.1</v>
      </c>
      <c r="BO34" s="14">
        <v>33.6</v>
      </c>
      <c r="BP34" s="13" t="e">
        <v>#N/A</v>
      </c>
      <c r="BQ34" s="13" t="e">
        <v>#N/A</v>
      </c>
      <c r="BR34" s="13" t="e">
        <v>#N/A</v>
      </c>
      <c r="BS34" s="13" t="e">
        <v>#N/A</v>
      </c>
      <c r="BT34" s="13" t="e">
        <v>#N/A</v>
      </c>
      <c r="BU34" s="13" t="e">
        <v>#N/A</v>
      </c>
      <c r="BV34" s="13" t="e">
        <v>#N/A</v>
      </c>
      <c r="BW34" s="13" t="e">
        <v>#N/A</v>
      </c>
      <c r="BX34" s="13" t="e">
        <v>#N/A</v>
      </c>
      <c r="BY34" s="13" t="e">
        <v>#N/A</v>
      </c>
      <c r="BZ34" s="13" t="e">
        <v>#N/A</v>
      </c>
      <c r="CA34" t="e">
        <v>#N/A</v>
      </c>
      <c r="CB34" t="e">
        <v>#N/A</v>
      </c>
      <c r="CC34" t="e">
        <v>#N/A</v>
      </c>
      <c r="CD34" t="e">
        <v>#N/A</v>
      </c>
      <c r="CE34" t="e">
        <v>#N/A</v>
      </c>
      <c r="CF34" t="e">
        <v>#N/A</v>
      </c>
      <c r="CG34" s="13">
        <v>3.4586377097729502</v>
      </c>
      <c r="CH34" s="16">
        <v>15.172662736132835</v>
      </c>
      <c r="CI34" s="17">
        <v>52.003369028997717</v>
      </c>
      <c r="CJ34" s="17">
        <v>31.380098664420647</v>
      </c>
      <c r="CK34" s="17">
        <v>1.4438695704488029</v>
      </c>
      <c r="CL34" t="e">
        <v>#N/A</v>
      </c>
      <c r="CM34" t="e">
        <v>#N/A</v>
      </c>
      <c r="CN34" t="e">
        <v>#N/A</v>
      </c>
      <c r="CO34" t="e">
        <v>#N/A</v>
      </c>
      <c r="CP34" t="e">
        <v>#N/A</v>
      </c>
      <c r="CQ34" t="e">
        <v>#N/A</v>
      </c>
      <c r="CR34">
        <v>22.3</v>
      </c>
      <c r="CS34">
        <v>71.7</v>
      </c>
      <c r="CT34">
        <v>19</v>
      </c>
      <c r="CU34">
        <v>19.899999999999999</v>
      </c>
      <c r="CV34">
        <v>17.3</v>
      </c>
      <c r="CW34">
        <v>54.9</v>
      </c>
      <c r="CX34">
        <v>35</v>
      </c>
      <c r="CY34">
        <v>89.3</v>
      </c>
      <c r="CZ34">
        <v>48.2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EL34" s="13">
        <v>416.19736611388134</v>
      </c>
      <c r="EM34">
        <v>6.5</v>
      </c>
      <c r="EO34">
        <v>8.4</v>
      </c>
      <c r="EQ34">
        <v>2.9</v>
      </c>
      <c r="ER34">
        <v>0.3</v>
      </c>
      <c r="ES34">
        <v>1.1399999999999999</v>
      </c>
    </row>
    <row r="35" spans="1:149" x14ac:dyDescent="0.25">
      <c r="A35" s="9" t="s">
        <v>134</v>
      </c>
      <c r="B35" s="9" t="s">
        <v>141</v>
      </c>
      <c r="C35" s="10">
        <v>352277</v>
      </c>
      <c r="D35" s="9" t="s">
        <v>230</v>
      </c>
      <c r="E35" s="11">
        <v>14</v>
      </c>
      <c r="F35" t="e">
        <v>#N/A</v>
      </c>
      <c r="G35" t="e">
        <v>#N/A</v>
      </c>
      <c r="H35" t="e">
        <f t="shared" si="0"/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 t="e">
        <f t="shared" si="1"/>
        <v>#N/A</v>
      </c>
      <c r="O35" t="e">
        <v>#N/A</v>
      </c>
      <c r="P35" t="e">
        <v>#N/A</v>
      </c>
      <c r="Q35" t="e">
        <v>#N/A</v>
      </c>
      <c r="R35" t="e">
        <v>#N/A</v>
      </c>
      <c r="S35" t="e">
        <v>#N/A</v>
      </c>
      <c r="T35" t="e">
        <f t="shared" si="2"/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f t="shared" si="3"/>
        <v>#N/A</v>
      </c>
      <c r="Z35" t="e">
        <v>#N/A</v>
      </c>
      <c r="AA35" t="e">
        <v>#N/A</v>
      </c>
      <c r="AB35" t="e">
        <v>#N/A</v>
      </c>
      <c r="AC35" t="e">
        <f t="shared" si="4"/>
        <v>#N/A</v>
      </c>
      <c r="AD35">
        <v>4</v>
      </c>
      <c r="AE35">
        <v>3</v>
      </c>
      <c r="AF35">
        <v>5</v>
      </c>
      <c r="AG35">
        <v>5</v>
      </c>
      <c r="AH35">
        <v>3766</v>
      </c>
      <c r="AI35">
        <v>5209</v>
      </c>
      <c r="AJ35">
        <v>0</v>
      </c>
      <c r="AK35">
        <v>0</v>
      </c>
      <c r="AM35" s="14">
        <v>7.8</v>
      </c>
      <c r="AP35" t="s">
        <v>284</v>
      </c>
      <c r="AS35" s="12" t="e">
        <v>#N/A</v>
      </c>
      <c r="AT35" s="14">
        <v>36</v>
      </c>
      <c r="AU35" s="14">
        <v>38.299999999999997</v>
      </c>
      <c r="AV35" s="14">
        <v>14.7</v>
      </c>
      <c r="AW35" s="14">
        <v>1.8</v>
      </c>
      <c r="AX35" s="14">
        <v>9.1999999999999993</v>
      </c>
      <c r="AZ35">
        <v>1.5</v>
      </c>
      <c r="BB35" s="13">
        <v>-85.037967317599367</v>
      </c>
      <c r="BC35" s="13">
        <v>-85.403514415537416</v>
      </c>
      <c r="BD35" s="13">
        <v>0</v>
      </c>
      <c r="BE35" s="13">
        <v>-80.853348403503816</v>
      </c>
      <c r="BF35" s="13">
        <v>-20.889596640480921</v>
      </c>
      <c r="BG35" s="13">
        <v>0</v>
      </c>
      <c r="BH35" s="13">
        <v>-76.853821313240061</v>
      </c>
      <c r="BI35" s="12">
        <v>6.3839814907382282</v>
      </c>
      <c r="BJ35" s="12">
        <v>5.5584087227906611</v>
      </c>
      <c r="BK35" s="15">
        <v>5.5584087227906611</v>
      </c>
      <c r="BL35" t="e">
        <v>#N/A</v>
      </c>
      <c r="BM35" t="e">
        <v>#N/A</v>
      </c>
      <c r="BN35" s="14">
        <v>29.1</v>
      </c>
      <c r="BO35" s="14">
        <v>33.6</v>
      </c>
      <c r="BP35" s="13" t="e">
        <v>#N/A</v>
      </c>
      <c r="BQ35" s="13" t="e">
        <v>#N/A</v>
      </c>
      <c r="BR35" s="13" t="e">
        <v>#N/A</v>
      </c>
      <c r="BS35" s="13" t="e">
        <v>#N/A</v>
      </c>
      <c r="BT35" s="13" t="e">
        <v>#N/A</v>
      </c>
      <c r="BU35" s="13" t="e">
        <v>#N/A</v>
      </c>
      <c r="BV35" s="13" t="e">
        <v>#N/A</v>
      </c>
      <c r="BW35" s="13" t="e">
        <v>#N/A</v>
      </c>
      <c r="BX35" s="13" t="e">
        <v>#N/A</v>
      </c>
      <c r="BY35" s="13" t="e">
        <v>#N/A</v>
      </c>
      <c r="BZ35" s="13" t="e">
        <v>#N/A</v>
      </c>
      <c r="CA35" t="e">
        <v>#N/A</v>
      </c>
      <c r="CB35" t="e">
        <v>#N/A</v>
      </c>
      <c r="CC35" t="e">
        <v>#N/A</v>
      </c>
      <c r="CD35" t="e">
        <v>#N/A</v>
      </c>
      <c r="CE35" t="e">
        <v>#N/A</v>
      </c>
      <c r="CF35" t="e">
        <v>#N/A</v>
      </c>
      <c r="CG35" s="13">
        <v>3.4586377097729502</v>
      </c>
      <c r="CH35" s="16">
        <v>15.172662736132835</v>
      </c>
      <c r="CI35" s="17">
        <v>52.003369028997717</v>
      </c>
      <c r="CJ35" s="17">
        <v>31.380098664420647</v>
      </c>
      <c r="CK35" s="17">
        <v>1.4438695704488029</v>
      </c>
      <c r="CL35" t="e">
        <v>#N/A</v>
      </c>
      <c r="CM35" t="e">
        <v>#N/A</v>
      </c>
      <c r="CN35" t="e">
        <v>#N/A</v>
      </c>
      <c r="CO35" t="e">
        <v>#N/A</v>
      </c>
      <c r="CP35" t="e">
        <v>#N/A</v>
      </c>
      <c r="CQ35" t="e">
        <v>#N/A</v>
      </c>
      <c r="CR35">
        <v>22.3</v>
      </c>
      <c r="CS35">
        <v>71.7</v>
      </c>
      <c r="CT35">
        <v>19</v>
      </c>
      <c r="CU35">
        <v>19.899999999999999</v>
      </c>
      <c r="CV35">
        <v>17.3</v>
      </c>
      <c r="CW35">
        <v>54.9</v>
      </c>
      <c r="CX35">
        <v>35</v>
      </c>
      <c r="CY35">
        <v>89.3</v>
      </c>
      <c r="CZ35">
        <v>26.5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EL35" s="13">
        <v>237.06127234201196</v>
      </c>
      <c r="EM35">
        <v>6.5</v>
      </c>
      <c r="EO35">
        <v>8.4</v>
      </c>
      <c r="EQ35">
        <v>2.9</v>
      </c>
      <c r="ER35">
        <v>0.3</v>
      </c>
      <c r="ES35">
        <v>1.1399999999999999</v>
      </c>
    </row>
    <row r="36" spans="1:149" x14ac:dyDescent="0.25">
      <c r="A36" s="9" t="s">
        <v>134</v>
      </c>
      <c r="B36" s="9" t="s">
        <v>142</v>
      </c>
      <c r="C36" s="10">
        <v>169759</v>
      </c>
      <c r="D36" s="9" t="s">
        <v>231</v>
      </c>
      <c r="E36" s="11">
        <v>14</v>
      </c>
      <c r="F36" t="e">
        <v>#N/A</v>
      </c>
      <c r="G36" t="e">
        <v>#N/A</v>
      </c>
      <c r="H36" t="e">
        <f t="shared" si="0"/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f t="shared" si="1"/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f t="shared" si="2"/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f t="shared" si="3"/>
        <v>#N/A</v>
      </c>
      <c r="Z36" t="e">
        <v>#N/A</v>
      </c>
      <c r="AA36" t="e">
        <v>#N/A</v>
      </c>
      <c r="AB36" t="e">
        <v>#N/A</v>
      </c>
      <c r="AC36" t="e">
        <f t="shared" si="4"/>
        <v>#N/A</v>
      </c>
      <c r="AD36">
        <v>5</v>
      </c>
      <c r="AE36">
        <v>4</v>
      </c>
      <c r="AF36">
        <v>11</v>
      </c>
      <c r="AG36">
        <v>11</v>
      </c>
      <c r="AH36">
        <v>1682</v>
      </c>
      <c r="AI36">
        <v>1623</v>
      </c>
      <c r="AJ36">
        <v>0</v>
      </c>
      <c r="AK36">
        <v>0</v>
      </c>
      <c r="AM36" s="14">
        <v>7.8</v>
      </c>
      <c r="AP36" t="s">
        <v>284</v>
      </c>
      <c r="AS36" s="12" t="e">
        <v>#N/A</v>
      </c>
      <c r="AT36" s="14">
        <v>36</v>
      </c>
      <c r="AU36" s="14">
        <v>38.299999999999997</v>
      </c>
      <c r="AV36" s="14">
        <v>14.7</v>
      </c>
      <c r="AW36" s="14">
        <v>1.8</v>
      </c>
      <c r="AX36" s="14">
        <v>9.1999999999999993</v>
      </c>
      <c r="AZ36">
        <v>1.5</v>
      </c>
      <c r="BB36" s="13">
        <v>-76.545686503501599</v>
      </c>
      <c r="BC36" s="13">
        <v>-100</v>
      </c>
      <c r="BD36" s="13">
        <v>0</v>
      </c>
      <c r="BE36" s="13">
        <v>-100</v>
      </c>
      <c r="BF36" s="13">
        <v>-26.642768642848026</v>
      </c>
      <c r="BG36" s="13">
        <v>0</v>
      </c>
      <c r="BH36" s="13">
        <v>-79.78801658419151</v>
      </c>
      <c r="BI36" s="12">
        <v>5.5600011855013189</v>
      </c>
      <c r="BJ36" s="12">
        <v>9.8325502191668512</v>
      </c>
      <c r="BK36" s="15">
        <v>9.8325657225658638</v>
      </c>
      <c r="BL36" t="e">
        <v>#N/A</v>
      </c>
      <c r="BM36" t="e">
        <v>#N/A</v>
      </c>
      <c r="BN36" s="14">
        <v>29.1</v>
      </c>
      <c r="BO36" s="14">
        <v>33.6</v>
      </c>
      <c r="BP36" s="13" t="e">
        <v>#N/A</v>
      </c>
      <c r="BQ36" s="13" t="e">
        <v>#N/A</v>
      </c>
      <c r="BR36" s="13" t="e">
        <v>#N/A</v>
      </c>
      <c r="BS36" s="13" t="e">
        <v>#N/A</v>
      </c>
      <c r="BT36" s="13" t="e">
        <v>#N/A</v>
      </c>
      <c r="BU36" s="13" t="e">
        <v>#N/A</v>
      </c>
      <c r="BV36" s="13" t="e">
        <v>#N/A</v>
      </c>
      <c r="BW36" s="13">
        <v>-5.1706433078465439</v>
      </c>
      <c r="BX36" s="13" t="e">
        <v>#N/A</v>
      </c>
      <c r="BY36" s="13" t="e">
        <v>#N/A</v>
      </c>
      <c r="BZ36" s="13" t="e">
        <v>#N/A</v>
      </c>
      <c r="CA36" t="e">
        <v>#N/A</v>
      </c>
      <c r="CB36" t="e">
        <v>#N/A</v>
      </c>
      <c r="CC36" t="e">
        <v>#N/A</v>
      </c>
      <c r="CD36" t="e">
        <v>#N/A</v>
      </c>
      <c r="CE36" t="e">
        <v>#N/A</v>
      </c>
      <c r="CF36" t="e">
        <v>#N/A</v>
      </c>
      <c r="CG36" s="13">
        <v>3.4586377097729502</v>
      </c>
      <c r="CH36" s="16">
        <v>15.172662736132835</v>
      </c>
      <c r="CI36" s="17">
        <v>52.003369028997717</v>
      </c>
      <c r="CJ36" s="17">
        <v>31.380098664420647</v>
      </c>
      <c r="CK36" s="17">
        <v>1.4438695704488029</v>
      </c>
      <c r="CL36" t="e">
        <v>#N/A</v>
      </c>
      <c r="CM36" t="e">
        <v>#N/A</v>
      </c>
      <c r="CN36" t="e">
        <v>#N/A</v>
      </c>
      <c r="CO36" t="e">
        <v>#N/A</v>
      </c>
      <c r="CP36" t="e">
        <v>#N/A</v>
      </c>
      <c r="CQ36" t="e">
        <v>#N/A</v>
      </c>
      <c r="CR36">
        <v>22.3</v>
      </c>
      <c r="CS36">
        <v>71.7</v>
      </c>
      <c r="CT36">
        <v>19</v>
      </c>
      <c r="CU36">
        <v>19.899999999999999</v>
      </c>
      <c r="CV36">
        <v>17.3</v>
      </c>
      <c r="CW36">
        <v>54.9</v>
      </c>
      <c r="CX36">
        <v>35</v>
      </c>
      <c r="CY36">
        <v>89.3</v>
      </c>
      <c r="CZ36">
        <v>42.8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EL36" s="13">
        <v>851.43675702815437</v>
      </c>
      <c r="EM36">
        <v>6.5</v>
      </c>
      <c r="EO36">
        <v>8.4</v>
      </c>
      <c r="EQ36">
        <v>2.9</v>
      </c>
      <c r="ER36">
        <v>0.3</v>
      </c>
      <c r="ES36">
        <v>1.1399999999999999</v>
      </c>
    </row>
    <row r="37" spans="1:149" x14ac:dyDescent="0.25">
      <c r="A37" s="9" t="s">
        <v>124</v>
      </c>
      <c r="B37" s="9" t="s">
        <v>86</v>
      </c>
      <c r="C37" s="10">
        <v>340076</v>
      </c>
      <c r="D37" s="9" t="s">
        <v>162</v>
      </c>
      <c r="E37">
        <v>3</v>
      </c>
      <c r="F37">
        <v>5.9</v>
      </c>
      <c r="G37">
        <v>91.1</v>
      </c>
      <c r="H37">
        <f t="shared" si="0"/>
        <v>1</v>
      </c>
      <c r="I37">
        <v>100</v>
      </c>
      <c r="J37">
        <v>0</v>
      </c>
      <c r="K37">
        <v>0</v>
      </c>
      <c r="L37">
        <v>0</v>
      </c>
      <c r="M37">
        <v>0</v>
      </c>
      <c r="N37">
        <f t="shared" si="1"/>
        <v>1</v>
      </c>
      <c r="O37">
        <v>81.900000000000006</v>
      </c>
      <c r="P37">
        <v>12.3</v>
      </c>
      <c r="Q37">
        <v>5.7</v>
      </c>
      <c r="R37">
        <v>0</v>
      </c>
      <c r="S37">
        <v>0</v>
      </c>
      <c r="T37">
        <f t="shared" si="2"/>
        <v>1</v>
      </c>
      <c r="U37">
        <v>39.299999999999997</v>
      </c>
      <c r="V37">
        <v>11.7</v>
      </c>
      <c r="W37">
        <v>6.3</v>
      </c>
      <c r="X37">
        <v>42.7</v>
      </c>
      <c r="Y37">
        <f t="shared" si="3"/>
        <v>4</v>
      </c>
      <c r="Z37">
        <v>65.3</v>
      </c>
      <c r="AA37">
        <v>30.4</v>
      </c>
      <c r="AB37">
        <v>4.2</v>
      </c>
      <c r="AC37">
        <f t="shared" si="4"/>
        <v>2</v>
      </c>
      <c r="AD37">
        <v>20</v>
      </c>
      <c r="AE37">
        <v>15</v>
      </c>
      <c r="AF37">
        <v>0</v>
      </c>
      <c r="AG37">
        <v>0</v>
      </c>
      <c r="AH37">
        <v>1391</v>
      </c>
      <c r="AI37">
        <v>3727</v>
      </c>
      <c r="AJ37">
        <v>0</v>
      </c>
      <c r="AK37">
        <v>0</v>
      </c>
      <c r="AM37">
        <v>13.6</v>
      </c>
      <c r="AP37" t="s">
        <v>284</v>
      </c>
      <c r="AS37" s="12">
        <v>8.6683491686460812</v>
      </c>
      <c r="AT37">
        <v>11.4</v>
      </c>
      <c r="AU37">
        <v>28.8</v>
      </c>
      <c r="AV37">
        <v>21.8</v>
      </c>
      <c r="AW37">
        <v>12</v>
      </c>
      <c r="AX37">
        <v>26</v>
      </c>
      <c r="AZ37">
        <v>3.5</v>
      </c>
      <c r="BB37" s="13">
        <v>-24.213189855257539</v>
      </c>
      <c r="BC37" s="13">
        <v>-23.899478741583234</v>
      </c>
      <c r="BD37" s="13">
        <v>0</v>
      </c>
      <c r="BE37" s="13">
        <v>-79.066981441767183</v>
      </c>
      <c r="BF37" s="13">
        <v>-39.789497931378342</v>
      </c>
      <c r="BG37" s="13">
        <v>0</v>
      </c>
      <c r="BH37" s="13">
        <v>-43.883760615921901</v>
      </c>
      <c r="BI37" s="12">
        <v>20.353877563097317</v>
      </c>
      <c r="BJ37" s="12">
        <v>24.193801063349014</v>
      </c>
      <c r="BK37" s="15">
        <v>23.455064013683405</v>
      </c>
      <c r="BL37">
        <v>28.5</v>
      </c>
      <c r="BM37">
        <v>15.9</v>
      </c>
      <c r="BN37">
        <v>10.1</v>
      </c>
      <c r="BO37">
        <v>14.2</v>
      </c>
      <c r="BP37" s="13">
        <v>7.4936201580464799</v>
      </c>
      <c r="BQ37" s="13">
        <v>-4.8841168224341089</v>
      </c>
      <c r="BR37" s="13">
        <v>0</v>
      </c>
      <c r="BS37" s="13">
        <v>0</v>
      </c>
      <c r="BT37" s="13">
        <v>-22.428226826438589</v>
      </c>
      <c r="BU37" s="13" t="s">
        <v>232</v>
      </c>
      <c r="BV37" s="13" t="s">
        <v>232</v>
      </c>
      <c r="BW37" s="13">
        <v>-4.7222475303535267</v>
      </c>
      <c r="BX37" s="13" t="s">
        <v>232</v>
      </c>
      <c r="BY37" s="13" t="s">
        <v>232</v>
      </c>
      <c r="BZ37" s="13" t="s">
        <v>232</v>
      </c>
      <c r="CA37">
        <v>14.9</v>
      </c>
      <c r="CB37">
        <v>2.2000000000000002</v>
      </c>
      <c r="CC37">
        <v>2.4</v>
      </c>
      <c r="CD37">
        <v>0.4</v>
      </c>
      <c r="CE37">
        <v>79.400000000000006</v>
      </c>
      <c r="CF37">
        <v>0</v>
      </c>
      <c r="CG37" s="13">
        <v>3.5254295106369784</v>
      </c>
      <c r="CH37" s="15">
        <v>0.55077197149643697</v>
      </c>
      <c r="CI37" s="15">
        <v>30.176662707838481</v>
      </c>
      <c r="CJ37" s="15">
        <v>67.823634204275535</v>
      </c>
      <c r="CK37" s="15">
        <v>1.4489311163895486</v>
      </c>
      <c r="CL37">
        <v>96</v>
      </c>
      <c r="CM37">
        <v>2.6</v>
      </c>
      <c r="CN37">
        <v>1.4</v>
      </c>
      <c r="CO37">
        <v>0</v>
      </c>
      <c r="CP37">
        <v>0</v>
      </c>
      <c r="CQ37">
        <v>0</v>
      </c>
      <c r="CR37">
        <v>12.4</v>
      </c>
      <c r="CS37">
        <v>69.7</v>
      </c>
      <c r="CT37">
        <v>11.3</v>
      </c>
      <c r="CU37">
        <v>12.4</v>
      </c>
      <c r="CV37">
        <v>65.099999999999994</v>
      </c>
      <c r="CW37">
        <v>57.2</v>
      </c>
      <c r="CX37">
        <v>48.8</v>
      </c>
      <c r="CY37">
        <v>83.7</v>
      </c>
      <c r="CZ37">
        <v>45.2</v>
      </c>
      <c r="DA37">
        <v>7.5</v>
      </c>
      <c r="DB37">
        <v>14.1</v>
      </c>
      <c r="DC37">
        <v>11.8</v>
      </c>
      <c r="DD37">
        <v>10</v>
      </c>
      <c r="DE37">
        <v>56.7</v>
      </c>
      <c r="EL37" s="13">
        <v>9667.5272734613609</v>
      </c>
      <c r="EM37">
        <v>13.7</v>
      </c>
      <c r="EO37">
        <v>13</v>
      </c>
      <c r="EQ37">
        <v>6.6</v>
      </c>
      <c r="ER37">
        <v>0.34</v>
      </c>
      <c r="ES37">
        <v>0.18</v>
      </c>
    </row>
    <row r="38" spans="1:149" x14ac:dyDescent="0.25">
      <c r="A38" s="9" t="s">
        <v>124</v>
      </c>
      <c r="B38" s="9" t="s">
        <v>89</v>
      </c>
      <c r="C38" s="10">
        <v>95923</v>
      </c>
      <c r="D38" s="9" t="s">
        <v>167</v>
      </c>
      <c r="E38">
        <v>39.700000000000003</v>
      </c>
      <c r="F38">
        <v>18.399999999999999</v>
      </c>
      <c r="G38">
        <v>41.8</v>
      </c>
      <c r="H38">
        <f t="shared" si="0"/>
        <v>3</v>
      </c>
      <c r="I38">
        <v>84.4</v>
      </c>
      <c r="J38">
        <v>6.9</v>
      </c>
      <c r="K38">
        <v>4.2</v>
      </c>
      <c r="L38">
        <v>2.8</v>
      </c>
      <c r="M38">
        <v>1.7</v>
      </c>
      <c r="N38">
        <f t="shared" si="1"/>
        <v>1</v>
      </c>
      <c r="O38">
        <v>83.4</v>
      </c>
      <c r="P38">
        <v>11.8</v>
      </c>
      <c r="Q38">
        <v>4.5999999999999996</v>
      </c>
      <c r="R38">
        <v>0.2</v>
      </c>
      <c r="S38">
        <v>0</v>
      </c>
      <c r="T38">
        <f t="shared" si="2"/>
        <v>1</v>
      </c>
      <c r="U38">
        <v>45.4</v>
      </c>
      <c r="V38">
        <v>31.7</v>
      </c>
      <c r="W38">
        <v>10.199999999999999</v>
      </c>
      <c r="X38">
        <v>12.8</v>
      </c>
      <c r="Y38">
        <f t="shared" si="3"/>
        <v>3</v>
      </c>
      <c r="Z38">
        <v>44.8</v>
      </c>
      <c r="AA38">
        <v>34.4</v>
      </c>
      <c r="AB38">
        <v>20.8</v>
      </c>
      <c r="AC38">
        <f t="shared" si="4"/>
        <v>3</v>
      </c>
      <c r="AD38">
        <v>0</v>
      </c>
      <c r="AE38">
        <v>0</v>
      </c>
      <c r="AF38">
        <v>0</v>
      </c>
      <c r="AG38">
        <v>0</v>
      </c>
      <c r="AH38">
        <v>1424</v>
      </c>
      <c r="AI38">
        <v>2433</v>
      </c>
      <c r="AJ38">
        <v>0</v>
      </c>
      <c r="AK38">
        <v>0</v>
      </c>
      <c r="AM38">
        <v>25.1</v>
      </c>
      <c r="AP38" t="s">
        <v>232</v>
      </c>
      <c r="AS38" s="12">
        <v>38.883877563293041</v>
      </c>
      <c r="AT38">
        <v>39.1</v>
      </c>
      <c r="AU38">
        <v>31.8</v>
      </c>
      <c r="AV38">
        <v>15.8</v>
      </c>
      <c r="AW38">
        <v>7.2</v>
      </c>
      <c r="AX38">
        <v>6.2</v>
      </c>
      <c r="AZ38">
        <v>2.2000000000000002</v>
      </c>
      <c r="BB38" s="13">
        <v>1.4694747798521703</v>
      </c>
      <c r="BC38" s="13">
        <v>8.9301522844871783</v>
      </c>
      <c r="BD38" s="13">
        <v>40.471188571428584</v>
      </c>
      <c r="BE38" s="13">
        <v>5.6296968216642638</v>
      </c>
      <c r="BF38" s="13">
        <v>16.782985674354034</v>
      </c>
      <c r="BG38" s="13">
        <v>-45.503458126488312</v>
      </c>
      <c r="BH38" s="13">
        <v>0</v>
      </c>
      <c r="BI38" s="12">
        <v>256.04741424525332</v>
      </c>
      <c r="BJ38" s="12">
        <v>61.492801797523775</v>
      </c>
      <c r="BK38" s="15">
        <v>58.739111196535042</v>
      </c>
      <c r="BL38">
        <v>14.9</v>
      </c>
      <c r="BM38">
        <v>24.7</v>
      </c>
      <c r="BN38">
        <v>49.8</v>
      </c>
      <c r="BO38">
        <v>7.1</v>
      </c>
      <c r="BP38" s="13">
        <v>-21.535181236673772</v>
      </c>
      <c r="BQ38" s="13">
        <v>-31.656184486373167</v>
      </c>
      <c r="BR38" s="13">
        <v>5.5555555555555554</v>
      </c>
      <c r="BS38" s="13">
        <v>-15.789473684210526</v>
      </c>
      <c r="BT38" s="13">
        <v>-33.380783099026438</v>
      </c>
      <c r="BU38" s="13" t="s">
        <v>232</v>
      </c>
      <c r="BV38" s="13" t="s">
        <v>232</v>
      </c>
      <c r="BW38" s="13">
        <v>0</v>
      </c>
      <c r="BX38" s="13" t="s">
        <v>232</v>
      </c>
      <c r="BY38" s="13" t="s">
        <v>232</v>
      </c>
      <c r="BZ38" s="13" t="s">
        <v>232</v>
      </c>
      <c r="CA38">
        <v>29.8</v>
      </c>
      <c r="CB38">
        <v>5</v>
      </c>
      <c r="CC38">
        <v>0.7</v>
      </c>
      <c r="CD38">
        <v>9.4</v>
      </c>
      <c r="CE38">
        <v>42.5</v>
      </c>
      <c r="CF38">
        <v>12.5</v>
      </c>
      <c r="CG38" s="13">
        <v>3.108785803838364</v>
      </c>
      <c r="CH38" s="15">
        <v>35.732756028624692</v>
      </c>
      <c r="CI38" s="15">
        <v>40.435383967767152</v>
      </c>
      <c r="CJ38" s="15">
        <v>23.471044560707199</v>
      </c>
      <c r="CK38" s="15">
        <v>0.36081544290095613</v>
      </c>
      <c r="CL38">
        <v>96.7</v>
      </c>
      <c r="CM38">
        <v>0.5</v>
      </c>
      <c r="CN38">
        <v>0.2</v>
      </c>
      <c r="CO38">
        <v>0</v>
      </c>
      <c r="CP38">
        <v>0.2</v>
      </c>
      <c r="CQ38">
        <v>2.3000000000000003</v>
      </c>
      <c r="CR38">
        <v>12.4</v>
      </c>
      <c r="CS38">
        <v>69.7</v>
      </c>
      <c r="CT38">
        <v>11.3</v>
      </c>
      <c r="CU38">
        <v>12.4</v>
      </c>
      <c r="CV38">
        <v>65.099999999999994</v>
      </c>
      <c r="CW38">
        <v>57.2</v>
      </c>
      <c r="CX38">
        <v>48.8</v>
      </c>
      <c r="CY38">
        <v>83.7</v>
      </c>
      <c r="CZ38">
        <v>43.7</v>
      </c>
      <c r="DA38">
        <v>15.7</v>
      </c>
      <c r="DB38">
        <v>15.8</v>
      </c>
      <c r="DC38">
        <v>14.8</v>
      </c>
      <c r="DD38">
        <v>27.2</v>
      </c>
      <c r="DE38">
        <v>26.5</v>
      </c>
      <c r="EL38" s="13">
        <v>7849.8394480511324</v>
      </c>
      <c r="EM38">
        <v>13.7</v>
      </c>
      <c r="EO38">
        <v>13</v>
      </c>
      <c r="EQ38">
        <v>6.6</v>
      </c>
      <c r="ER38">
        <v>0.34</v>
      </c>
      <c r="ES38">
        <v>0.18</v>
      </c>
    </row>
    <row r="39" spans="1:149" x14ac:dyDescent="0.25">
      <c r="A39" s="9" t="s">
        <v>124</v>
      </c>
      <c r="B39" s="9" t="s">
        <v>94</v>
      </c>
      <c r="C39" s="10">
        <v>415157</v>
      </c>
      <c r="D39" s="9" t="s">
        <v>174</v>
      </c>
      <c r="E39">
        <v>18.399999999999999</v>
      </c>
      <c r="F39">
        <v>10.8</v>
      </c>
      <c r="G39">
        <v>70.7</v>
      </c>
      <c r="H39">
        <f t="shared" si="0"/>
        <v>3</v>
      </c>
      <c r="I39">
        <v>90.4</v>
      </c>
      <c r="J39">
        <v>3.4</v>
      </c>
      <c r="K39">
        <v>3</v>
      </c>
      <c r="L39">
        <v>2.2000000000000002</v>
      </c>
      <c r="M39">
        <v>0.9</v>
      </c>
      <c r="N39">
        <f t="shared" si="1"/>
        <v>1</v>
      </c>
      <c r="O39">
        <v>87.6</v>
      </c>
      <c r="P39">
        <v>5.4</v>
      </c>
      <c r="Q39">
        <v>6.5</v>
      </c>
      <c r="R39">
        <v>0.5</v>
      </c>
      <c r="S39">
        <v>0</v>
      </c>
      <c r="T39">
        <f t="shared" si="2"/>
        <v>1</v>
      </c>
      <c r="U39">
        <v>46</v>
      </c>
      <c r="V39">
        <v>17.8</v>
      </c>
      <c r="W39">
        <v>10.7</v>
      </c>
      <c r="X39">
        <v>25.5</v>
      </c>
      <c r="Y39">
        <f t="shared" si="3"/>
        <v>4</v>
      </c>
      <c r="Z39">
        <v>64.7</v>
      </c>
      <c r="AA39">
        <v>31</v>
      </c>
      <c r="AB39">
        <v>4.3</v>
      </c>
      <c r="AC39">
        <f t="shared" si="4"/>
        <v>2</v>
      </c>
      <c r="AD39">
        <v>0</v>
      </c>
      <c r="AE39">
        <v>0</v>
      </c>
      <c r="AF39">
        <v>2</v>
      </c>
      <c r="AG39">
        <v>2</v>
      </c>
      <c r="AH39">
        <v>3319</v>
      </c>
      <c r="AI39">
        <v>4327</v>
      </c>
      <c r="AJ39">
        <v>0</v>
      </c>
      <c r="AK39">
        <v>0</v>
      </c>
      <c r="AM39">
        <v>17.7</v>
      </c>
      <c r="AP39" t="s">
        <v>284</v>
      </c>
      <c r="AS39" s="12">
        <v>21.706801858893112</v>
      </c>
      <c r="AT39">
        <v>24.8</v>
      </c>
      <c r="AU39">
        <v>39.799999999999997</v>
      </c>
      <c r="AV39">
        <v>14.7</v>
      </c>
      <c r="AW39">
        <v>9.6</v>
      </c>
      <c r="AX39">
        <v>11.1</v>
      </c>
      <c r="AZ39">
        <v>2.6</v>
      </c>
      <c r="BB39" s="13">
        <v>-4.8871572272192259</v>
      </c>
      <c r="BC39" s="13">
        <v>-4.5878766870614722</v>
      </c>
      <c r="BD39" s="13">
        <v>0</v>
      </c>
      <c r="BE39" s="13">
        <v>-3.5615098609099212</v>
      </c>
      <c r="BF39" s="13">
        <v>24.459855657097602</v>
      </c>
      <c r="BG39" s="13">
        <v>12.362993757335515</v>
      </c>
      <c r="BH39" s="13">
        <v>-24.096488764929209</v>
      </c>
      <c r="BI39" s="12">
        <v>123.85084285662349</v>
      </c>
      <c r="BJ39" s="12">
        <v>31.075306054688195</v>
      </c>
      <c r="BK39" s="15">
        <v>29.792473244051799</v>
      </c>
      <c r="BL39">
        <v>7.4</v>
      </c>
      <c r="BM39">
        <v>15.4</v>
      </c>
      <c r="BN39">
        <v>40</v>
      </c>
      <c r="BO39">
        <v>36.1</v>
      </c>
      <c r="BP39" s="13" t="e">
        <v>#N/A</v>
      </c>
      <c r="BQ39" s="13" t="e">
        <v>#N/A</v>
      </c>
      <c r="BR39" s="13" t="e">
        <v>#N/A</v>
      </c>
      <c r="BS39" s="13" t="e">
        <v>#N/A</v>
      </c>
      <c r="BT39" s="13" t="e">
        <v>#N/A</v>
      </c>
      <c r="BU39" s="13" t="e">
        <v>#N/A</v>
      </c>
      <c r="BV39" s="13" t="e">
        <v>#N/A</v>
      </c>
      <c r="BW39" s="13">
        <v>27.151051625239013</v>
      </c>
      <c r="BX39" s="13" t="s">
        <v>232</v>
      </c>
      <c r="BY39" s="13" t="s">
        <v>232</v>
      </c>
      <c r="BZ39" s="13" t="s">
        <v>232</v>
      </c>
      <c r="CA39">
        <v>32.1</v>
      </c>
      <c r="CB39">
        <v>8.6999999999999993</v>
      </c>
      <c r="CC39">
        <v>0</v>
      </c>
      <c r="CD39">
        <v>13.3</v>
      </c>
      <c r="CE39">
        <v>42.1</v>
      </c>
      <c r="CF39">
        <v>3.8</v>
      </c>
      <c r="CG39" s="13">
        <v>3.9532837786977795</v>
      </c>
      <c r="CH39" s="15">
        <v>12.344740177439798</v>
      </c>
      <c r="CI39" s="15">
        <v>31.560343613575554</v>
      </c>
      <c r="CJ39" s="15">
        <v>55.047176454020565</v>
      </c>
      <c r="CK39" s="15">
        <v>1.0477397549640897</v>
      </c>
      <c r="CL39">
        <v>85.6</v>
      </c>
      <c r="CM39">
        <v>4.7</v>
      </c>
      <c r="CN39">
        <v>1.1000000000000001</v>
      </c>
      <c r="CO39">
        <v>0</v>
      </c>
      <c r="CP39">
        <v>0.2</v>
      </c>
      <c r="CQ39">
        <v>8.4</v>
      </c>
      <c r="CR39">
        <v>12.4</v>
      </c>
      <c r="CS39">
        <v>69.7</v>
      </c>
      <c r="CT39">
        <v>11.3</v>
      </c>
      <c r="CU39">
        <v>12.4</v>
      </c>
      <c r="CV39">
        <v>65.099999999999994</v>
      </c>
      <c r="CW39">
        <v>57.2</v>
      </c>
      <c r="CX39">
        <v>48.8</v>
      </c>
      <c r="CY39">
        <v>83.7</v>
      </c>
      <c r="CZ39">
        <v>62</v>
      </c>
      <c r="DA39">
        <v>28.3</v>
      </c>
      <c r="DB39">
        <v>15.5</v>
      </c>
      <c r="DC39">
        <v>34.5</v>
      </c>
      <c r="DD39">
        <v>6.1</v>
      </c>
      <c r="DE39">
        <v>15.5</v>
      </c>
      <c r="EL39" s="13">
        <v>6561.0594849193994</v>
      </c>
      <c r="EM39">
        <v>13.7</v>
      </c>
      <c r="EO39">
        <v>13</v>
      </c>
      <c r="EQ39">
        <v>6.6</v>
      </c>
      <c r="ER39">
        <v>0.34</v>
      </c>
      <c r="ES39">
        <v>0.18</v>
      </c>
    </row>
    <row r="40" spans="1:149" x14ac:dyDescent="0.25">
      <c r="A40" s="9" t="s">
        <v>124</v>
      </c>
      <c r="B40" s="9" t="s">
        <v>96</v>
      </c>
      <c r="C40" s="10">
        <v>590936</v>
      </c>
      <c r="D40" s="9" t="s">
        <v>177</v>
      </c>
      <c r="E40">
        <v>20.7</v>
      </c>
      <c r="F40">
        <v>28.9</v>
      </c>
      <c r="G40">
        <v>50.5</v>
      </c>
      <c r="H40">
        <f t="shared" si="0"/>
        <v>3</v>
      </c>
      <c r="I40">
        <v>89.2</v>
      </c>
      <c r="J40">
        <v>2.4</v>
      </c>
      <c r="K40">
        <v>2.4</v>
      </c>
      <c r="L40">
        <v>1.5</v>
      </c>
      <c r="M40">
        <v>4.5</v>
      </c>
      <c r="N40">
        <f t="shared" si="1"/>
        <v>1</v>
      </c>
      <c r="O40">
        <v>87.2</v>
      </c>
      <c r="P40">
        <v>6.3</v>
      </c>
      <c r="Q40">
        <v>6.3</v>
      </c>
      <c r="R40">
        <v>0.2</v>
      </c>
      <c r="S40">
        <v>0</v>
      </c>
      <c r="T40">
        <f t="shared" si="2"/>
        <v>1</v>
      </c>
      <c r="U40">
        <v>45.8</v>
      </c>
      <c r="V40">
        <v>27.8</v>
      </c>
      <c r="W40">
        <v>2.7</v>
      </c>
      <c r="X40">
        <v>23.8</v>
      </c>
      <c r="Y40">
        <f t="shared" si="3"/>
        <v>4</v>
      </c>
      <c r="Z40">
        <v>49.1</v>
      </c>
      <c r="AA40">
        <v>41.4</v>
      </c>
      <c r="AB40">
        <v>9.5</v>
      </c>
      <c r="AC40">
        <f t="shared" si="4"/>
        <v>2</v>
      </c>
      <c r="AD40">
        <v>43</v>
      </c>
      <c r="AE40">
        <v>54</v>
      </c>
      <c r="AF40">
        <v>2</v>
      </c>
      <c r="AG40">
        <v>2</v>
      </c>
      <c r="AH40">
        <v>1780</v>
      </c>
      <c r="AI40">
        <v>1443</v>
      </c>
      <c r="AJ40">
        <v>0</v>
      </c>
      <c r="AK40">
        <v>0</v>
      </c>
      <c r="AM40">
        <v>7.6</v>
      </c>
      <c r="AP40" t="s">
        <v>232</v>
      </c>
      <c r="AS40" s="12">
        <v>54.622486760088108</v>
      </c>
      <c r="AT40">
        <v>29.2</v>
      </c>
      <c r="AU40">
        <v>41.8</v>
      </c>
      <c r="AV40">
        <v>15.4</v>
      </c>
      <c r="AW40">
        <v>7</v>
      </c>
      <c r="AX40">
        <v>6.7</v>
      </c>
      <c r="AZ40">
        <v>2.9</v>
      </c>
      <c r="BB40" s="13">
        <v>-7.3616045668915238</v>
      </c>
      <c r="BC40" s="13">
        <v>16.503633101797472</v>
      </c>
      <c r="BD40" s="13">
        <v>-8.4083629583833819</v>
      </c>
      <c r="BE40" s="13">
        <v>45.650059268451599</v>
      </c>
      <c r="BF40" s="13">
        <v>33.243198998035901</v>
      </c>
      <c r="BG40" s="13">
        <v>3.2437548561796663</v>
      </c>
      <c r="BH40" s="13">
        <v>-16.999033644248293</v>
      </c>
      <c r="BI40" s="12">
        <v>99.301854342976824</v>
      </c>
      <c r="BJ40" s="12">
        <v>61.31533038101432</v>
      </c>
      <c r="BK40" s="15">
        <v>59.038470973217848</v>
      </c>
      <c r="BL40">
        <v>26.8</v>
      </c>
      <c r="BM40">
        <v>27.6</v>
      </c>
      <c r="BN40">
        <v>31.3</v>
      </c>
      <c r="BO40">
        <v>7</v>
      </c>
      <c r="BP40" s="13">
        <v>16.813522199461612</v>
      </c>
      <c r="BQ40" s="13">
        <v>-3.0287077770851987</v>
      </c>
      <c r="BR40" s="13">
        <v>-10.112359550561797</v>
      </c>
      <c r="BS40" s="13">
        <v>0</v>
      </c>
      <c r="BT40" s="13">
        <v>-22.207863438481983</v>
      </c>
      <c r="BU40" s="13" t="s">
        <v>232</v>
      </c>
      <c r="BV40" s="13">
        <v>-12.438293429834522</v>
      </c>
      <c r="BW40" s="13">
        <v>-10.287734516557045</v>
      </c>
      <c r="BX40" s="13" t="s">
        <v>232</v>
      </c>
      <c r="BY40" s="13">
        <v>-25.041463589590279</v>
      </c>
      <c r="BZ40" s="13" t="s">
        <v>232</v>
      </c>
      <c r="CA40">
        <v>6.4</v>
      </c>
      <c r="CB40">
        <v>5.4</v>
      </c>
      <c r="CC40">
        <v>0.2</v>
      </c>
      <c r="CD40">
        <v>13.8</v>
      </c>
      <c r="CE40">
        <v>50.1</v>
      </c>
      <c r="CF40">
        <v>24</v>
      </c>
      <c r="CG40" s="13">
        <v>4.1534991045598586</v>
      </c>
      <c r="CH40" s="15">
        <v>2.0471481464123356</v>
      </c>
      <c r="CI40" s="15">
        <v>22.822327412475982</v>
      </c>
      <c r="CJ40" s="15">
        <v>70.409148427613999</v>
      </c>
      <c r="CK40" s="15">
        <v>4.7213760134976805</v>
      </c>
      <c r="CL40">
        <v>89.9</v>
      </c>
      <c r="CM40">
        <v>0</v>
      </c>
      <c r="CN40">
        <v>0</v>
      </c>
      <c r="CO40">
        <v>0</v>
      </c>
      <c r="CP40">
        <v>0.2</v>
      </c>
      <c r="CQ40">
        <v>9.9</v>
      </c>
      <c r="CR40">
        <v>12.4</v>
      </c>
      <c r="CS40">
        <v>69.7</v>
      </c>
      <c r="CT40">
        <v>11.3</v>
      </c>
      <c r="CU40">
        <v>12.4</v>
      </c>
      <c r="CV40">
        <v>65.099999999999994</v>
      </c>
      <c r="CW40">
        <v>57.2</v>
      </c>
      <c r="CX40">
        <v>48.8</v>
      </c>
      <c r="CY40">
        <v>83.7</v>
      </c>
      <c r="CZ40">
        <v>87.6</v>
      </c>
      <c r="DA40">
        <v>22.5</v>
      </c>
      <c r="DB40">
        <v>28.7</v>
      </c>
      <c r="DC40">
        <v>30.9</v>
      </c>
      <c r="DD40">
        <v>8.1999999999999993</v>
      </c>
      <c r="DE40">
        <v>9.6999999999999993</v>
      </c>
      <c r="EL40" s="13">
        <v>4064.9723709988994</v>
      </c>
      <c r="EM40">
        <v>13.7</v>
      </c>
      <c r="EO40">
        <v>13</v>
      </c>
      <c r="EQ40">
        <v>6.6</v>
      </c>
      <c r="ER40">
        <v>0.34</v>
      </c>
      <c r="ES40">
        <v>0.18</v>
      </c>
    </row>
    <row r="41" spans="1:149" x14ac:dyDescent="0.25">
      <c r="A41" s="9" t="s">
        <v>124</v>
      </c>
      <c r="B41" s="9" t="s">
        <v>154</v>
      </c>
      <c r="C41" s="10">
        <v>446650</v>
      </c>
      <c r="D41" s="9" t="s">
        <v>194</v>
      </c>
      <c r="E41">
        <v>15.2</v>
      </c>
      <c r="F41">
        <v>10.199999999999999</v>
      </c>
      <c r="G41">
        <v>74.599999999999994</v>
      </c>
      <c r="H41">
        <f t="shared" si="0"/>
        <v>3</v>
      </c>
      <c r="I41">
        <v>97.9</v>
      </c>
      <c r="J41">
        <v>0.3</v>
      </c>
      <c r="K41">
        <v>0.8</v>
      </c>
      <c r="L41">
        <v>0.8</v>
      </c>
      <c r="M41">
        <v>0.3</v>
      </c>
      <c r="N41">
        <f t="shared" si="1"/>
        <v>1</v>
      </c>
      <c r="O41">
        <v>93</v>
      </c>
      <c r="P41">
        <v>4.7</v>
      </c>
      <c r="Q41">
        <v>2.2999999999999998</v>
      </c>
      <c r="R41">
        <v>0</v>
      </c>
      <c r="S41">
        <v>0</v>
      </c>
      <c r="T41">
        <f t="shared" si="2"/>
        <v>1</v>
      </c>
      <c r="U41">
        <v>69.599999999999994</v>
      </c>
      <c r="V41">
        <v>11.5</v>
      </c>
      <c r="W41">
        <v>10.8</v>
      </c>
      <c r="X41">
        <v>8.1</v>
      </c>
      <c r="Y41">
        <f t="shared" si="3"/>
        <v>2</v>
      </c>
      <c r="Z41">
        <v>88.9</v>
      </c>
      <c r="AA41">
        <v>8.5</v>
      </c>
      <c r="AB41">
        <v>2.5</v>
      </c>
      <c r="AC41">
        <f t="shared" si="4"/>
        <v>1</v>
      </c>
      <c r="AD41">
        <v>0</v>
      </c>
      <c r="AE41">
        <v>0</v>
      </c>
      <c r="AF41">
        <v>0</v>
      </c>
      <c r="AG41">
        <v>0</v>
      </c>
      <c r="AH41">
        <v>3029</v>
      </c>
      <c r="AI41">
        <v>3055</v>
      </c>
      <c r="AJ41">
        <v>0</v>
      </c>
      <c r="AK41">
        <v>0</v>
      </c>
      <c r="AM41">
        <v>3.5</v>
      </c>
      <c r="AP41" t="s">
        <v>284</v>
      </c>
      <c r="AS41" s="12">
        <v>10.746229161153744</v>
      </c>
      <c r="AT41">
        <v>22.8</v>
      </c>
      <c r="AU41">
        <v>34.200000000000003</v>
      </c>
      <c r="AV41">
        <v>20.5</v>
      </c>
      <c r="AW41">
        <v>5.9</v>
      </c>
      <c r="AX41">
        <v>16.7</v>
      </c>
      <c r="AZ41">
        <v>2.7</v>
      </c>
      <c r="BB41" s="13">
        <v>4.9662649272898616</v>
      </c>
      <c r="BC41" s="13">
        <v>55.850023694761056</v>
      </c>
      <c r="BD41" s="13">
        <v>0</v>
      </c>
      <c r="BE41" s="13">
        <v>40.031059050583316</v>
      </c>
      <c r="BF41" s="13">
        <v>17.962574847434926</v>
      </c>
      <c r="BG41" s="13">
        <v>13.313590098830794</v>
      </c>
      <c r="BH41" s="13">
        <v>0</v>
      </c>
      <c r="BI41" s="12" t="e">
        <v>#N/A</v>
      </c>
      <c r="BJ41" s="12">
        <v>50.748952043994919</v>
      </c>
      <c r="BK41" s="15">
        <v>48.651070721147136</v>
      </c>
      <c r="BL41">
        <v>32.1</v>
      </c>
      <c r="BM41">
        <v>29.8</v>
      </c>
      <c r="BN41">
        <v>21.2</v>
      </c>
      <c r="BO41">
        <v>8.4</v>
      </c>
      <c r="BP41" s="13">
        <v>-5.9536507470606423</v>
      </c>
      <c r="BQ41" s="13">
        <v>-9.2043489490704253</v>
      </c>
      <c r="BR41" s="13">
        <v>0</v>
      </c>
      <c r="BS41" s="13">
        <v>-15.798611111111107</v>
      </c>
      <c r="BT41" s="13">
        <v>-23.615432482887364</v>
      </c>
      <c r="BU41" s="13" t="s">
        <v>232</v>
      </c>
      <c r="BV41" s="13">
        <v>0</v>
      </c>
      <c r="BW41" s="13">
        <v>10.784260603827558</v>
      </c>
      <c r="BX41" s="13" t="s">
        <v>232</v>
      </c>
      <c r="BY41" s="13" t="s">
        <v>232</v>
      </c>
      <c r="BZ41" s="13" t="s">
        <v>232</v>
      </c>
      <c r="CA41">
        <v>6.4</v>
      </c>
      <c r="CB41">
        <v>5.5</v>
      </c>
      <c r="CC41">
        <v>0</v>
      </c>
      <c r="CD41">
        <v>5.7</v>
      </c>
      <c r="CE41">
        <v>81.900000000000006</v>
      </c>
      <c r="CF41">
        <v>0.5</v>
      </c>
      <c r="CG41" s="13">
        <v>3.9811962866435477</v>
      </c>
      <c r="CH41" s="15">
        <v>14.454882243979888</v>
      </c>
      <c r="CI41" s="15">
        <v>18.508864779042074</v>
      </c>
      <c r="CJ41" s="15">
        <v>66.443503572373643</v>
      </c>
      <c r="CK41" s="15">
        <v>0.59274940460439263</v>
      </c>
      <c r="CL41" t="e">
        <v>#N/A</v>
      </c>
      <c r="CM41" t="e">
        <v>#N/A</v>
      </c>
      <c r="CN41" t="e">
        <v>#N/A</v>
      </c>
      <c r="CO41" t="e">
        <v>#N/A</v>
      </c>
      <c r="CP41" t="e">
        <v>#N/A</v>
      </c>
      <c r="CQ41" t="e">
        <v>#N/A</v>
      </c>
      <c r="CR41">
        <v>12.4</v>
      </c>
      <c r="CS41">
        <v>69.7</v>
      </c>
      <c r="CT41">
        <v>11.3</v>
      </c>
      <c r="CU41">
        <v>12.4</v>
      </c>
      <c r="CV41">
        <v>65.099999999999994</v>
      </c>
      <c r="CW41">
        <v>57.2</v>
      </c>
      <c r="CX41">
        <v>48.8</v>
      </c>
      <c r="CY41">
        <v>83.7</v>
      </c>
      <c r="CZ41">
        <v>42.2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EL41" s="13">
        <v>5424.6674916660822</v>
      </c>
      <c r="EM41">
        <v>13.7</v>
      </c>
      <c r="EO41">
        <v>13</v>
      </c>
      <c r="EQ41">
        <v>6.6</v>
      </c>
      <c r="ER41">
        <v>0.34</v>
      </c>
      <c r="ES41">
        <v>0.18</v>
      </c>
    </row>
    <row r="42" spans="1:149" x14ac:dyDescent="0.25">
      <c r="A42" s="9" t="s">
        <v>124</v>
      </c>
      <c r="B42" s="9" t="s">
        <v>111</v>
      </c>
      <c r="C42" s="10">
        <v>447283</v>
      </c>
      <c r="D42" s="9" t="s">
        <v>197</v>
      </c>
      <c r="E42">
        <v>14.7</v>
      </c>
      <c r="F42">
        <v>12.3</v>
      </c>
      <c r="G42">
        <v>72.900000000000006</v>
      </c>
      <c r="H42">
        <f t="shared" si="0"/>
        <v>3</v>
      </c>
      <c r="I42">
        <v>95.9</v>
      </c>
      <c r="J42">
        <v>0.8</v>
      </c>
      <c r="K42">
        <v>1.9</v>
      </c>
      <c r="L42">
        <v>0.7</v>
      </c>
      <c r="M42">
        <v>0.7</v>
      </c>
      <c r="N42">
        <f t="shared" si="1"/>
        <v>1</v>
      </c>
      <c r="O42">
        <v>80.099999999999994</v>
      </c>
      <c r="P42">
        <v>7.7</v>
      </c>
      <c r="Q42">
        <v>8.5</v>
      </c>
      <c r="R42">
        <v>1.1000000000000001</v>
      </c>
      <c r="S42">
        <v>2.5</v>
      </c>
      <c r="T42">
        <f t="shared" si="2"/>
        <v>1</v>
      </c>
      <c r="U42">
        <v>40.9</v>
      </c>
      <c r="V42">
        <v>26.3</v>
      </c>
      <c r="W42">
        <v>9.9</v>
      </c>
      <c r="X42">
        <v>23</v>
      </c>
      <c r="Y42">
        <f t="shared" si="3"/>
        <v>4</v>
      </c>
      <c r="Z42">
        <v>65.400000000000006</v>
      </c>
      <c r="AA42">
        <v>27.3</v>
      </c>
      <c r="AB42">
        <v>7.3</v>
      </c>
      <c r="AC42">
        <f t="shared" si="4"/>
        <v>2</v>
      </c>
      <c r="AD42">
        <v>15</v>
      </c>
      <c r="AE42">
        <v>48</v>
      </c>
      <c r="AF42">
        <v>7</v>
      </c>
      <c r="AG42">
        <v>7</v>
      </c>
      <c r="AH42">
        <v>1235</v>
      </c>
      <c r="AI42">
        <v>1674</v>
      </c>
      <c r="AJ42">
        <v>0</v>
      </c>
      <c r="AK42">
        <v>0</v>
      </c>
      <c r="AM42">
        <v>3.4</v>
      </c>
      <c r="AP42" t="s">
        <v>285</v>
      </c>
      <c r="AS42" s="12">
        <v>38.422712933753942</v>
      </c>
      <c r="AT42">
        <v>30.7</v>
      </c>
      <c r="AU42">
        <v>38.700000000000003</v>
      </c>
      <c r="AV42">
        <v>12.2</v>
      </c>
      <c r="AW42">
        <v>5.4</v>
      </c>
      <c r="AX42">
        <v>12.899999999999999</v>
      </c>
      <c r="AZ42">
        <v>2.6</v>
      </c>
      <c r="BB42" s="13">
        <v>3.5817504643243119</v>
      </c>
      <c r="BC42" s="13">
        <v>8.2738445885156526</v>
      </c>
      <c r="BD42" s="13">
        <v>0</v>
      </c>
      <c r="BE42" s="13">
        <v>18.392819605530079</v>
      </c>
      <c r="BF42" s="13">
        <v>48.470979719053311</v>
      </c>
      <c r="BG42" s="13">
        <v>0.34433437505582237</v>
      </c>
      <c r="BH42" s="13">
        <v>-25.770189905994776</v>
      </c>
      <c r="BI42" s="12">
        <v>139.67964725203032</v>
      </c>
      <c r="BJ42" s="12">
        <v>74.83169123035583</v>
      </c>
      <c r="BK42" s="15">
        <v>72.010312978073031</v>
      </c>
      <c r="BL42">
        <v>34.799999999999997</v>
      </c>
      <c r="BM42">
        <v>28.8</v>
      </c>
      <c r="BN42">
        <v>15.8</v>
      </c>
      <c r="BO42">
        <v>11.5</v>
      </c>
      <c r="BP42" s="13">
        <v>21.608863198458575</v>
      </c>
      <c r="BQ42" s="13">
        <v>-7.9433084790392492</v>
      </c>
      <c r="BR42" s="13">
        <v>2.5641025641025639</v>
      </c>
      <c r="BS42" s="13" t="s">
        <v>232</v>
      </c>
      <c r="BT42" s="13">
        <v>-30.589440301860005</v>
      </c>
      <c r="BU42" s="13" t="s">
        <v>232</v>
      </c>
      <c r="BV42" s="13">
        <v>15.338562373157696</v>
      </c>
      <c r="BW42" s="13">
        <v>36.365971576709946</v>
      </c>
      <c r="BX42" s="13" t="s">
        <v>232</v>
      </c>
      <c r="BY42" s="13" t="s">
        <v>232</v>
      </c>
      <c r="BZ42" s="13" t="s">
        <v>232</v>
      </c>
      <c r="CA42">
        <v>30.7</v>
      </c>
      <c r="CB42">
        <v>0.3</v>
      </c>
      <c r="CC42">
        <v>0.2</v>
      </c>
      <c r="CD42">
        <v>1.6</v>
      </c>
      <c r="CE42">
        <v>57.9</v>
      </c>
      <c r="CF42">
        <v>9.1999999999999993</v>
      </c>
      <c r="CG42" s="13">
        <v>4.681957125447024</v>
      </c>
      <c r="CH42" s="15">
        <v>2.3974763406940065</v>
      </c>
      <c r="CI42" s="15">
        <v>10.601795680660034</v>
      </c>
      <c r="CJ42" s="15">
        <v>81.244843484591129</v>
      </c>
      <c r="CK42" s="15">
        <v>5.7558844940548406</v>
      </c>
      <c r="CL42">
        <v>97.6</v>
      </c>
      <c r="CM42">
        <v>0.5</v>
      </c>
      <c r="CN42">
        <v>0.5</v>
      </c>
      <c r="CO42">
        <v>0</v>
      </c>
      <c r="CP42">
        <v>0.3</v>
      </c>
      <c r="CQ42">
        <v>1.1000000000000001</v>
      </c>
      <c r="CR42">
        <v>12.4</v>
      </c>
      <c r="CS42">
        <v>69.7</v>
      </c>
      <c r="CT42">
        <v>11.3</v>
      </c>
      <c r="CU42">
        <v>12.4</v>
      </c>
      <c r="CV42">
        <v>65.099999999999994</v>
      </c>
      <c r="CW42">
        <v>57.2</v>
      </c>
      <c r="CX42">
        <v>48.8</v>
      </c>
      <c r="CY42">
        <v>83.7</v>
      </c>
      <c r="CZ42">
        <v>56.7</v>
      </c>
      <c r="DA42">
        <v>20.8</v>
      </c>
      <c r="DB42">
        <v>16.5</v>
      </c>
      <c r="DC42">
        <v>13.9</v>
      </c>
      <c r="DD42">
        <v>20.100000000000001</v>
      </c>
      <c r="DE42">
        <v>28.7</v>
      </c>
      <c r="EL42" s="13">
        <v>4609.7191008376885</v>
      </c>
      <c r="EM42">
        <v>13.7</v>
      </c>
      <c r="EO42">
        <v>13</v>
      </c>
      <c r="EQ42">
        <v>6.6</v>
      </c>
      <c r="ER42">
        <v>0.34</v>
      </c>
      <c r="ES42">
        <v>0.18</v>
      </c>
    </row>
    <row r="43" spans="1:149" x14ac:dyDescent="0.25">
      <c r="A43" s="9" t="s">
        <v>124</v>
      </c>
      <c r="B43" s="9" t="s">
        <v>114</v>
      </c>
      <c r="C43" s="10">
        <v>723854</v>
      </c>
      <c r="D43" s="9" t="s">
        <v>200</v>
      </c>
      <c r="E43">
        <v>40.700000000000003</v>
      </c>
      <c r="F43">
        <v>13.7</v>
      </c>
      <c r="G43">
        <v>45.6</v>
      </c>
      <c r="H43">
        <f t="shared" si="0"/>
        <v>3</v>
      </c>
      <c r="I43">
        <v>87.7</v>
      </c>
      <c r="J43">
        <v>5.3</v>
      </c>
      <c r="K43">
        <v>4.9000000000000004</v>
      </c>
      <c r="L43">
        <v>0.6</v>
      </c>
      <c r="M43">
        <v>1.5</v>
      </c>
      <c r="N43">
        <f t="shared" si="1"/>
        <v>1</v>
      </c>
      <c r="O43">
        <v>50.4</v>
      </c>
      <c r="P43">
        <v>18</v>
      </c>
      <c r="Q43">
        <v>29.1</v>
      </c>
      <c r="R43">
        <v>2.5</v>
      </c>
      <c r="S43">
        <v>0</v>
      </c>
      <c r="T43">
        <f t="shared" si="2"/>
        <v>4</v>
      </c>
      <c r="U43">
        <v>24.2</v>
      </c>
      <c r="V43">
        <v>47.6</v>
      </c>
      <c r="W43">
        <v>8.6</v>
      </c>
      <c r="X43">
        <v>19.600000000000001</v>
      </c>
      <c r="Y43">
        <f t="shared" si="3"/>
        <v>3</v>
      </c>
      <c r="Z43">
        <v>38.4</v>
      </c>
      <c r="AA43">
        <v>46.9</v>
      </c>
      <c r="AB43">
        <v>14.7</v>
      </c>
      <c r="AC43">
        <f t="shared" si="4"/>
        <v>2</v>
      </c>
      <c r="AD43">
        <v>199</v>
      </c>
      <c r="AE43">
        <v>4</v>
      </c>
      <c r="AF43">
        <v>38</v>
      </c>
      <c r="AG43">
        <v>38</v>
      </c>
      <c r="AH43">
        <v>4399</v>
      </c>
      <c r="AI43">
        <v>8491</v>
      </c>
      <c r="AJ43">
        <v>0</v>
      </c>
      <c r="AK43">
        <v>0</v>
      </c>
      <c r="AM43">
        <v>7.2</v>
      </c>
      <c r="AP43" t="s">
        <v>284</v>
      </c>
      <c r="AS43" s="12">
        <v>50.640478223740395</v>
      </c>
      <c r="AT43">
        <v>30</v>
      </c>
      <c r="AU43">
        <v>48.7</v>
      </c>
      <c r="AV43">
        <v>9.5</v>
      </c>
      <c r="AW43">
        <v>5.7</v>
      </c>
      <c r="AX43">
        <v>6.2</v>
      </c>
      <c r="AZ43">
        <v>2.1</v>
      </c>
      <c r="BB43" s="13">
        <v>-8.511538631196446</v>
      </c>
      <c r="BC43" s="13">
        <v>6.2911680913533869</v>
      </c>
      <c r="BD43" s="13">
        <v>581.24032205081676</v>
      </c>
      <c r="BE43" s="13">
        <v>-15.466224705689507</v>
      </c>
      <c r="BF43" s="13">
        <v>34.855761963527357</v>
      </c>
      <c r="BG43" s="13">
        <v>4.2679108415895941</v>
      </c>
      <c r="BH43" s="13">
        <v>-19.470954062386916</v>
      </c>
      <c r="BI43" s="12">
        <v>118.12223280254113</v>
      </c>
      <c r="BJ43" s="12">
        <v>45.432800274212234</v>
      </c>
      <c r="BK43" s="15">
        <v>49.747400842810919</v>
      </c>
      <c r="BL43">
        <v>7.2</v>
      </c>
      <c r="BM43">
        <v>27.7</v>
      </c>
      <c r="BN43">
        <v>46.6</v>
      </c>
      <c r="BO43">
        <v>14.9</v>
      </c>
      <c r="BP43" s="13">
        <v>6.6237617092205543</v>
      </c>
      <c r="BQ43" s="13">
        <v>2.9561074798998845</v>
      </c>
      <c r="BR43" s="13">
        <v>2.2727272727272729</v>
      </c>
      <c r="BS43" s="13" t="s">
        <v>232</v>
      </c>
      <c r="BT43" s="13">
        <v>-20.4770975437897</v>
      </c>
      <c r="BU43" s="13" t="s">
        <v>232</v>
      </c>
      <c r="BV43" s="13">
        <v>-29.592315592561469</v>
      </c>
      <c r="BW43" s="13">
        <v>28.223152114250126</v>
      </c>
      <c r="BX43" s="13" t="s">
        <v>232</v>
      </c>
      <c r="BY43" s="13">
        <v>-33.966234844113693</v>
      </c>
      <c r="BZ43" s="13" t="s">
        <v>232</v>
      </c>
      <c r="CA43">
        <v>16.100000000000001</v>
      </c>
      <c r="CB43">
        <v>45.8</v>
      </c>
      <c r="CC43">
        <v>2.6</v>
      </c>
      <c r="CD43">
        <v>11.2</v>
      </c>
      <c r="CE43">
        <v>10.9</v>
      </c>
      <c r="CF43">
        <v>11.9</v>
      </c>
      <c r="CG43" s="13">
        <v>3.8363899493475064</v>
      </c>
      <c r="CH43" s="15">
        <v>7.8556702809478214</v>
      </c>
      <c r="CI43" s="15">
        <v>30.788672377058372</v>
      </c>
      <c r="CJ43" s="15">
        <v>57.046123058078656</v>
      </c>
      <c r="CK43" s="15">
        <v>4.3095342839151547</v>
      </c>
      <c r="CL43">
        <v>91.9</v>
      </c>
      <c r="CM43">
        <v>0.7</v>
      </c>
      <c r="CN43">
        <v>1.9</v>
      </c>
      <c r="CO43">
        <v>1.4</v>
      </c>
      <c r="CP43">
        <v>0.4</v>
      </c>
      <c r="CQ43">
        <v>3.7</v>
      </c>
      <c r="CR43">
        <v>12.4</v>
      </c>
      <c r="CS43">
        <v>69.7</v>
      </c>
      <c r="CT43">
        <v>11.3</v>
      </c>
      <c r="CU43">
        <v>12.4</v>
      </c>
      <c r="CV43">
        <v>65.099999999999994</v>
      </c>
      <c r="CW43">
        <v>57.2</v>
      </c>
      <c r="CX43">
        <v>48.8</v>
      </c>
      <c r="CY43">
        <v>83.7</v>
      </c>
      <c r="CZ43">
        <v>92.8</v>
      </c>
      <c r="DA43">
        <v>22.4</v>
      </c>
      <c r="DB43">
        <v>53.3</v>
      </c>
      <c r="DC43">
        <v>14.3</v>
      </c>
      <c r="DD43">
        <v>3.4</v>
      </c>
      <c r="DE43">
        <v>6.5</v>
      </c>
      <c r="EL43" s="13">
        <v>5272.547572741033</v>
      </c>
      <c r="EM43">
        <v>13.7</v>
      </c>
      <c r="EO43">
        <v>13</v>
      </c>
      <c r="EQ43">
        <v>6.6</v>
      </c>
      <c r="ER43">
        <v>0.34</v>
      </c>
      <c r="ES43">
        <v>0.18</v>
      </c>
    </row>
    <row r="44" spans="1:149" x14ac:dyDescent="0.25">
      <c r="A44" s="9" t="s">
        <v>124</v>
      </c>
      <c r="B44" s="9" t="s">
        <v>117</v>
      </c>
      <c r="C44" s="10">
        <v>308372</v>
      </c>
      <c r="D44" s="9" t="s">
        <v>204</v>
      </c>
      <c r="E44">
        <v>17</v>
      </c>
      <c r="F44">
        <v>22.2</v>
      </c>
      <c r="G44">
        <v>60.8</v>
      </c>
      <c r="H44">
        <f t="shared" si="0"/>
        <v>3</v>
      </c>
      <c r="I44">
        <v>96</v>
      </c>
      <c r="J44">
        <v>1.1000000000000001</v>
      </c>
      <c r="K44">
        <v>1.4</v>
      </c>
      <c r="L44">
        <v>1.5</v>
      </c>
      <c r="M44">
        <v>0</v>
      </c>
      <c r="N44">
        <f t="shared" si="1"/>
        <v>1</v>
      </c>
      <c r="O44">
        <v>90.8</v>
      </c>
      <c r="P44">
        <v>5.0999999999999996</v>
      </c>
      <c r="Q44">
        <v>4.0999999999999996</v>
      </c>
      <c r="R44">
        <v>0</v>
      </c>
      <c r="S44">
        <v>0</v>
      </c>
      <c r="T44">
        <f t="shared" si="2"/>
        <v>1</v>
      </c>
      <c r="U44">
        <v>58.2</v>
      </c>
      <c r="V44">
        <v>12</v>
      </c>
      <c r="W44">
        <v>6.4</v>
      </c>
      <c r="X44">
        <v>23.4</v>
      </c>
      <c r="Y44">
        <f t="shared" si="3"/>
        <v>4</v>
      </c>
      <c r="Z44">
        <v>69.400000000000006</v>
      </c>
      <c r="AA44">
        <v>25.8</v>
      </c>
      <c r="AB44">
        <v>4.9000000000000004</v>
      </c>
      <c r="AC44">
        <f t="shared" si="4"/>
        <v>2</v>
      </c>
      <c r="AD44">
        <v>179</v>
      </c>
      <c r="AE44">
        <v>0</v>
      </c>
      <c r="AF44">
        <v>18</v>
      </c>
      <c r="AG44">
        <v>18</v>
      </c>
      <c r="AH44">
        <v>434</v>
      </c>
      <c r="AI44">
        <v>2473</v>
      </c>
      <c r="AJ44">
        <v>0</v>
      </c>
      <c r="AK44">
        <v>0</v>
      </c>
      <c r="AM44">
        <v>3.5</v>
      </c>
      <c r="AP44" t="s">
        <v>285</v>
      </c>
      <c r="AS44" s="12">
        <v>30.777568499235937</v>
      </c>
      <c r="AT44">
        <v>33.6</v>
      </c>
      <c r="AU44">
        <v>34.4</v>
      </c>
      <c r="AV44">
        <v>17.3</v>
      </c>
      <c r="AW44">
        <v>7.4</v>
      </c>
      <c r="AX44">
        <v>7.5</v>
      </c>
      <c r="AZ44">
        <v>2.2000000000000002</v>
      </c>
      <c r="BB44" s="13">
        <v>3.202276916322762</v>
      </c>
      <c r="BC44" s="13">
        <v>0.99267608327168344</v>
      </c>
      <c r="BD44" s="13">
        <v>0</v>
      </c>
      <c r="BE44" s="13">
        <v>6.1783763298113339</v>
      </c>
      <c r="BF44" s="13">
        <v>13.265085617657061</v>
      </c>
      <c r="BG44" s="13">
        <v>-19.828889242678109</v>
      </c>
      <c r="BH44" s="13">
        <v>0</v>
      </c>
      <c r="BI44" s="12">
        <v>151.37538341055929</v>
      </c>
      <c r="BJ44" s="12">
        <v>38.706235301354759</v>
      </c>
      <c r="BK44" s="15">
        <v>37.167380812081916</v>
      </c>
      <c r="BL44">
        <v>24.6</v>
      </c>
      <c r="BM44">
        <v>32.799999999999997</v>
      </c>
      <c r="BN44">
        <v>31.8</v>
      </c>
      <c r="BO44">
        <v>7.9</v>
      </c>
      <c r="BP44" s="13">
        <v>-2.2265246853823788</v>
      </c>
      <c r="BQ44" s="13">
        <v>3.8410596026490067</v>
      </c>
      <c r="BR44" s="13">
        <v>-7.8969465504224363</v>
      </c>
      <c r="BS44" s="13" t="s">
        <v>232</v>
      </c>
      <c r="BT44" s="13">
        <v>-26.9577084786585</v>
      </c>
      <c r="BU44" s="13" t="s">
        <v>232</v>
      </c>
      <c r="BV44" s="13">
        <v>-16.167274788846527</v>
      </c>
      <c r="BW44" s="13">
        <v>16.966532119391093</v>
      </c>
      <c r="BX44" s="13" t="s">
        <v>232</v>
      </c>
      <c r="BY44" s="13">
        <v>-14.258212729582636</v>
      </c>
      <c r="BZ44" s="13" t="s">
        <v>232</v>
      </c>
      <c r="CA44">
        <v>24.5</v>
      </c>
      <c r="CB44">
        <v>22.1</v>
      </c>
      <c r="CC44">
        <v>0.4</v>
      </c>
      <c r="CD44">
        <v>8.6999999999999993</v>
      </c>
      <c r="CE44">
        <v>44.2</v>
      </c>
      <c r="CF44">
        <v>0</v>
      </c>
      <c r="CG44" s="13">
        <v>3.8263836894545871</v>
      </c>
      <c r="CH44" s="15">
        <v>4.9131099186182876</v>
      </c>
      <c r="CI44" s="15">
        <v>14.996979281424357</v>
      </c>
      <c r="CJ44" s="15">
        <v>78.145989551867515</v>
      </c>
      <c r="CK44" s="15">
        <v>1.9439212480898398</v>
      </c>
      <c r="CL44">
        <v>75.8</v>
      </c>
      <c r="CM44">
        <v>0</v>
      </c>
      <c r="CN44">
        <v>0.5</v>
      </c>
      <c r="CO44">
        <v>0</v>
      </c>
      <c r="CP44">
        <v>2.6</v>
      </c>
      <c r="CQ44">
        <v>21.1</v>
      </c>
      <c r="CR44">
        <v>12.4</v>
      </c>
      <c r="CS44">
        <v>69.7</v>
      </c>
      <c r="CT44">
        <v>11.3</v>
      </c>
      <c r="CU44">
        <v>12.4</v>
      </c>
      <c r="CV44">
        <v>65.099999999999994</v>
      </c>
      <c r="CW44">
        <v>57.2</v>
      </c>
      <c r="CX44">
        <v>48.8</v>
      </c>
      <c r="CY44">
        <v>83.7</v>
      </c>
      <c r="CZ44">
        <v>35</v>
      </c>
      <c r="DA44">
        <v>17.8</v>
      </c>
      <c r="DB44">
        <v>19.2</v>
      </c>
      <c r="DC44">
        <v>41.9</v>
      </c>
      <c r="DD44">
        <v>8.1</v>
      </c>
      <c r="DE44">
        <v>13</v>
      </c>
      <c r="EL44" s="13">
        <v>7707.6719274279176</v>
      </c>
      <c r="EM44">
        <v>13.7</v>
      </c>
      <c r="EO44">
        <v>13</v>
      </c>
      <c r="EQ44">
        <v>6.6</v>
      </c>
      <c r="ER44">
        <v>0.34</v>
      </c>
      <c r="ES44">
        <v>0.18</v>
      </c>
    </row>
    <row r="45" spans="1:149" x14ac:dyDescent="0.25">
      <c r="A45" s="9" t="s">
        <v>124</v>
      </c>
      <c r="B45" s="9" t="s">
        <v>124</v>
      </c>
      <c r="C45" s="10">
        <v>4416286</v>
      </c>
      <c r="D45" s="9" t="s">
        <v>213</v>
      </c>
      <c r="E45">
        <v>33.4</v>
      </c>
      <c r="F45">
        <v>19.2</v>
      </c>
      <c r="G45">
        <v>47.4</v>
      </c>
      <c r="H45">
        <f t="shared" si="0"/>
        <v>3</v>
      </c>
      <c r="I45">
        <v>79.2</v>
      </c>
      <c r="J45">
        <v>6.2</v>
      </c>
      <c r="K45">
        <v>8.1</v>
      </c>
      <c r="L45">
        <v>5.4</v>
      </c>
      <c r="M45">
        <v>1</v>
      </c>
      <c r="N45">
        <f t="shared" si="1"/>
        <v>2</v>
      </c>
      <c r="O45">
        <v>94.9</v>
      </c>
      <c r="P45">
        <v>2.1</v>
      </c>
      <c r="Q45">
        <v>3</v>
      </c>
      <c r="R45">
        <v>0</v>
      </c>
      <c r="S45">
        <v>0</v>
      </c>
      <c r="T45">
        <f t="shared" si="2"/>
        <v>1</v>
      </c>
      <c r="U45">
        <v>72.3</v>
      </c>
      <c r="V45">
        <v>14.2</v>
      </c>
      <c r="W45">
        <v>8.1999999999999993</v>
      </c>
      <c r="X45">
        <v>5.4</v>
      </c>
      <c r="Y45">
        <f t="shared" si="3"/>
        <v>2</v>
      </c>
      <c r="Z45">
        <v>79.400000000000006</v>
      </c>
      <c r="AA45">
        <v>17.600000000000001</v>
      </c>
      <c r="AB45">
        <v>3</v>
      </c>
      <c r="AC45">
        <f t="shared" si="4"/>
        <v>2</v>
      </c>
      <c r="AD45">
        <v>13</v>
      </c>
      <c r="AE45">
        <v>0</v>
      </c>
      <c r="AF45">
        <v>0</v>
      </c>
      <c r="AG45">
        <v>0</v>
      </c>
      <c r="AH45">
        <v>4691</v>
      </c>
      <c r="AI45">
        <v>10112</v>
      </c>
      <c r="AJ45">
        <v>0</v>
      </c>
      <c r="AK45">
        <v>0</v>
      </c>
      <c r="AM45">
        <v>21.6</v>
      </c>
      <c r="AP45" t="s">
        <v>285</v>
      </c>
      <c r="AS45" s="12">
        <v>25.874018321461872</v>
      </c>
      <c r="AT45">
        <v>31.8</v>
      </c>
      <c r="AU45">
        <v>39.6</v>
      </c>
      <c r="AV45">
        <v>13.9</v>
      </c>
      <c r="AW45">
        <v>8.1</v>
      </c>
      <c r="AX45">
        <v>6.5</v>
      </c>
      <c r="AZ45">
        <v>1.5</v>
      </c>
      <c r="BB45" s="13">
        <v>-1.8548119051801499</v>
      </c>
      <c r="BC45" s="13">
        <v>46.548277021938731</v>
      </c>
      <c r="BD45" s="13">
        <v>79.64190234374999</v>
      </c>
      <c r="BE45" s="13">
        <v>0.7009204736280128</v>
      </c>
      <c r="BF45" s="13">
        <v>26.722672990168167</v>
      </c>
      <c r="BG45" s="13">
        <v>21.165347966956933</v>
      </c>
      <c r="BH45" s="13">
        <v>-22.00554032087075</v>
      </c>
      <c r="BI45" s="12">
        <v>108.19840028435338</v>
      </c>
      <c r="BJ45" s="12">
        <v>48.573759754052119</v>
      </c>
      <c r="BK45" s="15">
        <v>46.67289689610466</v>
      </c>
      <c r="BL45">
        <v>22.7</v>
      </c>
      <c r="BM45">
        <v>27.9</v>
      </c>
      <c r="BN45">
        <v>34.200000000000003</v>
      </c>
      <c r="BO45">
        <v>7</v>
      </c>
      <c r="BP45" s="13" t="e">
        <v>#N/A</v>
      </c>
      <c r="BQ45" s="13" t="e">
        <v>#N/A</v>
      </c>
      <c r="BR45" s="13" t="e">
        <v>#N/A</v>
      </c>
      <c r="BS45" s="13" t="e">
        <v>#N/A</v>
      </c>
      <c r="BT45" s="13" t="e">
        <v>#N/A</v>
      </c>
      <c r="BU45" s="13" t="e">
        <v>#N/A</v>
      </c>
      <c r="BV45" s="13" t="e">
        <v>#N/A</v>
      </c>
      <c r="BW45" s="13" t="e">
        <v>#N/A</v>
      </c>
      <c r="BX45" s="13" t="e">
        <v>#N/A</v>
      </c>
      <c r="BY45" s="13" t="e">
        <v>#N/A</v>
      </c>
      <c r="BZ45" s="13" t="e">
        <v>#N/A</v>
      </c>
      <c r="CA45">
        <v>4.0999999999999996</v>
      </c>
      <c r="CB45">
        <v>4.4000000000000004</v>
      </c>
      <c r="CC45">
        <v>0</v>
      </c>
      <c r="CD45">
        <v>7.8</v>
      </c>
      <c r="CE45">
        <v>83.7</v>
      </c>
      <c r="CF45">
        <v>0</v>
      </c>
      <c r="CG45" s="13">
        <v>3.3189473182965354</v>
      </c>
      <c r="CH45" s="15">
        <v>21.783891340081322</v>
      </c>
      <c r="CI45" s="15">
        <v>37.739712201170803</v>
      </c>
      <c r="CJ45" s="15">
        <v>39.969816689256085</v>
      </c>
      <c r="CK45" s="15">
        <v>0.50657976949178607</v>
      </c>
      <c r="CL45">
        <v>94.2</v>
      </c>
      <c r="CM45">
        <v>0.6</v>
      </c>
      <c r="CN45">
        <v>1.1000000000000001</v>
      </c>
      <c r="CO45">
        <v>0.7</v>
      </c>
      <c r="CP45">
        <v>3.4</v>
      </c>
      <c r="CQ45">
        <v>0</v>
      </c>
      <c r="CR45">
        <v>12.4</v>
      </c>
      <c r="CS45">
        <v>69.7</v>
      </c>
      <c r="CT45">
        <v>11.3</v>
      </c>
      <c r="CU45">
        <v>12.4</v>
      </c>
      <c r="CV45">
        <v>65.099999999999994</v>
      </c>
      <c r="CW45">
        <v>57.2</v>
      </c>
      <c r="CX45">
        <v>48.8</v>
      </c>
      <c r="CY45">
        <v>83.7</v>
      </c>
      <c r="CZ45">
        <v>120.9</v>
      </c>
      <c r="DA45">
        <v>15.1</v>
      </c>
      <c r="DB45">
        <v>14.9</v>
      </c>
      <c r="DC45">
        <v>10.8</v>
      </c>
      <c r="DD45">
        <v>31.5</v>
      </c>
      <c r="DE45">
        <v>27.7</v>
      </c>
      <c r="EL45" s="13">
        <v>4888.5448093438908</v>
      </c>
      <c r="EM45">
        <v>13.7</v>
      </c>
      <c r="EO45">
        <v>13</v>
      </c>
      <c r="EQ45">
        <v>6.6</v>
      </c>
      <c r="ER45">
        <v>0.34</v>
      </c>
      <c r="ES45">
        <v>0.18</v>
      </c>
    </row>
    <row r="46" spans="1:149" x14ac:dyDescent="0.25">
      <c r="A46" s="9" t="s">
        <v>124</v>
      </c>
      <c r="B46" s="9" t="s">
        <v>143</v>
      </c>
      <c r="C46" s="10">
        <v>32451</v>
      </c>
      <c r="D46" s="9" t="s">
        <v>216</v>
      </c>
      <c r="E46" t="e">
        <v>#N/A</v>
      </c>
      <c r="F46" t="e">
        <v>#N/A</v>
      </c>
      <c r="G46" t="e">
        <v>#N/A</v>
      </c>
      <c r="H46" t="e">
        <f t="shared" si="0"/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 t="e">
        <f t="shared" si="1"/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f t="shared" si="2"/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f t="shared" si="3"/>
        <v>#N/A</v>
      </c>
      <c r="Z46" t="e">
        <v>#N/A</v>
      </c>
      <c r="AA46" t="e">
        <v>#N/A</v>
      </c>
      <c r="AB46" t="e">
        <v>#N/A</v>
      </c>
      <c r="AC46" t="e">
        <f t="shared" si="4"/>
        <v>#N/A</v>
      </c>
      <c r="AD46">
        <v>8</v>
      </c>
      <c r="AE46">
        <v>0</v>
      </c>
      <c r="AF46">
        <v>0</v>
      </c>
      <c r="AG46">
        <v>0</v>
      </c>
      <c r="AH46">
        <v>408</v>
      </c>
      <c r="AI46">
        <v>210</v>
      </c>
      <c r="AJ46">
        <v>0</v>
      </c>
      <c r="AK46">
        <v>0</v>
      </c>
      <c r="AM46" t="e">
        <v>#N/A</v>
      </c>
      <c r="AP46" t="s">
        <v>232</v>
      </c>
      <c r="AS46" s="12" t="e">
        <v>#N/A</v>
      </c>
      <c r="AT46" t="e">
        <v>#N/A</v>
      </c>
      <c r="AU46" t="e">
        <v>#N/A</v>
      </c>
      <c r="AV46" t="e">
        <v>#N/A</v>
      </c>
      <c r="AW46" t="e">
        <v>#N/A</v>
      </c>
      <c r="AX46" t="e">
        <v>#N/A</v>
      </c>
      <c r="AZ46" t="e">
        <v>#N/A</v>
      </c>
      <c r="BB46" s="13">
        <v>-51.963823593457157</v>
      </c>
      <c r="BC46" s="13">
        <v>-78.153801108082888</v>
      </c>
      <c r="BD46" s="13">
        <v>0</v>
      </c>
      <c r="BE46" s="13">
        <v>-100</v>
      </c>
      <c r="BF46" s="13">
        <v>-48.098555975118494</v>
      </c>
      <c r="BG46" s="13">
        <v>0</v>
      </c>
      <c r="BH46" s="13">
        <v>-92.541061616178141</v>
      </c>
      <c r="BI46" s="12">
        <v>54.356589147286819</v>
      </c>
      <c r="BJ46" s="12">
        <v>152.5866943919664</v>
      </c>
      <c r="BK46" s="15">
        <v>146.22021722638266</v>
      </c>
      <c r="BL46" t="e">
        <v>#N/A</v>
      </c>
      <c r="BM46" t="e">
        <v>#N/A</v>
      </c>
      <c r="BN46" t="e">
        <v>#N/A</v>
      </c>
      <c r="BO46" t="e">
        <v>#N/A</v>
      </c>
      <c r="BP46" s="13" t="s">
        <v>232</v>
      </c>
      <c r="BQ46" s="13" t="s">
        <v>232</v>
      </c>
      <c r="BR46" s="13" t="s">
        <v>232</v>
      </c>
      <c r="BS46" s="13" t="s">
        <v>232</v>
      </c>
      <c r="BT46" s="13" t="s">
        <v>232</v>
      </c>
      <c r="BU46" s="13" t="s">
        <v>232</v>
      </c>
      <c r="BV46" s="13" t="s">
        <v>232</v>
      </c>
      <c r="BW46" s="13">
        <v>0</v>
      </c>
      <c r="BX46" s="13" t="s">
        <v>232</v>
      </c>
      <c r="BY46" s="13" t="s">
        <v>232</v>
      </c>
      <c r="BZ46" s="13" t="s">
        <v>232</v>
      </c>
      <c r="CA46" t="e">
        <v>#N/A</v>
      </c>
      <c r="CB46" t="e">
        <v>#N/A</v>
      </c>
      <c r="CC46" t="e">
        <v>#N/A</v>
      </c>
      <c r="CD46" t="e">
        <v>#N/A</v>
      </c>
      <c r="CE46" t="e">
        <v>#N/A</v>
      </c>
      <c r="CF46" t="e">
        <v>#N/A</v>
      </c>
      <c r="CG46" s="13" t="e">
        <v>#N/A</v>
      </c>
      <c r="CH46" s="15" t="e">
        <v>#N/A</v>
      </c>
      <c r="CI46" s="15" t="e">
        <v>#N/A</v>
      </c>
      <c r="CJ46" s="15" t="e">
        <v>#N/A</v>
      </c>
      <c r="CK46" s="15" t="e">
        <v>#N/A</v>
      </c>
      <c r="CL46" t="e">
        <v>#N/A</v>
      </c>
      <c r="CM46" t="e">
        <v>#N/A</v>
      </c>
      <c r="CN46" t="e">
        <v>#N/A</v>
      </c>
      <c r="CO46" t="e">
        <v>#N/A</v>
      </c>
      <c r="CP46" t="e">
        <v>#N/A</v>
      </c>
      <c r="CQ46" t="e">
        <v>#N/A</v>
      </c>
      <c r="CR46">
        <v>12.4</v>
      </c>
      <c r="CS46">
        <v>69.7</v>
      </c>
      <c r="CT46">
        <v>11.3</v>
      </c>
      <c r="CU46">
        <v>12.4</v>
      </c>
      <c r="CV46">
        <v>65.099999999999994</v>
      </c>
      <c r="CW46">
        <v>57.2</v>
      </c>
      <c r="CX46">
        <v>48.8</v>
      </c>
      <c r="CY46">
        <v>83.7</v>
      </c>
      <c r="CZ46">
        <v>164.2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EL46" s="13">
        <v>5158.1293604011398</v>
      </c>
      <c r="EM46">
        <v>13.7</v>
      </c>
      <c r="EO46">
        <v>13</v>
      </c>
      <c r="EQ46">
        <v>6.6</v>
      </c>
      <c r="ER46">
        <v>0.34</v>
      </c>
      <c r="ES46">
        <v>0.18</v>
      </c>
    </row>
    <row r="47" spans="1:149" x14ac:dyDescent="0.25">
      <c r="A47" s="9" t="s">
        <v>124</v>
      </c>
      <c r="B47" s="9" t="s">
        <v>127</v>
      </c>
      <c r="C47" s="10">
        <v>192509</v>
      </c>
      <c r="D47" s="9" t="s">
        <v>217</v>
      </c>
      <c r="E47">
        <v>17.5</v>
      </c>
      <c r="F47">
        <v>17.8</v>
      </c>
      <c r="G47">
        <v>64.7</v>
      </c>
      <c r="H47">
        <f t="shared" si="0"/>
        <v>3</v>
      </c>
      <c r="I47">
        <v>99.7</v>
      </c>
      <c r="J47">
        <v>0</v>
      </c>
      <c r="K47">
        <v>0.3</v>
      </c>
      <c r="L47">
        <v>0</v>
      </c>
      <c r="M47">
        <v>0</v>
      </c>
      <c r="N47">
        <f t="shared" si="1"/>
        <v>1</v>
      </c>
      <c r="O47">
        <v>81.5</v>
      </c>
      <c r="P47">
        <v>10.199999999999999</v>
      </c>
      <c r="Q47">
        <v>7.9</v>
      </c>
      <c r="R47">
        <v>0.5</v>
      </c>
      <c r="S47">
        <v>0</v>
      </c>
      <c r="T47">
        <f t="shared" si="2"/>
        <v>1</v>
      </c>
      <c r="U47">
        <v>45.3</v>
      </c>
      <c r="V47">
        <v>20</v>
      </c>
      <c r="W47">
        <v>15.1</v>
      </c>
      <c r="X47">
        <v>19.600000000000001</v>
      </c>
      <c r="Y47">
        <f t="shared" si="3"/>
        <v>3</v>
      </c>
      <c r="Z47">
        <v>80.2</v>
      </c>
      <c r="AA47">
        <v>16.600000000000001</v>
      </c>
      <c r="AB47">
        <v>3.2</v>
      </c>
      <c r="AC47">
        <f t="shared" si="4"/>
        <v>1</v>
      </c>
      <c r="AD47">
        <v>40</v>
      </c>
      <c r="AE47">
        <v>4</v>
      </c>
      <c r="AF47">
        <v>0</v>
      </c>
      <c r="AG47">
        <v>0</v>
      </c>
      <c r="AH47">
        <v>1945</v>
      </c>
      <c r="AI47">
        <v>2933</v>
      </c>
      <c r="AJ47">
        <v>0</v>
      </c>
      <c r="AK47">
        <v>0</v>
      </c>
      <c r="AM47">
        <v>2.6</v>
      </c>
      <c r="AP47" t="s">
        <v>232</v>
      </c>
      <c r="AS47" s="12">
        <v>25.78305122870157</v>
      </c>
      <c r="AT47">
        <v>12.4</v>
      </c>
      <c r="AU47">
        <v>24.8</v>
      </c>
      <c r="AV47">
        <v>23.4</v>
      </c>
      <c r="AW47">
        <v>12.8</v>
      </c>
      <c r="AX47">
        <v>26.6</v>
      </c>
      <c r="AZ47">
        <v>1.7</v>
      </c>
      <c r="BB47" s="13">
        <v>338.53580010371951</v>
      </c>
      <c r="BC47" s="13">
        <v>780.44789669604415</v>
      </c>
      <c r="BD47" s="13">
        <v>0</v>
      </c>
      <c r="BE47" s="13">
        <v>0</v>
      </c>
      <c r="BF47" s="13">
        <v>367.85202773531682</v>
      </c>
      <c r="BG47" s="13">
        <v>0</v>
      </c>
      <c r="BH47" s="13">
        <v>1436.56765285195</v>
      </c>
      <c r="BI47" s="12">
        <v>27.736978281891123</v>
      </c>
      <c r="BJ47" s="12">
        <v>150.86497033826168</v>
      </c>
      <c r="BK47" s="15">
        <v>144.59559343906045</v>
      </c>
      <c r="BL47">
        <v>31.3</v>
      </c>
      <c r="BM47">
        <v>13.3</v>
      </c>
      <c r="BN47">
        <v>11.9</v>
      </c>
      <c r="BO47">
        <v>7.6</v>
      </c>
      <c r="BP47" s="13">
        <v>0.85069756520714801</v>
      </c>
      <c r="BQ47" s="13">
        <v>3.9006100936720967</v>
      </c>
      <c r="BR47" s="13">
        <v>4.1666666666666661</v>
      </c>
      <c r="BS47" s="13" t="s">
        <v>232</v>
      </c>
      <c r="BT47" s="13">
        <v>-9.6145325653522331</v>
      </c>
      <c r="BU47" s="13" t="s">
        <v>232</v>
      </c>
      <c r="BV47" s="13" t="s">
        <v>232</v>
      </c>
      <c r="BW47" s="13">
        <v>49.513966276994793</v>
      </c>
      <c r="BX47" s="13" t="s">
        <v>232</v>
      </c>
      <c r="BY47" s="13" t="s">
        <v>232</v>
      </c>
      <c r="BZ47" s="13" t="s">
        <v>232</v>
      </c>
      <c r="CA47">
        <v>0</v>
      </c>
      <c r="CB47">
        <v>7.2</v>
      </c>
      <c r="CC47">
        <v>16.899999999999999</v>
      </c>
      <c r="CD47">
        <v>1.5</v>
      </c>
      <c r="CE47">
        <v>74.400000000000006</v>
      </c>
      <c r="CF47">
        <v>0</v>
      </c>
      <c r="CG47" s="13">
        <v>3.9470249520153526</v>
      </c>
      <c r="CH47" s="15">
        <v>3.3121520553337453</v>
      </c>
      <c r="CI47" s="15">
        <v>42.844289489962321</v>
      </c>
      <c r="CJ47" s="15">
        <v>52.820109092953949</v>
      </c>
      <c r="CK47" s="15">
        <v>1.023449361749986</v>
      </c>
      <c r="CL47">
        <v>96.8</v>
      </c>
      <c r="CM47">
        <v>2</v>
      </c>
      <c r="CN47">
        <v>0.7</v>
      </c>
      <c r="CO47">
        <v>0</v>
      </c>
      <c r="CP47">
        <v>0</v>
      </c>
      <c r="CQ47">
        <v>0.5</v>
      </c>
      <c r="CR47">
        <v>12.4</v>
      </c>
      <c r="CS47">
        <v>69.7</v>
      </c>
      <c r="CT47">
        <v>11.3</v>
      </c>
      <c r="CU47">
        <v>12.4</v>
      </c>
      <c r="CV47">
        <v>65.099999999999994</v>
      </c>
      <c r="CW47">
        <v>57.2</v>
      </c>
      <c r="CX47">
        <v>48.8</v>
      </c>
      <c r="CY47">
        <v>83.7</v>
      </c>
      <c r="CZ47">
        <v>67.900000000000006</v>
      </c>
      <c r="DA47">
        <v>16.3</v>
      </c>
      <c r="DB47">
        <v>24</v>
      </c>
      <c r="DC47">
        <v>11</v>
      </c>
      <c r="DD47">
        <v>9.4</v>
      </c>
      <c r="DE47">
        <v>39.200000000000003</v>
      </c>
      <c r="EL47" s="13">
        <v>2726.1963831913704</v>
      </c>
      <c r="EM47">
        <v>13.7</v>
      </c>
      <c r="EO47">
        <v>13</v>
      </c>
      <c r="EQ47">
        <v>6.6</v>
      </c>
      <c r="ER47">
        <v>0.34</v>
      </c>
      <c r="ES47">
        <v>0.18</v>
      </c>
    </row>
    <row r="48" spans="1:149" x14ac:dyDescent="0.25">
      <c r="A48" s="9" t="s">
        <v>124</v>
      </c>
      <c r="B48" s="9" t="s">
        <v>144</v>
      </c>
      <c r="C48" s="10">
        <v>51740</v>
      </c>
      <c r="D48" s="9" t="s">
        <v>224</v>
      </c>
      <c r="E48" t="e">
        <v>#N/A</v>
      </c>
      <c r="F48" t="e">
        <v>#N/A</v>
      </c>
      <c r="G48" t="e">
        <v>#N/A</v>
      </c>
      <c r="H48" t="e">
        <f t="shared" si="0"/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f t="shared" si="1"/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f t="shared" si="2"/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f t="shared" si="3"/>
        <v>#N/A</v>
      </c>
      <c r="Z48" t="e">
        <v>#N/A</v>
      </c>
      <c r="AA48" t="e">
        <v>#N/A</v>
      </c>
      <c r="AB48" t="e">
        <v>#N/A</v>
      </c>
      <c r="AC48" t="e">
        <f t="shared" si="4"/>
        <v>#N/A</v>
      </c>
      <c r="AD48">
        <v>14</v>
      </c>
      <c r="AE48">
        <v>0</v>
      </c>
      <c r="AF48">
        <v>0</v>
      </c>
      <c r="AG48">
        <v>0</v>
      </c>
      <c r="AH48">
        <v>897</v>
      </c>
      <c r="AI48">
        <v>728</v>
      </c>
      <c r="AJ48">
        <v>0</v>
      </c>
      <c r="AK48">
        <v>0</v>
      </c>
      <c r="AM48" t="e">
        <v>#N/A</v>
      </c>
      <c r="AP48" t="s">
        <v>232</v>
      </c>
      <c r="AS48" s="12" t="e">
        <v>#N/A</v>
      </c>
      <c r="AT48" t="e">
        <v>#N/A</v>
      </c>
      <c r="AU48" t="e">
        <v>#N/A</v>
      </c>
      <c r="AV48" t="e">
        <v>#N/A</v>
      </c>
      <c r="AW48" t="e">
        <v>#N/A</v>
      </c>
      <c r="AX48" t="e">
        <v>#N/A</v>
      </c>
      <c r="AZ48" t="e">
        <v>#N/A</v>
      </c>
      <c r="BB48" s="13">
        <v>0.56324862857934621</v>
      </c>
      <c r="BC48" s="13">
        <v>-2.0168092069043215</v>
      </c>
      <c r="BD48" s="13">
        <v>0</v>
      </c>
      <c r="BE48" s="13">
        <v>0</v>
      </c>
      <c r="BF48" s="13">
        <v>20.355832651614296</v>
      </c>
      <c r="BG48" s="13">
        <v>0</v>
      </c>
      <c r="BH48" s="13">
        <v>-28.266491734030907</v>
      </c>
      <c r="BI48" s="12">
        <v>19.224037339556592</v>
      </c>
      <c r="BJ48" s="12">
        <v>234.81218350842718</v>
      </c>
      <c r="BK48" s="15">
        <v>225.62291170681976</v>
      </c>
      <c r="BL48" t="e">
        <v>#N/A</v>
      </c>
      <c r="BM48" t="e">
        <v>#N/A</v>
      </c>
      <c r="BN48" t="e">
        <v>#N/A</v>
      </c>
      <c r="BO48" t="e">
        <v>#N/A</v>
      </c>
      <c r="BP48" s="13" t="s">
        <v>232</v>
      </c>
      <c r="BQ48" s="13" t="s">
        <v>232</v>
      </c>
      <c r="BR48" s="13" t="s">
        <v>232</v>
      </c>
      <c r="BS48" s="13" t="s">
        <v>232</v>
      </c>
      <c r="BT48" s="13" t="s">
        <v>232</v>
      </c>
      <c r="BU48" s="13" t="s">
        <v>232</v>
      </c>
      <c r="BV48" s="13" t="s">
        <v>232</v>
      </c>
      <c r="BW48" s="13">
        <v>11.677831723456595</v>
      </c>
      <c r="BX48" s="13" t="s">
        <v>232</v>
      </c>
      <c r="BY48" s="13" t="s">
        <v>232</v>
      </c>
      <c r="BZ48" s="13" t="s">
        <v>232</v>
      </c>
      <c r="CA48" t="e">
        <v>#N/A</v>
      </c>
      <c r="CB48" t="e">
        <v>#N/A</v>
      </c>
      <c r="CC48" t="e">
        <v>#N/A</v>
      </c>
      <c r="CD48" t="e">
        <v>#N/A</v>
      </c>
      <c r="CE48" t="e">
        <v>#N/A</v>
      </c>
      <c r="CF48" t="e">
        <v>#N/A</v>
      </c>
      <c r="CG48" s="13" t="e">
        <v>#N/A</v>
      </c>
      <c r="CH48" s="15" t="e">
        <v>#N/A</v>
      </c>
      <c r="CI48" s="15" t="e">
        <v>#N/A</v>
      </c>
      <c r="CJ48" s="15" t="e">
        <v>#N/A</v>
      </c>
      <c r="CK48" s="15" t="e">
        <v>#N/A</v>
      </c>
      <c r="CL48" t="e">
        <v>#N/A</v>
      </c>
      <c r="CM48" t="e">
        <v>#N/A</v>
      </c>
      <c r="CN48" t="e">
        <v>#N/A</v>
      </c>
      <c r="CO48" t="e">
        <v>#N/A</v>
      </c>
      <c r="CP48" t="e">
        <v>#N/A</v>
      </c>
      <c r="CQ48" t="e">
        <v>#N/A</v>
      </c>
      <c r="CR48">
        <v>12.4</v>
      </c>
      <c r="CS48">
        <v>69.7</v>
      </c>
      <c r="CT48">
        <v>11.3</v>
      </c>
      <c r="CU48">
        <v>12.4</v>
      </c>
      <c r="CV48">
        <v>65.099999999999994</v>
      </c>
      <c r="CW48">
        <v>57.2</v>
      </c>
      <c r="CX48">
        <v>48.8</v>
      </c>
      <c r="CY48">
        <v>83.7</v>
      </c>
      <c r="CZ48">
        <v>76.2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EL48" s="13">
        <v>3188.7252104076979</v>
      </c>
      <c r="EM48">
        <v>13.7</v>
      </c>
      <c r="EO48">
        <v>13</v>
      </c>
      <c r="EQ48">
        <v>6.6</v>
      </c>
      <c r="ER48">
        <v>0.34</v>
      </c>
      <c r="ES48">
        <v>0.18</v>
      </c>
    </row>
    <row r="49" spans="1:149" x14ac:dyDescent="0.25">
      <c r="A49" s="9" t="s">
        <v>124</v>
      </c>
      <c r="B49" s="9" t="s">
        <v>159</v>
      </c>
      <c r="C49" s="10">
        <v>198363</v>
      </c>
      <c r="D49" s="9" t="s">
        <v>226</v>
      </c>
      <c r="E49" t="e">
        <v>#N/A</v>
      </c>
      <c r="F49" t="e">
        <v>#N/A</v>
      </c>
      <c r="G49" t="e">
        <v>#N/A</v>
      </c>
      <c r="H49" t="e">
        <f t="shared" si="0"/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f t="shared" si="1"/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f t="shared" si="2"/>
        <v>#N/A</v>
      </c>
      <c r="U49" t="e">
        <v>#N/A</v>
      </c>
      <c r="V49" t="e">
        <v>#N/A</v>
      </c>
      <c r="W49" t="e">
        <v>#N/A</v>
      </c>
      <c r="X49" t="e">
        <v>#N/A</v>
      </c>
      <c r="Y49" t="e">
        <f t="shared" si="3"/>
        <v>#N/A</v>
      </c>
      <c r="Z49" t="e">
        <v>#N/A</v>
      </c>
      <c r="AA49" t="e">
        <v>#N/A</v>
      </c>
      <c r="AB49" t="e">
        <v>#N/A</v>
      </c>
      <c r="AC49" t="e">
        <f t="shared" si="4"/>
        <v>#N/A</v>
      </c>
      <c r="AD49">
        <v>6</v>
      </c>
      <c r="AE49">
        <v>2</v>
      </c>
      <c r="AF49">
        <v>13</v>
      </c>
      <c r="AG49">
        <v>13</v>
      </c>
      <c r="AH49">
        <v>4143</v>
      </c>
      <c r="AI49">
        <v>2745</v>
      </c>
      <c r="AJ49">
        <v>0</v>
      </c>
      <c r="AK49">
        <v>0</v>
      </c>
      <c r="AM49" t="e">
        <v>#N/A</v>
      </c>
      <c r="AP49" t="s">
        <v>284</v>
      </c>
      <c r="AS49" s="12" t="e">
        <v>#N/A</v>
      </c>
      <c r="AT49" t="e">
        <v>#N/A</v>
      </c>
      <c r="AU49" t="e">
        <v>#N/A</v>
      </c>
      <c r="AV49" t="e">
        <v>#N/A</v>
      </c>
      <c r="AW49" t="e">
        <v>#N/A</v>
      </c>
      <c r="AX49" t="e">
        <v>#N/A</v>
      </c>
      <c r="AZ49" t="e">
        <v>#N/A</v>
      </c>
      <c r="BB49" s="13" t="e">
        <v>#N/A</v>
      </c>
      <c r="BC49" s="13" t="e">
        <v>#N/A</v>
      </c>
      <c r="BD49" s="13" t="e">
        <v>#N/A</v>
      </c>
      <c r="BE49" s="13" t="e">
        <v>#N/A</v>
      </c>
      <c r="BF49" s="13" t="e">
        <v>#N/A</v>
      </c>
      <c r="BG49" s="13" t="e">
        <v>#N/A</v>
      </c>
      <c r="BH49" s="13" t="e">
        <v>#N/A</v>
      </c>
      <c r="BI49" s="12">
        <v>16.151368351637203</v>
      </c>
      <c r="BJ49" s="12" t="e">
        <v>#N/A</v>
      </c>
      <c r="BK49" t="e">
        <v>#N/A</v>
      </c>
      <c r="BL49" t="e">
        <v>#N/A</v>
      </c>
      <c r="BM49" t="e">
        <v>#N/A</v>
      </c>
      <c r="BN49" t="e">
        <v>#N/A</v>
      </c>
      <c r="BO49" t="e">
        <v>#N/A</v>
      </c>
      <c r="BP49" s="13" t="e">
        <v>#N/A</v>
      </c>
      <c r="BQ49" s="13" t="e">
        <v>#N/A</v>
      </c>
      <c r="BR49" s="13" t="e">
        <v>#N/A</v>
      </c>
      <c r="BS49" s="13" t="e">
        <v>#N/A</v>
      </c>
      <c r="BT49" s="13" t="e">
        <v>#N/A</v>
      </c>
      <c r="BU49" s="13" t="e">
        <v>#N/A</v>
      </c>
      <c r="BV49" s="13" t="e">
        <v>#N/A</v>
      </c>
      <c r="BW49" s="13">
        <v>26.818419261001441</v>
      </c>
      <c r="BX49" s="13" t="s">
        <v>232</v>
      </c>
      <c r="BY49" s="13" t="s">
        <v>232</v>
      </c>
      <c r="BZ49" s="13" t="s">
        <v>232</v>
      </c>
      <c r="CA49" t="e">
        <v>#N/A</v>
      </c>
      <c r="CB49" t="e">
        <v>#N/A</v>
      </c>
      <c r="CC49" t="e">
        <v>#N/A</v>
      </c>
      <c r="CD49" t="e">
        <v>#N/A</v>
      </c>
      <c r="CE49" t="e">
        <v>#N/A</v>
      </c>
      <c r="CF49" t="e">
        <v>#N/A</v>
      </c>
      <c r="CG49" s="13" t="e">
        <v>#N/A</v>
      </c>
      <c r="CH49" s="15" t="e">
        <v>#N/A</v>
      </c>
      <c r="CI49" s="15" t="e">
        <v>#N/A</v>
      </c>
      <c r="CJ49" s="15" t="e">
        <v>#N/A</v>
      </c>
      <c r="CK49" s="15" t="e">
        <v>#N/A</v>
      </c>
      <c r="CL49" t="e">
        <v>#N/A</v>
      </c>
      <c r="CM49" t="e">
        <v>#N/A</v>
      </c>
      <c r="CN49" t="e">
        <v>#N/A</v>
      </c>
      <c r="CO49" t="e">
        <v>#N/A</v>
      </c>
      <c r="CP49" t="e">
        <v>#N/A</v>
      </c>
      <c r="CQ49" t="e">
        <v>#N/A</v>
      </c>
      <c r="CR49">
        <v>12.4</v>
      </c>
      <c r="CS49">
        <v>69.7</v>
      </c>
      <c r="CT49">
        <v>11.3</v>
      </c>
      <c r="CU49">
        <v>12.4</v>
      </c>
      <c r="CV49">
        <v>65.099999999999994</v>
      </c>
      <c r="CW49">
        <v>57.2</v>
      </c>
      <c r="CX49">
        <v>48.8</v>
      </c>
      <c r="CY49">
        <v>83.7</v>
      </c>
      <c r="CZ49">
        <v>21.6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EL49" s="13">
        <v>492.33230664431085</v>
      </c>
      <c r="EM49">
        <v>13.7</v>
      </c>
      <c r="EO49">
        <v>13</v>
      </c>
      <c r="EQ49">
        <v>6.6</v>
      </c>
      <c r="ER49">
        <v>0.34</v>
      </c>
      <c r="ES49">
        <v>0.18</v>
      </c>
    </row>
    <row r="50" spans="1:149" x14ac:dyDescent="0.25">
      <c r="A50" s="9" t="s">
        <v>131</v>
      </c>
      <c r="B50" s="9" t="s">
        <v>145</v>
      </c>
      <c r="C50" s="10">
        <v>193974</v>
      </c>
      <c r="D50" s="9" t="s">
        <v>161</v>
      </c>
      <c r="E50" t="e">
        <v>#N/A</v>
      </c>
      <c r="F50" t="e">
        <v>#N/A</v>
      </c>
      <c r="G50" t="e">
        <v>#N/A</v>
      </c>
      <c r="H50" t="e">
        <f t="shared" si="0"/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 t="e">
        <f t="shared" si="1"/>
        <v>#N/A</v>
      </c>
      <c r="O50" t="e">
        <v>#N/A</v>
      </c>
      <c r="P50" t="e">
        <v>#N/A</v>
      </c>
      <c r="Q50" t="e">
        <v>#N/A</v>
      </c>
      <c r="R50" t="e">
        <v>#N/A</v>
      </c>
      <c r="S50" t="e">
        <v>#N/A</v>
      </c>
      <c r="T50" t="e">
        <f t="shared" si="2"/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f t="shared" si="3"/>
        <v>#N/A</v>
      </c>
      <c r="Z50" t="e">
        <v>#N/A</v>
      </c>
      <c r="AA50" t="e">
        <v>#N/A</v>
      </c>
      <c r="AB50" t="e">
        <v>#N/A</v>
      </c>
      <c r="AC50" t="e">
        <f t="shared" si="4"/>
        <v>#N/A</v>
      </c>
      <c r="AD50">
        <v>2</v>
      </c>
      <c r="AE50">
        <v>0</v>
      </c>
      <c r="AF50">
        <v>0</v>
      </c>
      <c r="AG50">
        <v>0</v>
      </c>
      <c r="AH50">
        <v>1417</v>
      </c>
      <c r="AI50">
        <v>3366</v>
      </c>
      <c r="AJ50">
        <v>0</v>
      </c>
      <c r="AK50">
        <v>0</v>
      </c>
      <c r="AM50" t="e">
        <v>#N/A</v>
      </c>
      <c r="AP50" t="s">
        <v>232</v>
      </c>
      <c r="AS50" s="12" t="e">
        <v>#N/A</v>
      </c>
      <c r="AT50" t="e">
        <v>#N/A</v>
      </c>
      <c r="AU50" t="e">
        <v>#N/A</v>
      </c>
      <c r="AV50" t="e">
        <v>#N/A</v>
      </c>
      <c r="AW50" t="e">
        <v>#N/A</v>
      </c>
      <c r="AX50" t="e">
        <v>#N/A</v>
      </c>
      <c r="AZ50" t="e">
        <v>#N/A</v>
      </c>
      <c r="BB50" s="13">
        <v>4.5768062287291542</v>
      </c>
      <c r="BC50" s="13">
        <v>12.180833765785355</v>
      </c>
      <c r="BD50" s="13">
        <v>0</v>
      </c>
      <c r="BE50" s="13">
        <v>39.726838785019972</v>
      </c>
      <c r="BF50" s="13">
        <v>30.097254970735627</v>
      </c>
      <c r="BG50" s="13">
        <v>83.127974987890255</v>
      </c>
      <c r="BH50" s="13">
        <v>0</v>
      </c>
      <c r="BI50" s="12">
        <v>127.77143746433573</v>
      </c>
      <c r="BJ50" s="12">
        <v>67.045487239980446</v>
      </c>
      <c r="BK50" s="15">
        <v>67.045467950206302</v>
      </c>
      <c r="BL50" t="e">
        <v>#N/A</v>
      </c>
      <c r="BM50" t="e">
        <v>#N/A</v>
      </c>
      <c r="BN50" t="e">
        <v>#N/A</v>
      </c>
      <c r="BO50" t="e">
        <v>#N/A</v>
      </c>
      <c r="BP50" s="13">
        <v>5.2097184401501444</v>
      </c>
      <c r="BQ50" s="13">
        <v>-8.0270261083481511</v>
      </c>
      <c r="BR50" s="13">
        <v>0</v>
      </c>
      <c r="BS50" s="13" t="s">
        <v>232</v>
      </c>
      <c r="BT50" s="13">
        <v>-10.087476209508917</v>
      </c>
      <c r="BU50" s="13" t="s">
        <v>232</v>
      </c>
      <c r="BV50" s="13" t="s">
        <v>232</v>
      </c>
      <c r="BW50" s="13">
        <v>-2.1257144331114053</v>
      </c>
      <c r="BX50" s="13" t="s">
        <v>232</v>
      </c>
      <c r="BY50" s="13" t="s">
        <v>232</v>
      </c>
      <c r="BZ50" s="13" t="s">
        <v>232</v>
      </c>
      <c r="CA50" t="e">
        <v>#N/A</v>
      </c>
      <c r="CB50" t="e">
        <v>#N/A</v>
      </c>
      <c r="CC50" t="e">
        <v>#N/A</v>
      </c>
      <c r="CD50" t="e">
        <v>#N/A</v>
      </c>
      <c r="CE50" t="e">
        <v>#N/A</v>
      </c>
      <c r="CF50" t="e">
        <v>#N/A</v>
      </c>
      <c r="CG50" s="13" t="e">
        <v>#N/A</v>
      </c>
      <c r="CH50" s="15" t="e">
        <v>#N/A</v>
      </c>
      <c r="CI50" s="15" t="e">
        <v>#N/A</v>
      </c>
      <c r="CJ50" s="15" t="e">
        <v>#N/A</v>
      </c>
      <c r="CK50" s="15" t="e">
        <v>#N/A</v>
      </c>
      <c r="CL50" t="e">
        <v>#N/A</v>
      </c>
      <c r="CM50" t="e">
        <v>#N/A</v>
      </c>
      <c r="CN50" t="e">
        <v>#N/A</v>
      </c>
      <c r="CO50" t="e">
        <v>#N/A</v>
      </c>
      <c r="CP50" t="e">
        <v>#N/A</v>
      </c>
      <c r="CQ50" t="e">
        <v>#N/A</v>
      </c>
      <c r="CR50">
        <v>1.1000000000000001</v>
      </c>
      <c r="CS50">
        <v>46.4</v>
      </c>
      <c r="CT50">
        <v>1.1000000000000001</v>
      </c>
      <c r="CU50">
        <v>19.3</v>
      </c>
      <c r="CV50">
        <v>58.4</v>
      </c>
      <c r="CW50">
        <v>69.7</v>
      </c>
      <c r="CX50">
        <v>56</v>
      </c>
      <c r="CY50">
        <v>87.4</v>
      </c>
      <c r="CZ50">
        <v>77.900000000000006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EL50" s="13">
        <v>4790.101408241122</v>
      </c>
      <c r="EM50">
        <v>8</v>
      </c>
      <c r="EO50">
        <v>10.5</v>
      </c>
      <c r="EQ50">
        <v>5.3</v>
      </c>
      <c r="ER50">
        <v>0.18</v>
      </c>
      <c r="ES50">
        <v>0.57999999999999996</v>
      </c>
    </row>
    <row r="51" spans="1:149" x14ac:dyDescent="0.25">
      <c r="A51" s="9" t="s">
        <v>131</v>
      </c>
      <c r="B51" s="9" t="s">
        <v>146</v>
      </c>
      <c r="C51" s="10">
        <v>76669</v>
      </c>
      <c r="D51" s="9" t="s">
        <v>166</v>
      </c>
      <c r="E51" t="e">
        <v>#N/A</v>
      </c>
      <c r="F51" t="e">
        <v>#N/A</v>
      </c>
      <c r="G51" t="e">
        <v>#N/A</v>
      </c>
      <c r="H51" t="e">
        <f t="shared" si="0"/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f t="shared" si="1"/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f t="shared" si="2"/>
        <v>#N/A</v>
      </c>
      <c r="U51" t="e">
        <v>#N/A</v>
      </c>
      <c r="V51" t="e">
        <v>#N/A</v>
      </c>
      <c r="W51" t="e">
        <v>#N/A</v>
      </c>
      <c r="X51" t="e">
        <v>#N/A</v>
      </c>
      <c r="Y51" t="e">
        <f t="shared" si="3"/>
        <v>#N/A</v>
      </c>
      <c r="Z51" t="e">
        <v>#N/A</v>
      </c>
      <c r="AA51" t="e">
        <v>#N/A</v>
      </c>
      <c r="AB51" t="e">
        <v>#N/A</v>
      </c>
      <c r="AC51" t="e">
        <f t="shared" si="4"/>
        <v>#N/A</v>
      </c>
      <c r="AD51">
        <v>0</v>
      </c>
      <c r="AE51">
        <v>6</v>
      </c>
      <c r="AF51">
        <v>0</v>
      </c>
      <c r="AG51">
        <v>0</v>
      </c>
      <c r="AH51">
        <v>1098</v>
      </c>
      <c r="AI51">
        <v>2078</v>
      </c>
      <c r="AJ51">
        <v>0</v>
      </c>
      <c r="AK51">
        <v>0</v>
      </c>
      <c r="AM51" t="e">
        <v>#N/A</v>
      </c>
      <c r="AP51" t="s">
        <v>284</v>
      </c>
      <c r="AS51" s="12" t="e">
        <v>#N/A</v>
      </c>
      <c r="AT51" t="e">
        <v>#N/A</v>
      </c>
      <c r="AU51" t="e">
        <v>#N/A</v>
      </c>
      <c r="AV51" t="e">
        <v>#N/A</v>
      </c>
      <c r="AW51" t="e">
        <v>#N/A</v>
      </c>
      <c r="AX51" t="e">
        <v>#N/A</v>
      </c>
      <c r="AZ51" t="e">
        <v>#N/A</v>
      </c>
      <c r="BB51" s="13">
        <v>-36.033451139109232</v>
      </c>
      <c r="BC51" s="13">
        <v>-5.3564569507617659</v>
      </c>
      <c r="BD51" s="13">
        <v>293.44836484983318</v>
      </c>
      <c r="BE51" s="13">
        <v>-4.4936974817708011</v>
      </c>
      <c r="BF51" s="13">
        <v>13.680115309425789</v>
      </c>
      <c r="BG51" s="13">
        <v>165.00997830802601</v>
      </c>
      <c r="BH51" s="13">
        <v>-3.2990085658804049</v>
      </c>
      <c r="BI51" s="12">
        <v>57.365968895596822</v>
      </c>
      <c r="BJ51" s="12">
        <v>62.944705151761539</v>
      </c>
      <c r="BK51" s="15">
        <v>62.944543961116374</v>
      </c>
      <c r="BL51" t="e">
        <v>#N/A</v>
      </c>
      <c r="BM51" t="e">
        <v>#N/A</v>
      </c>
      <c r="BN51" t="e">
        <v>#N/A</v>
      </c>
      <c r="BO51" t="e">
        <v>#N/A</v>
      </c>
      <c r="BP51" s="13" t="e">
        <v>#N/A</v>
      </c>
      <c r="BQ51" s="13" t="e">
        <v>#N/A</v>
      </c>
      <c r="BR51" s="13" t="e">
        <v>#N/A</v>
      </c>
      <c r="BS51" s="13" t="e">
        <v>#N/A</v>
      </c>
      <c r="BT51" s="13" t="e">
        <v>#N/A</v>
      </c>
      <c r="BU51" s="13" t="e">
        <v>#N/A</v>
      </c>
      <c r="BV51" s="13" t="e">
        <v>#N/A</v>
      </c>
      <c r="BW51" s="13">
        <v>47.449516340583671</v>
      </c>
      <c r="BX51" s="13" t="s">
        <v>232</v>
      </c>
      <c r="BY51" s="13" t="s">
        <v>232</v>
      </c>
      <c r="BZ51" s="13" t="s">
        <v>232</v>
      </c>
      <c r="CA51" t="e">
        <v>#N/A</v>
      </c>
      <c r="CB51" t="e">
        <v>#N/A</v>
      </c>
      <c r="CC51" t="e">
        <v>#N/A</v>
      </c>
      <c r="CD51" t="e">
        <v>#N/A</v>
      </c>
      <c r="CE51" t="e">
        <v>#N/A</v>
      </c>
      <c r="CF51" t="e">
        <v>#N/A</v>
      </c>
      <c r="CG51" s="13" t="e">
        <v>#N/A</v>
      </c>
      <c r="CH51" s="15" t="e">
        <v>#N/A</v>
      </c>
      <c r="CI51" s="15" t="e">
        <v>#N/A</v>
      </c>
      <c r="CJ51" s="15" t="e">
        <v>#N/A</v>
      </c>
      <c r="CK51" s="15" t="e">
        <v>#N/A</v>
      </c>
      <c r="CL51" t="e">
        <v>#N/A</v>
      </c>
      <c r="CM51" t="e">
        <v>#N/A</v>
      </c>
      <c r="CN51" t="e">
        <v>#N/A</v>
      </c>
      <c r="CO51" t="e">
        <v>#N/A</v>
      </c>
      <c r="CP51" t="e">
        <v>#N/A</v>
      </c>
      <c r="CQ51" t="e">
        <v>#N/A</v>
      </c>
      <c r="CR51">
        <v>1.1000000000000001</v>
      </c>
      <c r="CS51">
        <v>46.4</v>
      </c>
      <c r="CT51">
        <v>1.1000000000000001</v>
      </c>
      <c r="CU51">
        <v>19.3</v>
      </c>
      <c r="CV51">
        <v>58.4</v>
      </c>
      <c r="CW51">
        <v>69.7</v>
      </c>
      <c r="CX51">
        <v>56</v>
      </c>
      <c r="CY51">
        <v>87.4</v>
      </c>
      <c r="CZ51">
        <v>46.1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EL51" s="13">
        <v>4967.11093503346</v>
      </c>
      <c r="EM51">
        <v>8</v>
      </c>
      <c r="EO51">
        <v>10.5</v>
      </c>
      <c r="EQ51">
        <v>5.3</v>
      </c>
      <c r="ER51">
        <v>0.18</v>
      </c>
      <c r="ES51">
        <v>0.57999999999999996</v>
      </c>
    </row>
    <row r="52" spans="1:149" x14ac:dyDescent="0.25">
      <c r="A52" s="9" t="s">
        <v>131</v>
      </c>
      <c r="B52" s="9" t="s">
        <v>90</v>
      </c>
      <c r="C52" s="10">
        <v>144027</v>
      </c>
      <c r="D52" s="9" t="s">
        <v>168</v>
      </c>
      <c r="E52">
        <v>13.2</v>
      </c>
      <c r="F52">
        <v>18.899999999999999</v>
      </c>
      <c r="G52">
        <v>67.900000000000006</v>
      </c>
      <c r="H52">
        <f t="shared" si="0"/>
        <v>3</v>
      </c>
      <c r="I52">
        <v>95.9</v>
      </c>
      <c r="J52">
        <v>1.7</v>
      </c>
      <c r="K52">
        <v>1</v>
      </c>
      <c r="L52">
        <v>1</v>
      </c>
      <c r="M52">
        <v>0.4</v>
      </c>
      <c r="N52">
        <f t="shared" si="1"/>
        <v>1</v>
      </c>
      <c r="O52">
        <v>85.1</v>
      </c>
      <c r="P52">
        <v>6.3</v>
      </c>
      <c r="Q52">
        <v>7.2</v>
      </c>
      <c r="R52">
        <v>1.1000000000000001</v>
      </c>
      <c r="S52">
        <v>0.2</v>
      </c>
      <c r="T52">
        <f t="shared" si="2"/>
        <v>1</v>
      </c>
      <c r="U52">
        <v>69.8</v>
      </c>
      <c r="V52">
        <v>23</v>
      </c>
      <c r="W52">
        <v>4.0999999999999996</v>
      </c>
      <c r="X52">
        <v>3.2</v>
      </c>
      <c r="Y52">
        <f t="shared" si="3"/>
        <v>2</v>
      </c>
      <c r="Z52">
        <v>70.7</v>
      </c>
      <c r="AA52">
        <v>21.9</v>
      </c>
      <c r="AB52">
        <v>7.3</v>
      </c>
      <c r="AC52">
        <f t="shared" si="4"/>
        <v>2</v>
      </c>
      <c r="AD52">
        <v>3</v>
      </c>
      <c r="AE52">
        <v>8</v>
      </c>
      <c r="AF52">
        <v>1</v>
      </c>
      <c r="AG52">
        <v>1</v>
      </c>
      <c r="AH52">
        <v>2728</v>
      </c>
      <c r="AI52">
        <v>3211</v>
      </c>
      <c r="AJ52">
        <v>0</v>
      </c>
      <c r="AK52">
        <v>0</v>
      </c>
      <c r="AM52">
        <v>4.5999999999999996</v>
      </c>
      <c r="AP52" t="s">
        <v>284</v>
      </c>
      <c r="AS52" s="12">
        <v>37.999662674987349</v>
      </c>
      <c r="AT52">
        <v>25.4</v>
      </c>
      <c r="AU52">
        <v>40.6</v>
      </c>
      <c r="AV52">
        <v>14.2</v>
      </c>
      <c r="AW52">
        <v>8.1999999999999993</v>
      </c>
      <c r="AX52">
        <v>11.600000000000001</v>
      </c>
      <c r="AZ52">
        <v>1.3</v>
      </c>
      <c r="BB52" s="13">
        <v>-16.732634650549244</v>
      </c>
      <c r="BC52" s="13">
        <v>-36.002595366013473</v>
      </c>
      <c r="BD52" s="13">
        <v>0</v>
      </c>
      <c r="BE52" s="13">
        <v>56.227685499286018</v>
      </c>
      <c r="BF52" s="13">
        <v>25.006184573531499</v>
      </c>
      <c r="BG52" s="13">
        <v>25.13930821419671</v>
      </c>
      <c r="BH52" s="13">
        <v>0</v>
      </c>
      <c r="BI52" s="12">
        <v>127.38323959897998</v>
      </c>
      <c r="BJ52" s="12">
        <v>100.57485515904325</v>
      </c>
      <c r="BK52" s="15">
        <v>100.57496852382666</v>
      </c>
      <c r="BL52">
        <v>20.7</v>
      </c>
      <c r="BM52">
        <v>21.7</v>
      </c>
      <c r="BN52">
        <v>22.5</v>
      </c>
      <c r="BO52">
        <v>21.3</v>
      </c>
      <c r="BP52" s="13" t="e">
        <v>#N/A</v>
      </c>
      <c r="BQ52" s="13" t="e">
        <v>#N/A</v>
      </c>
      <c r="BR52" s="13" t="e">
        <v>#N/A</v>
      </c>
      <c r="BS52" s="13" t="e">
        <v>#N/A</v>
      </c>
      <c r="BT52" s="13" t="e">
        <v>#N/A</v>
      </c>
      <c r="BU52" s="13" t="e">
        <v>#N/A</v>
      </c>
      <c r="BV52" s="13" t="e">
        <v>#N/A</v>
      </c>
      <c r="BW52" s="13">
        <v>16.490435873314521</v>
      </c>
      <c r="BX52" s="13" t="s">
        <v>232</v>
      </c>
      <c r="BY52" s="13" t="s">
        <v>232</v>
      </c>
      <c r="BZ52" s="13" t="s">
        <v>232</v>
      </c>
      <c r="CA52">
        <v>4.4000000000000004</v>
      </c>
      <c r="CB52">
        <v>64.7</v>
      </c>
      <c r="CC52">
        <v>0</v>
      </c>
      <c r="CD52">
        <v>2.6</v>
      </c>
      <c r="CE52">
        <v>20.399999999999999</v>
      </c>
      <c r="CF52">
        <v>7.9</v>
      </c>
      <c r="CG52" s="13">
        <v>3.6857737571051152</v>
      </c>
      <c r="CH52" s="15">
        <v>7.8090740428402761</v>
      </c>
      <c r="CI52" s="15">
        <v>28.481475234721987</v>
      </c>
      <c r="CJ52" s="15">
        <v>63.130376117389112</v>
      </c>
      <c r="CK52" s="15">
        <v>0.57907460504863095</v>
      </c>
      <c r="CL52">
        <v>92.1</v>
      </c>
      <c r="CM52">
        <v>1.2</v>
      </c>
      <c r="CN52">
        <v>0.8</v>
      </c>
      <c r="CO52">
        <v>0</v>
      </c>
      <c r="CP52">
        <v>2.2999999999999998</v>
      </c>
      <c r="CQ52">
        <v>3.7</v>
      </c>
      <c r="CR52">
        <v>1.1000000000000001</v>
      </c>
      <c r="CS52">
        <v>46.4</v>
      </c>
      <c r="CT52">
        <v>1.1000000000000001</v>
      </c>
      <c r="CU52">
        <v>19.3</v>
      </c>
      <c r="CV52">
        <v>58.4</v>
      </c>
      <c r="CW52">
        <v>69.7</v>
      </c>
      <c r="CX52">
        <v>56</v>
      </c>
      <c r="CY52">
        <v>87.4</v>
      </c>
      <c r="CZ52">
        <v>40.799999999999997</v>
      </c>
      <c r="DA52">
        <v>12.5</v>
      </c>
      <c r="DB52">
        <v>16.3</v>
      </c>
      <c r="DC52">
        <v>11.1</v>
      </c>
      <c r="DD52">
        <v>7</v>
      </c>
      <c r="DE52">
        <v>53.099999999999994</v>
      </c>
      <c r="EL52" s="13">
        <v>5105.2047282282092</v>
      </c>
      <c r="EM52">
        <v>8</v>
      </c>
      <c r="EO52">
        <v>10.5</v>
      </c>
      <c r="EQ52">
        <v>5.3</v>
      </c>
      <c r="ER52">
        <v>0.18</v>
      </c>
      <c r="ES52">
        <v>0.57999999999999996</v>
      </c>
    </row>
    <row r="53" spans="1:149" x14ac:dyDescent="0.25">
      <c r="A53" s="9" t="s">
        <v>131</v>
      </c>
      <c r="B53" s="9" t="s">
        <v>147</v>
      </c>
      <c r="C53" s="10">
        <v>90004</v>
      </c>
      <c r="D53" s="9" t="s">
        <v>169</v>
      </c>
      <c r="E53" t="e">
        <v>#N/A</v>
      </c>
      <c r="F53" t="e">
        <v>#N/A</v>
      </c>
      <c r="G53" t="e">
        <v>#N/A</v>
      </c>
      <c r="H53" t="e">
        <f t="shared" si="0"/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e">
        <f t="shared" si="1"/>
        <v>#N/A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f t="shared" si="2"/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f t="shared" si="3"/>
        <v>#N/A</v>
      </c>
      <c r="Z53" t="e">
        <v>#N/A</v>
      </c>
      <c r="AA53" t="e">
        <v>#N/A</v>
      </c>
      <c r="AB53" t="e">
        <v>#N/A</v>
      </c>
      <c r="AC53" t="e">
        <f t="shared" si="4"/>
        <v>#N/A</v>
      </c>
      <c r="AD53">
        <v>0</v>
      </c>
      <c r="AE53">
        <v>0</v>
      </c>
      <c r="AF53">
        <v>2</v>
      </c>
      <c r="AG53">
        <v>2</v>
      </c>
      <c r="AH53">
        <v>1182</v>
      </c>
      <c r="AI53">
        <v>1254</v>
      </c>
      <c r="AJ53">
        <v>0</v>
      </c>
      <c r="AK53">
        <v>0</v>
      </c>
      <c r="AM53" t="e">
        <v>#N/A</v>
      </c>
      <c r="AP53" t="s">
        <v>232</v>
      </c>
      <c r="AS53" s="12" t="e">
        <v>#N/A</v>
      </c>
      <c r="AT53" t="e">
        <v>#N/A</v>
      </c>
      <c r="AU53" t="e">
        <v>#N/A</v>
      </c>
      <c r="AV53" t="e">
        <v>#N/A</v>
      </c>
      <c r="AW53" t="e">
        <v>#N/A</v>
      </c>
      <c r="AX53" t="e">
        <v>#N/A</v>
      </c>
      <c r="AZ53" t="e">
        <v>#N/A</v>
      </c>
      <c r="BB53" s="13">
        <v>-27.204588428451533</v>
      </c>
      <c r="BC53" s="13">
        <v>-26.069000814697517</v>
      </c>
      <c r="BD53" s="13">
        <v>22.946262886597935</v>
      </c>
      <c r="BE53" s="13">
        <v>-83.227075446547587</v>
      </c>
      <c r="BF53" s="13">
        <v>2.777737357271473</v>
      </c>
      <c r="BG53" s="13">
        <v>161.89472885032535</v>
      </c>
      <c r="BH53" s="13">
        <v>18.325386487811716</v>
      </c>
      <c r="BI53" s="12">
        <v>58.365475990832358</v>
      </c>
      <c r="BJ53" s="12">
        <v>36.814466703153059</v>
      </c>
      <c r="BK53" s="15">
        <v>36.814516657944601</v>
      </c>
      <c r="BL53" t="e">
        <v>#N/A</v>
      </c>
      <c r="BM53" t="e">
        <v>#N/A</v>
      </c>
      <c r="BN53" t="e">
        <v>#N/A</v>
      </c>
      <c r="BO53" t="e">
        <v>#N/A</v>
      </c>
      <c r="BP53" s="13" t="s">
        <v>232</v>
      </c>
      <c r="BQ53" s="13" t="s">
        <v>232</v>
      </c>
      <c r="BR53" s="13" t="s">
        <v>232</v>
      </c>
      <c r="BS53" s="13" t="s">
        <v>232</v>
      </c>
      <c r="BT53" s="13" t="s">
        <v>232</v>
      </c>
      <c r="BU53" s="13" t="s">
        <v>232</v>
      </c>
      <c r="BV53" s="13" t="s">
        <v>232</v>
      </c>
      <c r="BW53" s="13">
        <v>0</v>
      </c>
      <c r="BX53" s="13" t="s">
        <v>232</v>
      </c>
      <c r="BY53" s="13" t="s">
        <v>232</v>
      </c>
      <c r="BZ53" s="13" t="s">
        <v>232</v>
      </c>
      <c r="CA53" t="e">
        <v>#N/A</v>
      </c>
      <c r="CB53" t="e">
        <v>#N/A</v>
      </c>
      <c r="CC53" t="e">
        <v>#N/A</v>
      </c>
      <c r="CD53" t="e">
        <v>#N/A</v>
      </c>
      <c r="CE53" t="e">
        <v>#N/A</v>
      </c>
      <c r="CF53" t="e">
        <v>#N/A</v>
      </c>
      <c r="CG53" s="13" t="e">
        <v>#N/A</v>
      </c>
      <c r="CH53" s="15" t="e">
        <v>#N/A</v>
      </c>
      <c r="CI53" s="15" t="e">
        <v>#N/A</v>
      </c>
      <c r="CJ53" s="15" t="e">
        <v>#N/A</v>
      </c>
      <c r="CK53" s="15" t="e">
        <v>#N/A</v>
      </c>
      <c r="CL53" t="e">
        <v>#N/A</v>
      </c>
      <c r="CM53" t="e">
        <v>#N/A</v>
      </c>
      <c r="CN53" t="e">
        <v>#N/A</v>
      </c>
      <c r="CO53" t="e">
        <v>#N/A</v>
      </c>
      <c r="CP53" t="e">
        <v>#N/A</v>
      </c>
      <c r="CQ53" t="e">
        <v>#N/A</v>
      </c>
      <c r="CR53">
        <v>1.1000000000000001</v>
      </c>
      <c r="CS53">
        <v>46.4</v>
      </c>
      <c r="CT53">
        <v>1.1000000000000001</v>
      </c>
      <c r="CU53">
        <v>19.3</v>
      </c>
      <c r="CV53">
        <v>58.4</v>
      </c>
      <c r="CW53">
        <v>69.7</v>
      </c>
      <c r="CX53">
        <v>56</v>
      </c>
      <c r="CY53">
        <v>87.4</v>
      </c>
      <c r="CZ53">
        <v>98.3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EL53" s="13">
        <v>1794.2143391795262</v>
      </c>
      <c r="EM53">
        <v>8</v>
      </c>
      <c r="EO53">
        <v>10.5</v>
      </c>
      <c r="EQ53">
        <v>5.3</v>
      </c>
      <c r="ER53">
        <v>0.18</v>
      </c>
      <c r="ES53">
        <v>0.57999999999999996</v>
      </c>
    </row>
    <row r="54" spans="1:149" x14ac:dyDescent="0.25">
      <c r="A54" s="9" t="s">
        <v>131</v>
      </c>
      <c r="B54" s="9" t="s">
        <v>150</v>
      </c>
      <c r="C54" s="10">
        <v>114127</v>
      </c>
      <c r="D54" s="9" t="s">
        <v>170</v>
      </c>
      <c r="E54" t="e">
        <v>#N/A</v>
      </c>
      <c r="F54" t="e">
        <v>#N/A</v>
      </c>
      <c r="G54" t="e">
        <v>#N/A</v>
      </c>
      <c r="H54" t="e">
        <f t="shared" si="0"/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f t="shared" si="1"/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f t="shared" si="2"/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f t="shared" si="3"/>
        <v>#N/A</v>
      </c>
      <c r="Z54" t="e">
        <v>#N/A</v>
      </c>
      <c r="AA54" t="e">
        <v>#N/A</v>
      </c>
      <c r="AB54" t="e">
        <v>#N/A</v>
      </c>
      <c r="AC54" t="e">
        <f t="shared" si="4"/>
        <v>#N/A</v>
      </c>
      <c r="AD54">
        <v>0</v>
      </c>
      <c r="AE54">
        <v>0</v>
      </c>
      <c r="AF54">
        <v>0</v>
      </c>
      <c r="AG54">
        <v>0</v>
      </c>
      <c r="AH54">
        <v>1371</v>
      </c>
      <c r="AI54">
        <v>1463</v>
      </c>
      <c r="AJ54">
        <v>0</v>
      </c>
      <c r="AK54">
        <v>0</v>
      </c>
      <c r="AM54" t="e">
        <v>#N/A</v>
      </c>
      <c r="AP54" t="s">
        <v>284</v>
      </c>
      <c r="AS54" s="12" t="e">
        <v>#N/A</v>
      </c>
      <c r="AT54" t="e">
        <v>#N/A</v>
      </c>
      <c r="AU54" t="e">
        <v>#N/A</v>
      </c>
      <c r="AV54" t="e">
        <v>#N/A</v>
      </c>
      <c r="AW54" t="e">
        <v>#N/A</v>
      </c>
      <c r="AX54" t="e">
        <v>#N/A</v>
      </c>
      <c r="AZ54" t="e">
        <v>#N/A</v>
      </c>
      <c r="BB54" s="13">
        <v>-29.020841903020717</v>
      </c>
      <c r="BC54" s="13">
        <v>-50.942575888061029</v>
      </c>
      <c r="BD54" s="13">
        <v>0</v>
      </c>
      <c r="BE54" s="13">
        <v>15.426524146405074</v>
      </c>
      <c r="BF54" s="13">
        <v>9.0439505615593401</v>
      </c>
      <c r="BG54" s="13">
        <v>131.03176737023279</v>
      </c>
      <c r="BH54" s="13">
        <v>0</v>
      </c>
      <c r="BI54" s="12" t="e">
        <v>#N/A</v>
      </c>
      <c r="BJ54" s="12">
        <v>20.383665338645418</v>
      </c>
      <c r="BK54" s="15">
        <v>20.38367345963086</v>
      </c>
      <c r="BL54" t="e">
        <v>#N/A</v>
      </c>
      <c r="BM54" t="e">
        <v>#N/A</v>
      </c>
      <c r="BN54" t="e">
        <v>#N/A</v>
      </c>
      <c r="BO54" t="e">
        <v>#N/A</v>
      </c>
      <c r="BP54" s="13">
        <v>-4.6808510638297873</v>
      </c>
      <c r="BQ54" s="13">
        <v>-20.85308056872038</v>
      </c>
      <c r="BR54" s="13">
        <v>1.4388489208633095</v>
      </c>
      <c r="BS54" s="13" t="s">
        <v>232</v>
      </c>
      <c r="BT54" s="13">
        <v>-19.928072956369729</v>
      </c>
      <c r="BU54" s="13" t="s">
        <v>232</v>
      </c>
      <c r="BV54" s="13" t="s">
        <v>232</v>
      </c>
      <c r="BW54" s="13">
        <v>0</v>
      </c>
      <c r="BX54" s="13" t="s">
        <v>232</v>
      </c>
      <c r="BY54" s="13" t="s">
        <v>232</v>
      </c>
      <c r="BZ54" s="13" t="s">
        <v>232</v>
      </c>
      <c r="CA54" t="e">
        <v>#N/A</v>
      </c>
      <c r="CB54" t="e">
        <v>#N/A</v>
      </c>
      <c r="CC54" t="e">
        <v>#N/A</v>
      </c>
      <c r="CD54" t="e">
        <v>#N/A</v>
      </c>
      <c r="CE54" t="e">
        <v>#N/A</v>
      </c>
      <c r="CF54" t="e">
        <v>#N/A</v>
      </c>
      <c r="CG54" s="13" t="e">
        <v>#N/A</v>
      </c>
      <c r="CH54" s="15" t="e">
        <v>#N/A</v>
      </c>
      <c r="CI54" s="15" t="e">
        <v>#N/A</v>
      </c>
      <c r="CJ54" s="15" t="e">
        <v>#N/A</v>
      </c>
      <c r="CK54" s="15" t="e">
        <v>#N/A</v>
      </c>
      <c r="CL54" t="e">
        <v>#N/A</v>
      </c>
      <c r="CM54" t="e">
        <v>#N/A</v>
      </c>
      <c r="CN54" t="e">
        <v>#N/A</v>
      </c>
      <c r="CO54" t="e">
        <v>#N/A</v>
      </c>
      <c r="CP54" t="e">
        <v>#N/A</v>
      </c>
      <c r="CQ54" t="e">
        <v>#N/A</v>
      </c>
      <c r="CR54">
        <v>1.1000000000000001</v>
      </c>
      <c r="CS54">
        <v>46.4</v>
      </c>
      <c r="CT54">
        <v>1.1000000000000001</v>
      </c>
      <c r="CU54">
        <v>19.3</v>
      </c>
      <c r="CV54">
        <v>58.4</v>
      </c>
      <c r="CW54">
        <v>69.7</v>
      </c>
      <c r="CX54">
        <v>56</v>
      </c>
      <c r="CY54">
        <v>87.4</v>
      </c>
      <c r="CZ54">
        <v>66.599999999999994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EL54" s="13">
        <v>1741.0838344116837</v>
      </c>
      <c r="EM54">
        <v>8</v>
      </c>
      <c r="EO54">
        <v>10.5</v>
      </c>
      <c r="EQ54">
        <v>5.3</v>
      </c>
      <c r="ER54">
        <v>0.18</v>
      </c>
      <c r="ES54">
        <v>0.57999999999999996</v>
      </c>
    </row>
    <row r="55" spans="1:149" x14ac:dyDescent="0.25">
      <c r="A55" s="9" t="s">
        <v>131</v>
      </c>
      <c r="B55" s="9" t="s">
        <v>151</v>
      </c>
      <c r="C55" s="10">
        <v>412351</v>
      </c>
      <c r="D55" s="9" t="s">
        <v>186</v>
      </c>
      <c r="E55">
        <v>2.2999999999999998</v>
      </c>
      <c r="F55">
        <v>24.2</v>
      </c>
      <c r="G55">
        <v>73.5</v>
      </c>
      <c r="H55">
        <f t="shared" si="0"/>
        <v>1</v>
      </c>
      <c r="I55">
        <v>100</v>
      </c>
      <c r="J55">
        <v>0</v>
      </c>
      <c r="K55">
        <v>0</v>
      </c>
      <c r="L55">
        <v>0</v>
      </c>
      <c r="M55">
        <v>0</v>
      </c>
      <c r="N55">
        <f t="shared" si="1"/>
        <v>1</v>
      </c>
      <c r="O55">
        <v>83.1</v>
      </c>
      <c r="P55">
        <v>7.3</v>
      </c>
      <c r="Q55">
        <v>7.6</v>
      </c>
      <c r="R55">
        <v>1.5</v>
      </c>
      <c r="S55">
        <v>0.4</v>
      </c>
      <c r="T55">
        <f t="shared" si="2"/>
        <v>1</v>
      </c>
      <c r="U55">
        <v>33.799999999999997</v>
      </c>
      <c r="V55">
        <v>45.9</v>
      </c>
      <c r="W55">
        <v>8.6999999999999993</v>
      </c>
      <c r="X55">
        <v>11.5</v>
      </c>
      <c r="Y55">
        <f t="shared" si="3"/>
        <v>3</v>
      </c>
      <c r="Z55">
        <v>64.8</v>
      </c>
      <c r="AA55">
        <v>32.700000000000003</v>
      </c>
      <c r="AB55">
        <v>2.5</v>
      </c>
      <c r="AC55">
        <f t="shared" si="4"/>
        <v>2</v>
      </c>
      <c r="AD55">
        <v>0</v>
      </c>
      <c r="AE55">
        <v>5</v>
      </c>
      <c r="AF55">
        <v>2</v>
      </c>
      <c r="AG55">
        <v>2</v>
      </c>
      <c r="AH55">
        <v>3479</v>
      </c>
      <c r="AI55">
        <v>5478</v>
      </c>
      <c r="AJ55">
        <v>0</v>
      </c>
      <c r="AK55">
        <v>0</v>
      </c>
      <c r="AM55">
        <v>39.700000000000003</v>
      </c>
      <c r="AP55" t="s">
        <v>285</v>
      </c>
      <c r="AS55" s="12">
        <v>25.147431697102647</v>
      </c>
      <c r="AT55">
        <v>24</v>
      </c>
      <c r="AU55">
        <v>37.299999999999997</v>
      </c>
      <c r="AV55">
        <v>18.2</v>
      </c>
      <c r="AW55">
        <v>9.9</v>
      </c>
      <c r="AX55">
        <v>10.7</v>
      </c>
      <c r="AZ55">
        <v>2.8</v>
      </c>
      <c r="BB55" s="13">
        <v>-7.6068673252968209</v>
      </c>
      <c r="BC55" s="13">
        <v>-8.6207864226902213</v>
      </c>
      <c r="BD55" s="13">
        <v>0</v>
      </c>
      <c r="BE55" s="13">
        <v>-12.743912618937042</v>
      </c>
      <c r="BF55" s="13">
        <v>-1.0310699319186263</v>
      </c>
      <c r="BG55" s="13">
        <v>11.251475482405699</v>
      </c>
      <c r="BH55" s="13">
        <v>73.095644954804655</v>
      </c>
      <c r="BI55" s="12" t="e">
        <v>#N/A</v>
      </c>
      <c r="BJ55" s="12">
        <v>85.560055314105099</v>
      </c>
      <c r="BK55" s="15">
        <v>85.559970802083356</v>
      </c>
      <c r="BL55">
        <v>31.7</v>
      </c>
      <c r="BM55">
        <v>26.3</v>
      </c>
      <c r="BN55">
        <v>18.7</v>
      </c>
      <c r="BO55">
        <v>16.899999999999999</v>
      </c>
      <c r="BP55" s="13">
        <v>-3.4833206745881027</v>
      </c>
      <c r="BQ55" s="13">
        <v>-16.202515204503442</v>
      </c>
      <c r="BR55" s="13">
        <v>35.501355013550132</v>
      </c>
      <c r="BS55" s="13" t="s">
        <v>232</v>
      </c>
      <c r="BT55" s="13">
        <v>-18.58628886134856</v>
      </c>
      <c r="BU55" s="13" t="s">
        <v>232</v>
      </c>
      <c r="BV55" s="13" t="s">
        <v>232</v>
      </c>
      <c r="BW55" s="13">
        <v>0</v>
      </c>
      <c r="BX55" s="13" t="s">
        <v>232</v>
      </c>
      <c r="BY55" s="13" t="s">
        <v>232</v>
      </c>
      <c r="BZ55" s="13" t="s">
        <v>232</v>
      </c>
      <c r="CA55">
        <v>16.899999999999999</v>
      </c>
      <c r="CB55">
        <v>44.8</v>
      </c>
      <c r="CC55">
        <v>0</v>
      </c>
      <c r="CD55">
        <v>10.7</v>
      </c>
      <c r="CE55">
        <v>20.2</v>
      </c>
      <c r="CF55">
        <v>7.4</v>
      </c>
      <c r="CG55" s="13">
        <v>2.9421958953580551</v>
      </c>
      <c r="CH55" s="15">
        <v>6.5154838893478813</v>
      </c>
      <c r="CI55" s="15">
        <v>48.897467308623689</v>
      </c>
      <c r="CJ55" s="15">
        <v>44.030084612973994</v>
      </c>
      <c r="CK55" s="15">
        <v>0.55696418905444289</v>
      </c>
      <c r="CL55" t="e">
        <v>#N/A</v>
      </c>
      <c r="CM55" t="e">
        <v>#N/A</v>
      </c>
      <c r="CN55" t="e">
        <v>#N/A</v>
      </c>
      <c r="CO55" t="e">
        <v>#N/A</v>
      </c>
      <c r="CP55" t="e">
        <v>#N/A</v>
      </c>
      <c r="CQ55" t="e">
        <v>#N/A</v>
      </c>
      <c r="CR55">
        <v>1.1000000000000001</v>
      </c>
      <c r="CS55">
        <v>46.4</v>
      </c>
      <c r="CT55">
        <v>1.1000000000000001</v>
      </c>
      <c r="CU55">
        <v>19.3</v>
      </c>
      <c r="CV55">
        <v>58.4</v>
      </c>
      <c r="CW55">
        <v>69.7</v>
      </c>
      <c r="CX55">
        <v>56</v>
      </c>
      <c r="CY55">
        <v>87.4</v>
      </c>
      <c r="CZ55">
        <v>65.5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EL55" s="13">
        <v>3102.2097825864762</v>
      </c>
      <c r="EM55">
        <v>8</v>
      </c>
      <c r="EO55">
        <v>10.5</v>
      </c>
      <c r="EQ55">
        <v>5.3</v>
      </c>
      <c r="ER55">
        <v>0.18</v>
      </c>
      <c r="ES55">
        <v>0.57999999999999996</v>
      </c>
    </row>
    <row r="56" spans="1:149" x14ac:dyDescent="0.25">
      <c r="A56" s="9" t="s">
        <v>131</v>
      </c>
      <c r="B56" s="9" t="s">
        <v>107</v>
      </c>
      <c r="C56" s="10">
        <v>324049</v>
      </c>
      <c r="D56" s="9" t="s">
        <v>189</v>
      </c>
      <c r="E56">
        <v>31</v>
      </c>
      <c r="F56">
        <v>30.8</v>
      </c>
      <c r="G56">
        <v>38.200000000000003</v>
      </c>
      <c r="H56">
        <f t="shared" si="0"/>
        <v>3</v>
      </c>
      <c r="I56">
        <v>99</v>
      </c>
      <c r="J56">
        <v>0.4</v>
      </c>
      <c r="K56">
        <v>0.6</v>
      </c>
      <c r="L56">
        <v>0</v>
      </c>
      <c r="M56">
        <v>0</v>
      </c>
      <c r="N56">
        <f t="shared" si="1"/>
        <v>1</v>
      </c>
      <c r="O56">
        <v>93.8</v>
      </c>
      <c r="P56">
        <v>3.9</v>
      </c>
      <c r="Q56">
        <v>2.2999999999999998</v>
      </c>
      <c r="R56">
        <v>0</v>
      </c>
      <c r="S56">
        <v>0</v>
      </c>
      <c r="T56">
        <f t="shared" si="2"/>
        <v>1</v>
      </c>
      <c r="U56">
        <v>29.2</v>
      </c>
      <c r="V56">
        <v>47.9</v>
      </c>
      <c r="W56">
        <v>4.5999999999999996</v>
      </c>
      <c r="X56">
        <v>18.399999999999999</v>
      </c>
      <c r="Y56">
        <f t="shared" si="3"/>
        <v>3</v>
      </c>
      <c r="Z56">
        <v>39.9</v>
      </c>
      <c r="AA56">
        <v>46.8</v>
      </c>
      <c r="AB56">
        <v>13.3</v>
      </c>
      <c r="AC56">
        <f t="shared" si="4"/>
        <v>2</v>
      </c>
      <c r="AD56">
        <v>0</v>
      </c>
      <c r="AE56">
        <v>16</v>
      </c>
      <c r="AF56">
        <v>0</v>
      </c>
      <c r="AG56">
        <v>0</v>
      </c>
      <c r="AH56">
        <v>4720</v>
      </c>
      <c r="AI56">
        <v>6192</v>
      </c>
      <c r="AJ56">
        <v>0</v>
      </c>
      <c r="AK56">
        <v>0</v>
      </c>
      <c r="AM56">
        <v>37.6</v>
      </c>
      <c r="AP56" t="s">
        <v>232</v>
      </c>
      <c r="AS56" s="12">
        <v>17.278020378457061</v>
      </c>
      <c r="AT56">
        <v>35.4</v>
      </c>
      <c r="AU56">
        <v>25.5</v>
      </c>
      <c r="AV56">
        <v>14.5</v>
      </c>
      <c r="AW56">
        <v>9</v>
      </c>
      <c r="AX56">
        <v>15.6</v>
      </c>
      <c r="AZ56">
        <v>2.2000000000000002</v>
      </c>
      <c r="BB56" s="13">
        <v>-40.348931612196267</v>
      </c>
      <c r="BC56" s="13">
        <v>-28.54998112948255</v>
      </c>
      <c r="BD56" s="13">
        <v>118.52523302263648</v>
      </c>
      <c r="BE56" s="13">
        <v>-29.646743833227372</v>
      </c>
      <c r="BF56" s="13">
        <v>-1.3922383968215679</v>
      </c>
      <c r="BG56" s="13">
        <v>-45.35947436621057</v>
      </c>
      <c r="BH56" s="13">
        <v>-2.6468085106382979</v>
      </c>
      <c r="BI56" s="12">
        <v>60.973792075518567</v>
      </c>
      <c r="BJ56" s="12">
        <v>34.820837502468926</v>
      </c>
      <c r="BK56" s="15">
        <v>34.820822386870148</v>
      </c>
      <c r="BL56">
        <v>16</v>
      </c>
      <c r="BM56">
        <v>25.7</v>
      </c>
      <c r="BN56">
        <v>40.6</v>
      </c>
      <c r="BO56">
        <v>10.4</v>
      </c>
      <c r="BP56" s="13" t="e">
        <v>#N/A</v>
      </c>
      <c r="BQ56" s="13" t="e">
        <v>#N/A</v>
      </c>
      <c r="BR56" s="13" t="e">
        <v>#N/A</v>
      </c>
      <c r="BS56" s="13" t="e">
        <v>#N/A</v>
      </c>
      <c r="BT56" s="13" t="e">
        <v>#N/A</v>
      </c>
      <c r="BU56" s="13" t="e">
        <v>#N/A</v>
      </c>
      <c r="BV56" s="13" t="e">
        <v>#N/A</v>
      </c>
      <c r="BW56" s="13">
        <v>39.732536039114905</v>
      </c>
      <c r="BX56" s="13" t="s">
        <v>232</v>
      </c>
      <c r="BY56" s="13" t="s">
        <v>232</v>
      </c>
      <c r="BZ56" s="13" t="s">
        <v>232</v>
      </c>
      <c r="CA56">
        <v>25.9</v>
      </c>
      <c r="CB56">
        <v>29.1</v>
      </c>
      <c r="CC56">
        <v>14.7</v>
      </c>
      <c r="CD56">
        <v>1.5</v>
      </c>
      <c r="CE56">
        <v>28.9</v>
      </c>
      <c r="CF56">
        <v>0</v>
      </c>
      <c r="CG56" s="13">
        <v>4.3260302121515073</v>
      </c>
      <c r="CH56" s="15">
        <v>1.1226346433770014</v>
      </c>
      <c r="CI56" s="15">
        <v>21.177219796215429</v>
      </c>
      <c r="CJ56" s="15">
        <v>77.338064046579333</v>
      </c>
      <c r="CK56" s="15">
        <v>0.36208151382823872</v>
      </c>
      <c r="CL56">
        <v>68.900000000000006</v>
      </c>
      <c r="CM56">
        <v>0.6</v>
      </c>
      <c r="CN56">
        <v>1.1000000000000001</v>
      </c>
      <c r="CO56">
        <v>0</v>
      </c>
      <c r="CP56">
        <v>25.4</v>
      </c>
      <c r="CQ56">
        <v>4</v>
      </c>
      <c r="CR56">
        <v>1.1000000000000001</v>
      </c>
      <c r="CS56">
        <v>46.4</v>
      </c>
      <c r="CT56">
        <v>1.1000000000000001</v>
      </c>
      <c r="CU56">
        <v>19.3</v>
      </c>
      <c r="CV56">
        <v>58.4</v>
      </c>
      <c r="CW56">
        <v>69.7</v>
      </c>
      <c r="CX56">
        <v>56</v>
      </c>
      <c r="CY56">
        <v>87.4</v>
      </c>
      <c r="CZ56">
        <v>42.5</v>
      </c>
      <c r="DA56">
        <v>19.399999999999999</v>
      </c>
      <c r="DB56">
        <v>30.9</v>
      </c>
      <c r="DC56">
        <v>28.8</v>
      </c>
      <c r="DD56">
        <v>7.6</v>
      </c>
      <c r="DE56">
        <v>13.3</v>
      </c>
      <c r="EL56" s="13">
        <v>3656.9047902828474</v>
      </c>
      <c r="EM56">
        <v>8</v>
      </c>
      <c r="EO56">
        <v>10.5</v>
      </c>
      <c r="EQ56">
        <v>5.3</v>
      </c>
      <c r="ER56">
        <v>0.18</v>
      </c>
      <c r="ES56">
        <v>0.57999999999999996</v>
      </c>
    </row>
    <row r="57" spans="1:149" x14ac:dyDescent="0.25">
      <c r="A57" s="9" t="s">
        <v>131</v>
      </c>
      <c r="B57" s="9" t="s">
        <v>112</v>
      </c>
      <c r="C57" s="10">
        <v>625664</v>
      </c>
      <c r="D57" s="9" t="s">
        <v>198</v>
      </c>
      <c r="E57">
        <v>22.8</v>
      </c>
      <c r="F57">
        <v>23.4</v>
      </c>
      <c r="G57">
        <v>53.8</v>
      </c>
      <c r="H57">
        <f t="shared" si="0"/>
        <v>3</v>
      </c>
      <c r="I57">
        <v>98.7</v>
      </c>
      <c r="J57">
        <v>1</v>
      </c>
      <c r="K57">
        <v>0.3</v>
      </c>
      <c r="L57">
        <v>0</v>
      </c>
      <c r="M57">
        <v>0</v>
      </c>
      <c r="N57">
        <f t="shared" si="1"/>
        <v>1</v>
      </c>
      <c r="O57">
        <v>83.4</v>
      </c>
      <c r="P57">
        <v>3.3</v>
      </c>
      <c r="Q57">
        <v>13.3</v>
      </c>
      <c r="R57">
        <v>0</v>
      </c>
      <c r="S57">
        <v>0</v>
      </c>
      <c r="T57">
        <f t="shared" si="2"/>
        <v>1</v>
      </c>
      <c r="U57">
        <v>46.1</v>
      </c>
      <c r="V57">
        <v>26.2</v>
      </c>
      <c r="W57">
        <v>5.9</v>
      </c>
      <c r="X57">
        <v>21.8</v>
      </c>
      <c r="Y57">
        <f t="shared" si="3"/>
        <v>4</v>
      </c>
      <c r="Z57">
        <v>53.5</v>
      </c>
      <c r="AA57">
        <v>35.799999999999997</v>
      </c>
      <c r="AB57">
        <v>10.7</v>
      </c>
      <c r="AC57">
        <f t="shared" si="4"/>
        <v>2</v>
      </c>
      <c r="AD57">
        <v>1</v>
      </c>
      <c r="AE57">
        <v>9</v>
      </c>
      <c r="AF57">
        <v>0</v>
      </c>
      <c r="AG57">
        <v>0</v>
      </c>
      <c r="AH57">
        <v>4418</v>
      </c>
      <c r="AI57">
        <v>10103</v>
      </c>
      <c r="AJ57">
        <v>0</v>
      </c>
      <c r="AK57">
        <v>0</v>
      </c>
      <c r="AM57">
        <v>12.7</v>
      </c>
      <c r="AP57" t="s">
        <v>232</v>
      </c>
      <c r="AS57" s="12">
        <v>39.990564090466783</v>
      </c>
      <c r="AT57">
        <v>28</v>
      </c>
      <c r="AU57">
        <v>33.299999999999997</v>
      </c>
      <c r="AV57">
        <v>13.2</v>
      </c>
      <c r="AW57">
        <v>7.3</v>
      </c>
      <c r="AX57">
        <v>18.100000000000001</v>
      </c>
      <c r="AZ57">
        <v>1.5</v>
      </c>
      <c r="BB57" s="13">
        <v>-18.619491400729853</v>
      </c>
      <c r="BC57" s="13">
        <v>72.792193779015108</v>
      </c>
      <c r="BD57" s="13">
        <v>824.19295190944604</v>
      </c>
      <c r="BE57" s="13">
        <v>-30.877374305482647</v>
      </c>
      <c r="BF57" s="13">
        <v>31.930144623931906</v>
      </c>
      <c r="BG57" s="13">
        <v>18.84821023260896</v>
      </c>
      <c r="BH57" s="13">
        <v>131.45171428571425</v>
      </c>
      <c r="BI57" s="12">
        <v>100.09167155849691</v>
      </c>
      <c r="BJ57" s="12">
        <v>63.124566590021537</v>
      </c>
      <c r="BK57" s="15">
        <v>63.124579389470703</v>
      </c>
      <c r="BL57">
        <v>13.3</v>
      </c>
      <c r="BM57">
        <v>20.100000000000001</v>
      </c>
      <c r="BN57">
        <v>35.299999999999997</v>
      </c>
      <c r="BO57">
        <v>17.399999999999999</v>
      </c>
      <c r="BP57" s="13">
        <v>-2.8623367096211405</v>
      </c>
      <c r="BQ57" s="13">
        <v>-2.8759784869521821</v>
      </c>
      <c r="BR57" s="13">
        <v>-0.17825311942957789</v>
      </c>
      <c r="BS57" s="13" t="s">
        <v>232</v>
      </c>
      <c r="BT57" s="13">
        <v>1.5009764658931934</v>
      </c>
      <c r="BU57" s="13" t="s">
        <v>232</v>
      </c>
      <c r="BV57" s="13" t="s">
        <v>232</v>
      </c>
      <c r="BW57" s="13">
        <v>19.23107589714564</v>
      </c>
      <c r="BX57" s="13" t="s">
        <v>232</v>
      </c>
      <c r="BY57" s="13" t="s">
        <v>232</v>
      </c>
      <c r="BZ57" s="13" t="s">
        <v>232</v>
      </c>
      <c r="CA57">
        <v>12.6</v>
      </c>
      <c r="CB57">
        <v>31.4</v>
      </c>
      <c r="CC57">
        <v>6.2</v>
      </c>
      <c r="CD57">
        <v>1.5</v>
      </c>
      <c r="CE57">
        <v>42</v>
      </c>
      <c r="CF57">
        <v>6.3</v>
      </c>
      <c r="CG57" s="13">
        <v>3.9867471398405239</v>
      </c>
      <c r="CH57" s="15">
        <v>2.595858028877815</v>
      </c>
      <c r="CI57" s="15">
        <v>32.539144280954204</v>
      </c>
      <c r="CJ57" s="15">
        <v>64.372561161403198</v>
      </c>
      <c r="CK57" s="15">
        <v>0.4924365287647805</v>
      </c>
      <c r="CL57">
        <v>93.7</v>
      </c>
      <c r="CM57">
        <v>0</v>
      </c>
      <c r="CN57">
        <v>0</v>
      </c>
      <c r="CO57">
        <v>0</v>
      </c>
      <c r="CP57">
        <v>3.9</v>
      </c>
      <c r="CQ57">
        <v>2.4</v>
      </c>
      <c r="CR57">
        <v>1.1000000000000001</v>
      </c>
      <c r="CS57">
        <v>46.4</v>
      </c>
      <c r="CT57">
        <v>1.1000000000000001</v>
      </c>
      <c r="CU57">
        <v>19.3</v>
      </c>
      <c r="CV57">
        <v>58.4</v>
      </c>
      <c r="CW57">
        <v>69.7</v>
      </c>
      <c r="CX57">
        <v>56</v>
      </c>
      <c r="CY57">
        <v>87.4</v>
      </c>
      <c r="CZ57">
        <v>33.799999999999997</v>
      </c>
      <c r="DA57">
        <v>15.8</v>
      </c>
      <c r="DB57">
        <v>15.1</v>
      </c>
      <c r="DC57">
        <v>12.4</v>
      </c>
      <c r="DD57">
        <v>34</v>
      </c>
      <c r="DE57">
        <v>22.7</v>
      </c>
      <c r="EL57" s="13">
        <v>4301.8150423320894</v>
      </c>
      <c r="EM57">
        <v>8</v>
      </c>
      <c r="EO57">
        <v>10.5</v>
      </c>
      <c r="EQ57">
        <v>5.3</v>
      </c>
      <c r="ER57">
        <v>0.18</v>
      </c>
      <c r="ES57">
        <v>0.57999999999999996</v>
      </c>
    </row>
    <row r="58" spans="1:149" x14ac:dyDescent="0.25">
      <c r="A58" s="9" t="s">
        <v>131</v>
      </c>
      <c r="B58" s="9" t="s">
        <v>122</v>
      </c>
      <c r="C58" s="10">
        <v>439907</v>
      </c>
      <c r="D58" s="9" t="s">
        <v>211</v>
      </c>
      <c r="E58">
        <v>48.5</v>
      </c>
      <c r="F58">
        <v>31.2</v>
      </c>
      <c r="G58">
        <v>20.3</v>
      </c>
      <c r="H58">
        <f t="shared" si="0"/>
        <v>3</v>
      </c>
      <c r="I58">
        <v>93.8</v>
      </c>
      <c r="J58">
        <v>3.3</v>
      </c>
      <c r="K58">
        <v>2.1</v>
      </c>
      <c r="L58">
        <v>0.7</v>
      </c>
      <c r="M58">
        <v>0</v>
      </c>
      <c r="N58">
        <f t="shared" si="1"/>
        <v>1</v>
      </c>
      <c r="O58">
        <v>62.4</v>
      </c>
      <c r="P58">
        <v>20.5</v>
      </c>
      <c r="Q58">
        <v>15.8</v>
      </c>
      <c r="R58">
        <v>0.6</v>
      </c>
      <c r="S58">
        <v>0.7</v>
      </c>
      <c r="T58">
        <f t="shared" si="2"/>
        <v>4</v>
      </c>
      <c r="U58">
        <v>20.9</v>
      </c>
      <c r="V58">
        <v>16.899999999999999</v>
      </c>
      <c r="W58">
        <v>11.9</v>
      </c>
      <c r="X58">
        <v>50.3</v>
      </c>
      <c r="Y58">
        <f t="shared" si="3"/>
        <v>4</v>
      </c>
      <c r="Z58">
        <v>7</v>
      </c>
      <c r="AA58">
        <v>55.2</v>
      </c>
      <c r="AB58">
        <v>37.9</v>
      </c>
      <c r="AC58">
        <f t="shared" si="4"/>
        <v>3</v>
      </c>
      <c r="AD58">
        <v>1</v>
      </c>
      <c r="AE58">
        <v>1</v>
      </c>
      <c r="AF58">
        <v>1</v>
      </c>
      <c r="AG58">
        <v>1</v>
      </c>
      <c r="AH58">
        <v>3704</v>
      </c>
      <c r="AI58">
        <v>6066</v>
      </c>
      <c r="AJ58">
        <v>0</v>
      </c>
      <c r="AK58">
        <v>0</v>
      </c>
      <c r="AM58">
        <v>69.400000000000006</v>
      </c>
      <c r="AP58" t="s">
        <v>232</v>
      </c>
      <c r="AS58" s="12">
        <v>74.095706231025019</v>
      </c>
      <c r="AT58">
        <v>30.1</v>
      </c>
      <c r="AU58">
        <v>27.7</v>
      </c>
      <c r="AV58">
        <v>14.1</v>
      </c>
      <c r="AW58">
        <v>10.1</v>
      </c>
      <c r="AX58">
        <v>18.100000000000001</v>
      </c>
      <c r="AZ58">
        <v>2.1</v>
      </c>
      <c r="BB58" s="13">
        <v>-21.937347205591117</v>
      </c>
      <c r="BC58" s="13">
        <v>-10.091743076222608</v>
      </c>
      <c r="BD58" s="13">
        <v>239.008715</v>
      </c>
      <c r="BE58" s="13">
        <v>11.480216231534305</v>
      </c>
      <c r="BF58" s="13">
        <v>16.425876673908814</v>
      </c>
      <c r="BG58" s="13">
        <v>52.392144614540882</v>
      </c>
      <c r="BH58" s="13">
        <v>0</v>
      </c>
      <c r="BI58" s="12">
        <v>67.296079418088652</v>
      </c>
      <c r="BJ58" s="12">
        <v>61.51586936300464</v>
      </c>
      <c r="BK58" s="15">
        <v>61.515899062369805</v>
      </c>
      <c r="BL58">
        <v>38.700000000000003</v>
      </c>
      <c r="BM58">
        <v>23</v>
      </c>
      <c r="BN58">
        <v>19.600000000000001</v>
      </c>
      <c r="BO58">
        <v>2</v>
      </c>
      <c r="BP58" s="13">
        <v>4.3784206411258753</v>
      </c>
      <c r="BQ58" s="13">
        <v>-0.17021094190336655</v>
      </c>
      <c r="BR58" s="13">
        <v>-3.9709514756002919</v>
      </c>
      <c r="BS58" s="13" t="s">
        <v>232</v>
      </c>
      <c r="BT58" s="13">
        <v>-5.4006560449859444</v>
      </c>
      <c r="BU58" s="13" t="s">
        <v>232</v>
      </c>
      <c r="BV58" s="13" t="s">
        <v>232</v>
      </c>
      <c r="BW58" s="13">
        <v>39.129306649218201</v>
      </c>
      <c r="BX58" s="13" t="s">
        <v>232</v>
      </c>
      <c r="BY58" s="13" t="s">
        <v>232</v>
      </c>
      <c r="BZ58" s="13" t="s">
        <v>232</v>
      </c>
      <c r="CA58">
        <v>2.8</v>
      </c>
      <c r="CB58">
        <v>23.8</v>
      </c>
      <c r="CC58">
        <v>0.7</v>
      </c>
      <c r="CD58">
        <v>8.8000000000000007</v>
      </c>
      <c r="CE58">
        <v>63.9</v>
      </c>
      <c r="CF58">
        <v>0</v>
      </c>
      <c r="CG58" s="13">
        <v>3.2087721987430755</v>
      </c>
      <c r="CH58" s="15">
        <v>13.821020673702472</v>
      </c>
      <c r="CI58" s="15">
        <v>70.585513951134885</v>
      </c>
      <c r="CJ58" s="15">
        <v>15.593465375162644</v>
      </c>
      <c r="CK58" s="15">
        <v>0</v>
      </c>
      <c r="CL58">
        <v>99.5</v>
      </c>
      <c r="CM58">
        <v>0</v>
      </c>
      <c r="CN58">
        <v>0</v>
      </c>
      <c r="CO58">
        <v>0</v>
      </c>
      <c r="CP58">
        <v>0.2</v>
      </c>
      <c r="CQ58">
        <v>0.4</v>
      </c>
      <c r="CR58">
        <v>1.1000000000000001</v>
      </c>
      <c r="CS58">
        <v>46.4</v>
      </c>
      <c r="CT58">
        <v>1.1000000000000001</v>
      </c>
      <c r="CU58">
        <v>19.3</v>
      </c>
      <c r="CV58">
        <v>58.4</v>
      </c>
      <c r="CW58">
        <v>69.7</v>
      </c>
      <c r="CX58">
        <v>56</v>
      </c>
      <c r="CY58">
        <v>87.4</v>
      </c>
      <c r="CZ58">
        <v>54.7</v>
      </c>
      <c r="DA58">
        <v>22.1</v>
      </c>
      <c r="DB58">
        <v>15.2</v>
      </c>
      <c r="DC58">
        <v>34.200000000000003</v>
      </c>
      <c r="DD58">
        <v>10.1</v>
      </c>
      <c r="DE58">
        <v>18.399999999999999</v>
      </c>
      <c r="EL58" s="13">
        <v>3661.0638350144741</v>
      </c>
      <c r="EM58">
        <v>8</v>
      </c>
      <c r="EO58">
        <v>10.5</v>
      </c>
      <c r="EQ58">
        <v>5.3</v>
      </c>
      <c r="ER58">
        <v>0.18</v>
      </c>
      <c r="ES58">
        <v>0.57999999999999996</v>
      </c>
    </row>
    <row r="59" spans="1:149" x14ac:dyDescent="0.25">
      <c r="A59" s="9" t="s">
        <v>131</v>
      </c>
      <c r="B59" s="9" t="s">
        <v>123</v>
      </c>
      <c r="C59" s="10">
        <v>236103</v>
      </c>
      <c r="D59" s="9" t="s">
        <v>212</v>
      </c>
      <c r="E59">
        <v>29.4</v>
      </c>
      <c r="F59">
        <v>27.8</v>
      </c>
      <c r="G59">
        <v>42.8</v>
      </c>
      <c r="H59">
        <f t="shared" si="0"/>
        <v>3</v>
      </c>
      <c r="I59">
        <v>98.9</v>
      </c>
      <c r="J59">
        <v>0.8</v>
      </c>
      <c r="K59">
        <v>0.3</v>
      </c>
      <c r="L59">
        <v>0</v>
      </c>
      <c r="M59">
        <v>0</v>
      </c>
      <c r="N59">
        <f t="shared" si="1"/>
        <v>1</v>
      </c>
      <c r="O59">
        <v>87.9</v>
      </c>
      <c r="P59">
        <v>8.8000000000000007</v>
      </c>
      <c r="Q59">
        <v>3.3</v>
      </c>
      <c r="R59">
        <v>0</v>
      </c>
      <c r="S59">
        <v>0</v>
      </c>
      <c r="T59">
        <f t="shared" si="2"/>
        <v>1</v>
      </c>
      <c r="U59">
        <v>50.7</v>
      </c>
      <c r="V59">
        <v>13.2</v>
      </c>
      <c r="W59">
        <v>4.9000000000000004</v>
      </c>
      <c r="X59">
        <v>31.2</v>
      </c>
      <c r="Y59">
        <f t="shared" si="3"/>
        <v>4</v>
      </c>
      <c r="Z59">
        <v>66.8</v>
      </c>
      <c r="AA59">
        <v>31</v>
      </c>
      <c r="AB59">
        <v>2.2000000000000002</v>
      </c>
      <c r="AC59">
        <f t="shared" si="4"/>
        <v>2</v>
      </c>
      <c r="AD59">
        <v>0</v>
      </c>
      <c r="AE59">
        <v>0</v>
      </c>
      <c r="AF59">
        <v>0</v>
      </c>
      <c r="AG59">
        <v>0</v>
      </c>
      <c r="AH59">
        <v>2459</v>
      </c>
      <c r="AI59">
        <v>1562</v>
      </c>
      <c r="AJ59">
        <v>0</v>
      </c>
      <c r="AK59">
        <v>0</v>
      </c>
      <c r="AM59">
        <v>8</v>
      </c>
      <c r="AP59" t="s">
        <v>232</v>
      </c>
      <c r="AS59" s="12">
        <v>37.66896120150188</v>
      </c>
      <c r="AT59">
        <v>15.2</v>
      </c>
      <c r="AU59">
        <v>26.6</v>
      </c>
      <c r="AV59">
        <v>26.5</v>
      </c>
      <c r="AW59">
        <v>10.6</v>
      </c>
      <c r="AX59">
        <v>21</v>
      </c>
      <c r="AZ59">
        <v>1.2</v>
      </c>
      <c r="BB59" s="13">
        <v>-4.0918470263148849</v>
      </c>
      <c r="BC59" s="13">
        <v>35.874262820784416</v>
      </c>
      <c r="BD59" s="13">
        <v>64.292342065384588</v>
      </c>
      <c r="BE59" s="13">
        <v>-3.381312589877604</v>
      </c>
      <c r="BF59" s="13">
        <v>32.260979432331268</v>
      </c>
      <c r="BG59" s="13">
        <v>-5.7880668862588216</v>
      </c>
      <c r="BH59" s="13">
        <v>78.454245576654841</v>
      </c>
      <c r="BI59" s="12">
        <v>192.46505284691443</v>
      </c>
      <c r="BJ59" s="12">
        <v>43.023797135580686</v>
      </c>
      <c r="BK59" s="15">
        <v>43.023830798047719</v>
      </c>
      <c r="BL59">
        <v>18.8</v>
      </c>
      <c r="BM59">
        <v>22.8</v>
      </c>
      <c r="BN59">
        <v>34</v>
      </c>
      <c r="BO59">
        <v>14.2</v>
      </c>
      <c r="BP59" s="13" t="s">
        <v>232</v>
      </c>
      <c r="BQ59" s="13" t="s">
        <v>232</v>
      </c>
      <c r="BR59" s="13" t="s">
        <v>232</v>
      </c>
      <c r="BS59" s="13" t="s">
        <v>232</v>
      </c>
      <c r="BT59" s="13" t="s">
        <v>232</v>
      </c>
      <c r="BU59" s="13" t="s">
        <v>232</v>
      </c>
      <c r="BV59" s="13" t="s">
        <v>232</v>
      </c>
      <c r="BW59" s="13">
        <v>22.590258513942597</v>
      </c>
      <c r="BX59" s="13" t="s">
        <v>232</v>
      </c>
      <c r="BY59" s="13" t="s">
        <v>232</v>
      </c>
      <c r="BZ59" s="13" t="s">
        <v>232</v>
      </c>
      <c r="CA59">
        <v>8.1</v>
      </c>
      <c r="CB59">
        <v>13.9</v>
      </c>
      <c r="CC59">
        <v>2</v>
      </c>
      <c r="CD59">
        <v>12.3</v>
      </c>
      <c r="CE59">
        <v>56.4</v>
      </c>
      <c r="CF59">
        <v>7.4</v>
      </c>
      <c r="CG59" s="13">
        <v>3.6790821868211441</v>
      </c>
      <c r="CH59" s="15">
        <v>2.1777221526908632</v>
      </c>
      <c r="CI59" s="15">
        <v>19.220901126408009</v>
      </c>
      <c r="CJ59" s="15">
        <v>77.887984981226538</v>
      </c>
      <c r="CK59" s="15">
        <v>0.71339173967459324</v>
      </c>
      <c r="CL59">
        <v>85.1</v>
      </c>
      <c r="CM59">
        <v>0.3</v>
      </c>
      <c r="CN59">
        <v>1.3</v>
      </c>
      <c r="CO59">
        <v>0</v>
      </c>
      <c r="CP59">
        <v>0</v>
      </c>
      <c r="CQ59">
        <v>13.3</v>
      </c>
      <c r="CR59">
        <v>1.1000000000000001</v>
      </c>
      <c r="CS59">
        <v>46.4</v>
      </c>
      <c r="CT59">
        <v>1.1000000000000001</v>
      </c>
      <c r="CU59">
        <v>19.3</v>
      </c>
      <c r="CV59">
        <v>58.4</v>
      </c>
      <c r="CW59">
        <v>69.7</v>
      </c>
      <c r="CX59">
        <v>56</v>
      </c>
      <c r="CY59">
        <v>87.4</v>
      </c>
      <c r="CZ59">
        <v>35.299999999999997</v>
      </c>
      <c r="DA59">
        <v>16.399999999999999</v>
      </c>
      <c r="DB59">
        <v>26.9</v>
      </c>
      <c r="DC59">
        <v>18.899999999999999</v>
      </c>
      <c r="DD59">
        <v>17.2</v>
      </c>
      <c r="DE59">
        <v>20.700000000000003</v>
      </c>
      <c r="EL59" s="13">
        <v>8801.6875210133803</v>
      </c>
      <c r="EM59">
        <v>8</v>
      </c>
      <c r="EO59">
        <v>10.5</v>
      </c>
      <c r="EQ59">
        <v>5.3</v>
      </c>
      <c r="ER59">
        <v>0.18</v>
      </c>
      <c r="ES59">
        <v>0.57999999999999996</v>
      </c>
    </row>
    <row r="60" spans="1:149" x14ac:dyDescent="0.25">
      <c r="A60" s="9" t="s">
        <v>131</v>
      </c>
      <c r="B60" s="9" t="s">
        <v>158</v>
      </c>
      <c r="C60" s="10">
        <v>451984</v>
      </c>
      <c r="D60" s="9" t="s">
        <v>219</v>
      </c>
      <c r="E60">
        <v>20.9</v>
      </c>
      <c r="F60">
        <v>12.9</v>
      </c>
      <c r="G60">
        <v>66.2</v>
      </c>
      <c r="H60">
        <f t="shared" si="0"/>
        <v>3</v>
      </c>
      <c r="I60">
        <v>99.3</v>
      </c>
      <c r="J60">
        <v>0</v>
      </c>
      <c r="K60">
        <v>0.7</v>
      </c>
      <c r="L60">
        <v>0</v>
      </c>
      <c r="M60">
        <v>0</v>
      </c>
      <c r="N60">
        <f t="shared" si="1"/>
        <v>1</v>
      </c>
      <c r="O60">
        <v>88.8</v>
      </c>
      <c r="P60">
        <v>3.1</v>
      </c>
      <c r="Q60">
        <v>6.7</v>
      </c>
      <c r="R60">
        <v>0.7</v>
      </c>
      <c r="S60">
        <v>0.7</v>
      </c>
      <c r="T60">
        <f t="shared" si="2"/>
        <v>1</v>
      </c>
      <c r="U60">
        <v>72.5</v>
      </c>
      <c r="V60">
        <v>13.8</v>
      </c>
      <c r="W60">
        <v>3.1</v>
      </c>
      <c r="X60">
        <v>10.5</v>
      </c>
      <c r="Y60">
        <f t="shared" si="3"/>
        <v>2</v>
      </c>
      <c r="Z60">
        <v>78.599999999999994</v>
      </c>
      <c r="AA60">
        <v>20.100000000000001</v>
      </c>
      <c r="AB60">
        <v>1.3</v>
      </c>
      <c r="AC60">
        <f t="shared" si="4"/>
        <v>2</v>
      </c>
      <c r="AD60">
        <v>0</v>
      </c>
      <c r="AE60">
        <v>8</v>
      </c>
      <c r="AF60">
        <v>2</v>
      </c>
      <c r="AG60">
        <v>2</v>
      </c>
      <c r="AH60">
        <v>7696</v>
      </c>
      <c r="AI60">
        <v>5555</v>
      </c>
      <c r="AJ60">
        <v>0</v>
      </c>
      <c r="AK60">
        <v>0</v>
      </c>
      <c r="AM60">
        <v>25.2</v>
      </c>
      <c r="AP60" t="s">
        <v>232</v>
      </c>
      <c r="AS60" s="12">
        <v>25.598929974906493</v>
      </c>
      <c r="AT60">
        <v>19.399999999999999</v>
      </c>
      <c r="AU60">
        <v>27.1</v>
      </c>
      <c r="AV60">
        <v>15.9</v>
      </c>
      <c r="AW60">
        <v>8.9</v>
      </c>
      <c r="AX60">
        <v>28.7</v>
      </c>
      <c r="AZ60">
        <v>1</v>
      </c>
      <c r="BB60" s="13">
        <v>-18.877307756275616</v>
      </c>
      <c r="BC60" s="13">
        <v>-8.8666869308656118</v>
      </c>
      <c r="BD60" s="13">
        <v>173.16889999999995</v>
      </c>
      <c r="BE60" s="13">
        <v>-27.99749671883222</v>
      </c>
      <c r="BF60" s="13">
        <v>6.7094144190214058</v>
      </c>
      <c r="BG60" s="13">
        <v>-3.1819569659104867</v>
      </c>
      <c r="BH60" s="13">
        <v>12.549442653812154</v>
      </c>
      <c r="BI60" s="12" t="e">
        <v>#N/A</v>
      </c>
      <c r="BJ60" s="12">
        <v>32.818037705694685</v>
      </c>
      <c r="BK60" s="15">
        <v>32.818040537724293</v>
      </c>
      <c r="BL60">
        <v>16.600000000000001</v>
      </c>
      <c r="BM60">
        <v>23.9</v>
      </c>
      <c r="BN60">
        <v>32.700000000000003</v>
      </c>
      <c r="BO60">
        <v>20.6</v>
      </c>
      <c r="BP60" s="13">
        <v>-2.5529776053093394</v>
      </c>
      <c r="BQ60" s="13">
        <v>-4.1930356198167988</v>
      </c>
      <c r="BR60" s="13">
        <v>2.2277480017389233</v>
      </c>
      <c r="BS60" s="13" t="s">
        <v>232</v>
      </c>
      <c r="BT60" s="13">
        <v>-15.034168564920272</v>
      </c>
      <c r="BU60" s="13" t="s">
        <v>232</v>
      </c>
      <c r="BV60" s="13" t="s">
        <v>232</v>
      </c>
      <c r="BW60" s="13">
        <v>45.5834242093784</v>
      </c>
      <c r="BX60" s="13" t="s">
        <v>232</v>
      </c>
      <c r="BY60" s="13" t="s">
        <v>232</v>
      </c>
      <c r="BZ60" s="13" t="s">
        <v>232</v>
      </c>
      <c r="CA60">
        <v>19</v>
      </c>
      <c r="CB60">
        <v>44</v>
      </c>
      <c r="CC60">
        <v>14.8</v>
      </c>
      <c r="CD60">
        <v>1.3</v>
      </c>
      <c r="CE60">
        <v>8.4</v>
      </c>
      <c r="CF60">
        <v>12.6</v>
      </c>
      <c r="CG60" s="13">
        <v>4.6134289893431788</v>
      </c>
      <c r="CH60" s="15">
        <v>14.803986553666967</v>
      </c>
      <c r="CI60" s="15">
        <v>27.00984801855973</v>
      </c>
      <c r="CJ60" s="15">
        <v>56.068604706216561</v>
      </c>
      <c r="CK60" s="15">
        <v>2.1175607215567447</v>
      </c>
      <c r="CL60" t="e">
        <v>#N/A</v>
      </c>
      <c r="CM60" t="e">
        <v>#N/A</v>
      </c>
      <c r="CN60" t="e">
        <v>#N/A</v>
      </c>
      <c r="CO60" t="e">
        <v>#N/A</v>
      </c>
      <c r="CP60" t="e">
        <v>#N/A</v>
      </c>
      <c r="CQ60" t="e">
        <v>#N/A</v>
      </c>
      <c r="CR60">
        <v>1.1000000000000001</v>
      </c>
      <c r="CS60">
        <v>46.4</v>
      </c>
      <c r="CT60">
        <v>1.1000000000000001</v>
      </c>
      <c r="CU60">
        <v>19.3</v>
      </c>
      <c r="CV60">
        <v>58.4</v>
      </c>
      <c r="CW60">
        <v>69.7</v>
      </c>
      <c r="CX60">
        <v>56</v>
      </c>
      <c r="CY60">
        <v>87.4</v>
      </c>
      <c r="CZ60">
        <v>72.400000000000006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EL60" s="13">
        <v>6370.8642557733774</v>
      </c>
      <c r="EM60">
        <v>8</v>
      </c>
      <c r="EO60">
        <v>10.5</v>
      </c>
      <c r="EQ60">
        <v>5.3</v>
      </c>
      <c r="ER60">
        <v>0.18</v>
      </c>
      <c r="ES60">
        <v>0.57999999999999996</v>
      </c>
    </row>
    <row r="61" spans="1:149" x14ac:dyDescent="0.25">
      <c r="A61" s="9" t="s">
        <v>131</v>
      </c>
      <c r="B61" s="9" t="s">
        <v>131</v>
      </c>
      <c r="C61" s="10">
        <v>241547</v>
      </c>
      <c r="D61" s="9" t="s">
        <v>223</v>
      </c>
      <c r="E61">
        <v>25.8</v>
      </c>
      <c r="F61">
        <v>19.2</v>
      </c>
      <c r="G61">
        <v>55</v>
      </c>
      <c r="H61">
        <f t="shared" si="0"/>
        <v>3</v>
      </c>
      <c r="I61">
        <v>97.7</v>
      </c>
      <c r="J61">
        <v>1.8</v>
      </c>
      <c r="K61">
        <v>0.5</v>
      </c>
      <c r="L61">
        <v>0</v>
      </c>
      <c r="M61">
        <v>0</v>
      </c>
      <c r="N61">
        <f t="shared" si="1"/>
        <v>1</v>
      </c>
      <c r="O61">
        <v>70.5</v>
      </c>
      <c r="P61">
        <v>8</v>
      </c>
      <c r="Q61">
        <v>21.5</v>
      </c>
      <c r="R61">
        <v>0</v>
      </c>
      <c r="S61">
        <v>0</v>
      </c>
      <c r="T61">
        <f t="shared" si="2"/>
        <v>3</v>
      </c>
      <c r="U61">
        <v>34.5</v>
      </c>
      <c r="V61">
        <v>45</v>
      </c>
      <c r="W61">
        <v>5.7</v>
      </c>
      <c r="X61">
        <v>14.7</v>
      </c>
      <c r="Y61">
        <f t="shared" si="3"/>
        <v>3</v>
      </c>
      <c r="Z61">
        <v>69.099999999999994</v>
      </c>
      <c r="AA61">
        <v>22.8</v>
      </c>
      <c r="AB61">
        <v>8.1</v>
      </c>
      <c r="AC61">
        <f t="shared" si="4"/>
        <v>2</v>
      </c>
      <c r="AD61">
        <v>0</v>
      </c>
      <c r="AE61">
        <v>0</v>
      </c>
      <c r="AF61">
        <v>0</v>
      </c>
      <c r="AG61">
        <v>0</v>
      </c>
      <c r="AH61">
        <v>6228</v>
      </c>
      <c r="AI61">
        <v>7466</v>
      </c>
      <c r="AJ61">
        <v>0</v>
      </c>
      <c r="AK61">
        <v>0</v>
      </c>
      <c r="AM61">
        <v>72.099999999999994</v>
      </c>
      <c r="AP61" t="s">
        <v>284</v>
      </c>
      <c r="AS61" s="12">
        <v>41.996472024967204</v>
      </c>
      <c r="AT61">
        <v>15.6</v>
      </c>
      <c r="AU61">
        <v>28.8</v>
      </c>
      <c r="AV61">
        <v>23.1</v>
      </c>
      <c r="AW61">
        <v>14.4</v>
      </c>
      <c r="AX61">
        <v>18.100000000000001</v>
      </c>
      <c r="AZ61">
        <v>1.1000000000000001</v>
      </c>
      <c r="BB61" s="13">
        <v>-28.286147042203901</v>
      </c>
      <c r="BC61" s="13">
        <v>-56.255488335095464</v>
      </c>
      <c r="BD61" s="13">
        <v>37.684458590488781</v>
      </c>
      <c r="BE61" s="13">
        <v>11.116309784534922</v>
      </c>
      <c r="BF61" s="13">
        <v>-16.021733676826194</v>
      </c>
      <c r="BG61" s="13">
        <v>-35.365296700692042</v>
      </c>
      <c r="BH61" s="13">
        <v>0</v>
      </c>
      <c r="BI61" s="12" t="e">
        <v>#N/A</v>
      </c>
      <c r="BJ61" s="12">
        <v>47.473094730440515</v>
      </c>
      <c r="BK61" s="15">
        <v>47.473163470609236</v>
      </c>
      <c r="BL61">
        <v>8.4</v>
      </c>
      <c r="BM61">
        <v>16.3</v>
      </c>
      <c r="BN61">
        <v>35.4</v>
      </c>
      <c r="BO61">
        <v>33.700000000000003</v>
      </c>
      <c r="BP61" s="13">
        <v>6.7415430895002171</v>
      </c>
      <c r="BQ61" s="13">
        <v>5.2682530145394066</v>
      </c>
      <c r="BR61" s="13">
        <v>4.1449697979587539</v>
      </c>
      <c r="BS61" s="13" t="s">
        <v>232</v>
      </c>
      <c r="BT61" s="13">
        <v>-29.412738072692367</v>
      </c>
      <c r="BU61" s="13" t="s">
        <v>232</v>
      </c>
      <c r="BV61" s="13" t="s">
        <v>232</v>
      </c>
      <c r="BW61" s="13" t="e">
        <v>#N/A</v>
      </c>
      <c r="BX61" s="13" t="s">
        <v>232</v>
      </c>
      <c r="BY61" s="13" t="s">
        <v>232</v>
      </c>
      <c r="BZ61" s="13" t="s">
        <v>232</v>
      </c>
      <c r="CA61">
        <v>20.399999999999999</v>
      </c>
      <c r="CB61">
        <v>26.1</v>
      </c>
      <c r="CC61">
        <v>38.1</v>
      </c>
      <c r="CD61">
        <v>4.8</v>
      </c>
      <c r="CE61">
        <v>10.1</v>
      </c>
      <c r="CF61">
        <v>0.4</v>
      </c>
      <c r="CG61" s="13">
        <v>2.7756156241154826</v>
      </c>
      <c r="CH61" s="15">
        <v>6.6262607987697315</v>
      </c>
      <c r="CI61" s="15">
        <v>70.127549866570178</v>
      </c>
      <c r="CJ61" s="15">
        <v>23.246189334660095</v>
      </c>
      <c r="CK61" s="15">
        <v>0</v>
      </c>
      <c r="CL61">
        <v>94.7</v>
      </c>
      <c r="CM61">
        <v>0.5</v>
      </c>
      <c r="CN61">
        <v>0</v>
      </c>
      <c r="CO61">
        <v>0</v>
      </c>
      <c r="CP61">
        <v>4.3</v>
      </c>
      <c r="CQ61">
        <v>0.4</v>
      </c>
      <c r="CR61">
        <v>1.1000000000000001</v>
      </c>
      <c r="CS61">
        <v>46.4</v>
      </c>
      <c r="CT61">
        <v>1.1000000000000001</v>
      </c>
      <c r="CU61">
        <v>19.3</v>
      </c>
      <c r="CV61">
        <v>58.4</v>
      </c>
      <c r="CW61">
        <v>69.7</v>
      </c>
      <c r="CX61">
        <v>56</v>
      </c>
      <c r="CY61">
        <v>87.4</v>
      </c>
      <c r="CZ61">
        <v>111.9</v>
      </c>
      <c r="DA61">
        <v>20.6</v>
      </c>
      <c r="DB61">
        <v>15.5</v>
      </c>
      <c r="DC61">
        <v>12.5</v>
      </c>
      <c r="DD61">
        <v>24.6</v>
      </c>
      <c r="DE61">
        <v>26.9</v>
      </c>
      <c r="EL61" s="13">
        <v>4207.88658830858</v>
      </c>
      <c r="EM61">
        <v>8</v>
      </c>
      <c r="EO61">
        <v>10.5</v>
      </c>
      <c r="EQ61">
        <v>5.3</v>
      </c>
      <c r="ER61">
        <v>0.18</v>
      </c>
      <c r="ES61">
        <v>0.57999999999999996</v>
      </c>
    </row>
    <row r="62" spans="1:149" x14ac:dyDescent="0.25">
      <c r="A62" s="9" t="s">
        <v>131</v>
      </c>
      <c r="B62" s="9" t="s">
        <v>148</v>
      </c>
      <c r="C62" s="10">
        <v>245498</v>
      </c>
      <c r="D62" s="9" t="s">
        <v>225</v>
      </c>
      <c r="E62" t="e">
        <v>#N/A</v>
      </c>
      <c r="F62" t="e">
        <v>#N/A</v>
      </c>
      <c r="G62" t="e">
        <v>#N/A</v>
      </c>
      <c r="H62" t="e">
        <f t="shared" si="0"/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f t="shared" si="1"/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f t="shared" si="2"/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f t="shared" si="3"/>
        <v>#N/A</v>
      </c>
      <c r="Z62" t="e">
        <v>#N/A</v>
      </c>
      <c r="AA62" t="e">
        <v>#N/A</v>
      </c>
      <c r="AB62" t="e">
        <v>#N/A</v>
      </c>
      <c r="AC62" t="e">
        <f t="shared" si="4"/>
        <v>#N/A</v>
      </c>
      <c r="AD62">
        <v>0</v>
      </c>
      <c r="AE62">
        <v>3</v>
      </c>
      <c r="AF62">
        <v>0</v>
      </c>
      <c r="AG62">
        <v>0</v>
      </c>
      <c r="AH62">
        <v>3799</v>
      </c>
      <c r="AI62">
        <v>3847</v>
      </c>
      <c r="AJ62">
        <v>0</v>
      </c>
      <c r="AK62">
        <v>0</v>
      </c>
      <c r="AM62" t="e">
        <v>#N/A</v>
      </c>
      <c r="AP62" t="s">
        <v>232</v>
      </c>
      <c r="AS62" s="12" t="e">
        <v>#N/A</v>
      </c>
      <c r="AT62" t="e">
        <v>#N/A</v>
      </c>
      <c r="AU62" t="e">
        <v>#N/A</v>
      </c>
      <c r="AV62" t="e">
        <v>#N/A</v>
      </c>
      <c r="AW62" t="e">
        <v>#N/A</v>
      </c>
      <c r="AX62" t="e">
        <v>#N/A</v>
      </c>
      <c r="AZ62" t="e">
        <v>#N/A</v>
      </c>
      <c r="BB62" s="13">
        <v>-8.2294271948461972</v>
      </c>
      <c r="BC62" s="13">
        <v>-16.724820400036684</v>
      </c>
      <c r="BD62" s="13">
        <v>-28.940527818181806</v>
      </c>
      <c r="BE62" s="13">
        <v>-13.96268457051548</v>
      </c>
      <c r="BF62" s="13">
        <v>-12.515447989999458</v>
      </c>
      <c r="BG62" s="13">
        <v>-8.6071288834355482</v>
      </c>
      <c r="BH62" s="13">
        <v>54.415951779563713</v>
      </c>
      <c r="BI62" s="12">
        <v>24.535300748027463</v>
      </c>
      <c r="BJ62" s="12">
        <v>36.93755484025079</v>
      </c>
      <c r="BK62" s="15">
        <v>36.937563576273433</v>
      </c>
      <c r="BL62" t="e">
        <v>#N/A</v>
      </c>
      <c r="BM62" t="e">
        <v>#N/A</v>
      </c>
      <c r="BN62" t="e">
        <v>#N/A</v>
      </c>
      <c r="BO62" t="e">
        <v>#N/A</v>
      </c>
      <c r="BP62" s="13">
        <v>3.9297039052812108</v>
      </c>
      <c r="BQ62" s="13">
        <v>40.948978427185942</v>
      </c>
      <c r="BR62" s="13">
        <v>-14.6797987534014</v>
      </c>
      <c r="BS62" s="13" t="s">
        <v>232</v>
      </c>
      <c r="BT62" s="13">
        <v>-32.584132195274513</v>
      </c>
      <c r="BU62" s="13" t="s">
        <v>232</v>
      </c>
      <c r="BV62" s="13" t="s">
        <v>232</v>
      </c>
      <c r="BW62" s="13">
        <v>-22.285313470723807</v>
      </c>
      <c r="BX62" s="13" t="s">
        <v>232</v>
      </c>
      <c r="BY62" s="13" t="s">
        <v>232</v>
      </c>
      <c r="BZ62" s="13" t="s">
        <v>232</v>
      </c>
      <c r="CA62" t="e">
        <v>#N/A</v>
      </c>
      <c r="CB62" t="e">
        <v>#N/A</v>
      </c>
      <c r="CC62" t="e">
        <v>#N/A</v>
      </c>
      <c r="CD62" t="e">
        <v>#N/A</v>
      </c>
      <c r="CE62" t="e">
        <v>#N/A</v>
      </c>
      <c r="CF62" t="e">
        <v>#N/A</v>
      </c>
      <c r="CG62" s="13" t="e">
        <v>#N/A</v>
      </c>
      <c r="CH62" s="15" t="e">
        <v>#N/A</v>
      </c>
      <c r="CI62" s="15" t="e">
        <v>#N/A</v>
      </c>
      <c r="CJ62" s="15" t="e">
        <v>#N/A</v>
      </c>
      <c r="CK62" s="15" t="e">
        <v>#N/A</v>
      </c>
      <c r="CL62" t="e">
        <v>#N/A</v>
      </c>
      <c r="CM62" t="e">
        <v>#N/A</v>
      </c>
      <c r="CN62" t="e">
        <v>#N/A</v>
      </c>
      <c r="CO62" t="e">
        <v>#N/A</v>
      </c>
      <c r="CP62" t="e">
        <v>#N/A</v>
      </c>
      <c r="CQ62" t="e">
        <v>#N/A</v>
      </c>
      <c r="CR62">
        <v>1.1000000000000001</v>
      </c>
      <c r="CS62">
        <v>46.4</v>
      </c>
      <c r="CT62">
        <v>1.1000000000000001</v>
      </c>
      <c r="CU62">
        <v>19.3</v>
      </c>
      <c r="CV62">
        <v>58.4</v>
      </c>
      <c r="CW62">
        <v>69.7</v>
      </c>
      <c r="CX62">
        <v>56</v>
      </c>
      <c r="CY62">
        <v>87.4</v>
      </c>
      <c r="CZ62">
        <v>33.200000000000003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EL62" s="13">
        <v>2340.9655191600118</v>
      </c>
      <c r="EM62">
        <v>8</v>
      </c>
      <c r="EO62">
        <v>10.5</v>
      </c>
      <c r="EQ62">
        <v>5.3</v>
      </c>
      <c r="ER62">
        <v>0.18</v>
      </c>
      <c r="ES62">
        <v>0.57999999999999996</v>
      </c>
    </row>
    <row r="63" spans="1:149" x14ac:dyDescent="0.25">
      <c r="A63" s="9" t="s">
        <v>135</v>
      </c>
      <c r="B63" s="9" t="s">
        <v>91</v>
      </c>
      <c r="C63" s="10">
        <v>131907</v>
      </c>
      <c r="D63" s="9" t="s">
        <v>171</v>
      </c>
      <c r="E63">
        <v>2.8</v>
      </c>
      <c r="F63">
        <v>5.4</v>
      </c>
      <c r="G63">
        <v>91.8</v>
      </c>
      <c r="H63">
        <f t="shared" si="0"/>
        <v>1</v>
      </c>
      <c r="I63">
        <v>98.9</v>
      </c>
      <c r="J63">
        <v>0.7</v>
      </c>
      <c r="K63">
        <v>0.4</v>
      </c>
      <c r="L63">
        <v>0</v>
      </c>
      <c r="M63">
        <v>0</v>
      </c>
      <c r="N63">
        <f t="shared" si="1"/>
        <v>1</v>
      </c>
      <c r="O63">
        <v>99.3</v>
      </c>
      <c r="P63">
        <v>0.5</v>
      </c>
      <c r="Q63">
        <v>0.2</v>
      </c>
      <c r="R63">
        <v>0</v>
      </c>
      <c r="S63">
        <v>0</v>
      </c>
      <c r="T63">
        <f t="shared" si="2"/>
        <v>1</v>
      </c>
      <c r="U63">
        <v>74.5</v>
      </c>
      <c r="V63">
        <v>9</v>
      </c>
      <c r="W63">
        <v>8.9</v>
      </c>
      <c r="X63">
        <v>7.6</v>
      </c>
      <c r="Y63">
        <f t="shared" si="3"/>
        <v>2</v>
      </c>
      <c r="Z63">
        <v>91.2</v>
      </c>
      <c r="AA63">
        <v>7.9</v>
      </c>
      <c r="AB63">
        <v>0.9</v>
      </c>
      <c r="AC63">
        <f t="shared" si="4"/>
        <v>1</v>
      </c>
      <c r="AD63">
        <v>0</v>
      </c>
      <c r="AE63">
        <v>0</v>
      </c>
      <c r="AF63">
        <v>0</v>
      </c>
      <c r="AG63">
        <v>0</v>
      </c>
      <c r="AH63">
        <v>424</v>
      </c>
      <c r="AI63">
        <v>635</v>
      </c>
      <c r="AJ63">
        <v>0</v>
      </c>
      <c r="AK63">
        <v>0</v>
      </c>
      <c r="AM63">
        <v>3.6</v>
      </c>
      <c r="AP63" t="s">
        <v>284</v>
      </c>
      <c r="AS63" s="12">
        <v>31.876695437731193</v>
      </c>
      <c r="AT63">
        <v>9</v>
      </c>
      <c r="AU63">
        <v>42.3</v>
      </c>
      <c r="AV63">
        <v>19.899999999999999</v>
      </c>
      <c r="AW63">
        <v>9.9</v>
      </c>
      <c r="AX63">
        <v>18.799999999999997</v>
      </c>
      <c r="AZ63">
        <v>1.6</v>
      </c>
      <c r="BB63" s="13">
        <v>-21.450935158502279</v>
      </c>
      <c r="BC63" s="13">
        <v>8.8802316432369161E-2</v>
      </c>
      <c r="BD63" s="13">
        <v>0</v>
      </c>
      <c r="BE63" s="13">
        <v>-97.718759231905466</v>
      </c>
      <c r="BF63" s="13">
        <v>-4.9603531783990791</v>
      </c>
      <c r="BG63" s="13">
        <v>-75.524851325513751</v>
      </c>
      <c r="BH63" s="13">
        <v>0</v>
      </c>
      <c r="BI63" s="12">
        <v>91.269356930353197</v>
      </c>
      <c r="BJ63" s="12">
        <v>66.019142250367565</v>
      </c>
      <c r="BK63" s="15">
        <v>66.019173971139594</v>
      </c>
      <c r="BL63">
        <v>30.4</v>
      </c>
      <c r="BM63">
        <v>37.799999999999997</v>
      </c>
      <c r="BN63">
        <v>14</v>
      </c>
      <c r="BO63">
        <v>5.5</v>
      </c>
      <c r="BP63" s="13" t="e">
        <v>#N/A</v>
      </c>
      <c r="BQ63" s="13" t="e">
        <v>#N/A</v>
      </c>
      <c r="BR63" s="13" t="e">
        <v>#N/A</v>
      </c>
      <c r="BS63" s="13" t="e">
        <v>#N/A</v>
      </c>
      <c r="BT63" s="13" t="e">
        <v>#N/A</v>
      </c>
      <c r="BU63" s="13" t="e">
        <v>#N/A</v>
      </c>
      <c r="BV63" s="13" t="e">
        <v>#N/A</v>
      </c>
      <c r="BW63" s="13" t="e">
        <v>#N/A</v>
      </c>
      <c r="BX63" s="13" t="s">
        <v>232</v>
      </c>
      <c r="BY63" s="13" t="s">
        <v>232</v>
      </c>
      <c r="BZ63" s="13" t="s">
        <v>232</v>
      </c>
      <c r="CA63">
        <v>4.7</v>
      </c>
      <c r="CB63">
        <v>0.5</v>
      </c>
      <c r="CC63">
        <v>0</v>
      </c>
      <c r="CD63">
        <v>7.3</v>
      </c>
      <c r="CE63">
        <v>66.099999999999994</v>
      </c>
      <c r="CF63">
        <v>21.5</v>
      </c>
      <c r="CG63" s="13">
        <v>4.4323697359029248</v>
      </c>
      <c r="CH63" s="15">
        <v>0.22688039457459927</v>
      </c>
      <c r="CI63" s="15">
        <v>10.530209617755856</v>
      </c>
      <c r="CJ63" s="15">
        <v>89.242909987669535</v>
      </c>
      <c r="CK63" s="15">
        <v>0</v>
      </c>
      <c r="CL63">
        <v>66.900000000000006</v>
      </c>
      <c r="CM63">
        <v>0.6</v>
      </c>
      <c r="CN63">
        <v>0</v>
      </c>
      <c r="CO63">
        <v>0</v>
      </c>
      <c r="CP63">
        <v>31.7</v>
      </c>
      <c r="CQ63">
        <v>0.8</v>
      </c>
      <c r="CR63">
        <v>0.5</v>
      </c>
      <c r="CS63">
        <v>78.5</v>
      </c>
      <c r="CT63">
        <v>0.5</v>
      </c>
      <c r="CU63">
        <v>69.7</v>
      </c>
      <c r="CV63">
        <v>37.5</v>
      </c>
      <c r="CW63">
        <v>58.1</v>
      </c>
      <c r="CX63">
        <v>51.8</v>
      </c>
      <c r="CY63">
        <v>86.4</v>
      </c>
      <c r="CZ63">
        <v>94.1</v>
      </c>
      <c r="DA63">
        <v>10.8</v>
      </c>
      <c r="DB63">
        <v>11.5</v>
      </c>
      <c r="DC63">
        <v>10.199999999999999</v>
      </c>
      <c r="DD63">
        <v>13.3</v>
      </c>
      <c r="DE63">
        <v>54.3</v>
      </c>
      <c r="EL63" s="13">
        <v>3281.9340259129499</v>
      </c>
      <c r="EM63">
        <v>13.8</v>
      </c>
      <c r="EO63">
        <v>14.7</v>
      </c>
      <c r="EQ63">
        <v>8.3000000000000007</v>
      </c>
      <c r="ER63">
        <v>0.02</v>
      </c>
      <c r="ES63">
        <v>0.09</v>
      </c>
    </row>
    <row r="64" spans="1:149" x14ac:dyDescent="0.25">
      <c r="A64" s="9" t="s">
        <v>135</v>
      </c>
      <c r="B64" s="9" t="s">
        <v>98</v>
      </c>
      <c r="C64" s="10">
        <v>329821</v>
      </c>
      <c r="D64" s="9" t="s">
        <v>179</v>
      </c>
      <c r="E64">
        <v>25.3</v>
      </c>
      <c r="F64">
        <v>26.3</v>
      </c>
      <c r="G64">
        <v>48.4</v>
      </c>
      <c r="H64">
        <f t="shared" si="0"/>
        <v>3</v>
      </c>
      <c r="I64">
        <v>89.3</v>
      </c>
      <c r="J64">
        <v>1.7</v>
      </c>
      <c r="K64">
        <v>4.5999999999999996</v>
      </c>
      <c r="L64">
        <v>2.2000000000000002</v>
      </c>
      <c r="M64">
        <v>2.2000000000000002</v>
      </c>
      <c r="N64">
        <f t="shared" si="1"/>
        <v>1</v>
      </c>
      <c r="O64">
        <v>70.5</v>
      </c>
      <c r="P64">
        <v>21</v>
      </c>
      <c r="Q64">
        <v>8</v>
      </c>
      <c r="R64">
        <v>0</v>
      </c>
      <c r="S64">
        <v>0.6</v>
      </c>
      <c r="T64">
        <f t="shared" si="2"/>
        <v>4</v>
      </c>
      <c r="U64">
        <v>36.5</v>
      </c>
      <c r="V64">
        <v>24.4</v>
      </c>
      <c r="W64">
        <v>13.6</v>
      </c>
      <c r="X64">
        <v>25.5</v>
      </c>
      <c r="Y64">
        <f t="shared" si="3"/>
        <v>4</v>
      </c>
      <c r="Z64">
        <v>52.4</v>
      </c>
      <c r="AA64">
        <v>41</v>
      </c>
      <c r="AB64">
        <v>6.6</v>
      </c>
      <c r="AC64">
        <f t="shared" si="4"/>
        <v>2</v>
      </c>
      <c r="AD64">
        <v>0</v>
      </c>
      <c r="AE64">
        <v>24</v>
      </c>
      <c r="AF64">
        <v>0</v>
      </c>
      <c r="AG64">
        <v>0</v>
      </c>
      <c r="AH64">
        <v>3123</v>
      </c>
      <c r="AI64">
        <v>3615</v>
      </c>
      <c r="AJ64">
        <v>0</v>
      </c>
      <c r="AK64">
        <v>0</v>
      </c>
      <c r="AM64">
        <v>15.5</v>
      </c>
      <c r="AP64" t="s">
        <v>285</v>
      </c>
      <c r="AS64" s="12">
        <v>40.078471391371664</v>
      </c>
      <c r="AT64">
        <v>18.5</v>
      </c>
      <c r="AU64">
        <v>43.9</v>
      </c>
      <c r="AV64">
        <v>23.6</v>
      </c>
      <c r="AW64">
        <v>7.3</v>
      </c>
      <c r="AX64">
        <v>6.6999999999999993</v>
      </c>
      <c r="AZ64">
        <v>1.8</v>
      </c>
      <c r="BB64" s="13">
        <v>11.88532919290626</v>
      </c>
      <c r="BC64" s="13">
        <v>-2.1594381985197386</v>
      </c>
      <c r="BD64" s="13">
        <v>0</v>
      </c>
      <c r="BE64" s="13">
        <v>-15.954359912403564</v>
      </c>
      <c r="BF64" s="13">
        <v>-27.621222476454431</v>
      </c>
      <c r="BG64" s="13">
        <v>-3.7636270468727679</v>
      </c>
      <c r="BH64" s="13">
        <v>0</v>
      </c>
      <c r="BI64" s="12" t="e">
        <v>#N/A</v>
      </c>
      <c r="BJ64" s="12">
        <v>39.794670219102358</v>
      </c>
      <c r="BK64" s="15">
        <v>39.794647787661177</v>
      </c>
      <c r="BL64">
        <v>29.5</v>
      </c>
      <c r="BM64">
        <v>37.1</v>
      </c>
      <c r="BN64">
        <v>19.600000000000001</v>
      </c>
      <c r="BO64">
        <v>4.9000000000000004</v>
      </c>
      <c r="BP64" s="13" t="e">
        <v>#N/A</v>
      </c>
      <c r="BQ64" s="13" t="e">
        <v>#N/A</v>
      </c>
      <c r="BR64" s="13" t="e">
        <v>#N/A</v>
      </c>
      <c r="BS64" s="13" t="e">
        <v>#N/A</v>
      </c>
      <c r="BT64" s="13" t="e">
        <v>#N/A</v>
      </c>
      <c r="BU64" s="13" t="e">
        <v>#N/A</v>
      </c>
      <c r="BV64" s="13" t="e">
        <v>#N/A</v>
      </c>
      <c r="BW64" s="13">
        <v>120.49707951245456</v>
      </c>
      <c r="BX64" s="13" t="s">
        <v>232</v>
      </c>
      <c r="BY64" s="13" t="s">
        <v>232</v>
      </c>
      <c r="BZ64" s="13" t="s">
        <v>232</v>
      </c>
      <c r="CA64">
        <v>4.4000000000000004</v>
      </c>
      <c r="CB64">
        <v>38.700000000000003</v>
      </c>
      <c r="CC64">
        <v>0.6</v>
      </c>
      <c r="CD64">
        <v>12.2</v>
      </c>
      <c r="CE64">
        <v>20.5</v>
      </c>
      <c r="CF64">
        <v>23.6</v>
      </c>
      <c r="CG64" s="13">
        <v>4.3821791137629695</v>
      </c>
      <c r="CH64" s="15">
        <v>1.7506509958477019</v>
      </c>
      <c r="CI64" s="15">
        <v>20.465901893166301</v>
      </c>
      <c r="CJ64" s="15">
        <v>76.284397213033998</v>
      </c>
      <c r="CK64" s="15">
        <v>1.4990498979520022</v>
      </c>
      <c r="CL64">
        <v>99.6</v>
      </c>
      <c r="CM64">
        <v>0.4</v>
      </c>
      <c r="CN64">
        <v>0</v>
      </c>
      <c r="CO64">
        <v>0</v>
      </c>
      <c r="CP64">
        <v>0</v>
      </c>
      <c r="CQ64">
        <v>0</v>
      </c>
      <c r="CR64">
        <v>5.4</v>
      </c>
      <c r="CS64">
        <v>92.5</v>
      </c>
      <c r="CT64">
        <v>5.4</v>
      </c>
      <c r="CU64">
        <v>12.1</v>
      </c>
      <c r="CV64">
        <v>17.5</v>
      </c>
      <c r="CW64">
        <v>58.1</v>
      </c>
      <c r="CX64">
        <v>51.8</v>
      </c>
      <c r="CY64">
        <v>83.4</v>
      </c>
      <c r="CZ64">
        <v>97.8</v>
      </c>
      <c r="DA64">
        <v>8.9</v>
      </c>
      <c r="DB64">
        <v>13.6</v>
      </c>
      <c r="DC64">
        <v>15.6</v>
      </c>
      <c r="DD64">
        <v>7.5</v>
      </c>
      <c r="DE64">
        <v>54.4</v>
      </c>
      <c r="EL64" s="13">
        <v>3701.823104139854</v>
      </c>
      <c r="EM64">
        <v>9.3000000000000007</v>
      </c>
      <c r="EO64">
        <v>14.7</v>
      </c>
      <c r="EQ64">
        <v>5.6</v>
      </c>
      <c r="ER64">
        <v>0.31</v>
      </c>
      <c r="ES64">
        <v>0.57999999999999996</v>
      </c>
    </row>
    <row r="65" spans="1:149" x14ac:dyDescent="0.25">
      <c r="A65" s="9" t="s">
        <v>135</v>
      </c>
      <c r="B65" s="9" t="s">
        <v>103</v>
      </c>
      <c r="C65" s="10">
        <v>483946</v>
      </c>
      <c r="D65" s="9" t="s">
        <v>184</v>
      </c>
      <c r="E65">
        <v>20.100000000000001</v>
      </c>
      <c r="F65">
        <v>25.2</v>
      </c>
      <c r="G65">
        <v>54.7</v>
      </c>
      <c r="H65">
        <f t="shared" si="0"/>
        <v>3</v>
      </c>
      <c r="I65">
        <v>92.2</v>
      </c>
      <c r="J65">
        <v>0.8</v>
      </c>
      <c r="K65">
        <v>3.5</v>
      </c>
      <c r="L65">
        <v>3.1</v>
      </c>
      <c r="M65">
        <v>0.5</v>
      </c>
      <c r="N65">
        <f t="shared" si="1"/>
        <v>1</v>
      </c>
      <c r="O65">
        <v>77.900000000000006</v>
      </c>
      <c r="P65">
        <v>11.9</v>
      </c>
      <c r="Q65">
        <v>8.8000000000000007</v>
      </c>
      <c r="R65">
        <v>0.8</v>
      </c>
      <c r="S65">
        <v>0.6</v>
      </c>
      <c r="T65">
        <f t="shared" si="2"/>
        <v>2</v>
      </c>
      <c r="U65">
        <v>45.8</v>
      </c>
      <c r="V65">
        <v>23.3</v>
      </c>
      <c r="W65">
        <v>6.7</v>
      </c>
      <c r="X65">
        <v>24.1</v>
      </c>
      <c r="Y65">
        <f t="shared" si="3"/>
        <v>4</v>
      </c>
      <c r="Z65">
        <v>36.200000000000003</v>
      </c>
      <c r="AA65">
        <v>39.5</v>
      </c>
      <c r="AB65">
        <v>24.3</v>
      </c>
      <c r="AC65">
        <f t="shared" si="4"/>
        <v>3</v>
      </c>
      <c r="AD65">
        <v>12</v>
      </c>
      <c r="AE65">
        <v>4</v>
      </c>
      <c r="AF65">
        <v>1</v>
      </c>
      <c r="AG65">
        <v>1</v>
      </c>
      <c r="AH65">
        <v>5147</v>
      </c>
      <c r="AI65">
        <v>4975</v>
      </c>
      <c r="AJ65">
        <v>0</v>
      </c>
      <c r="AK65">
        <v>0</v>
      </c>
      <c r="AM65">
        <v>3.8</v>
      </c>
      <c r="AP65" t="s">
        <v>284</v>
      </c>
      <c r="AS65" s="12">
        <v>33.271422653963846</v>
      </c>
      <c r="AT65">
        <v>13</v>
      </c>
      <c r="AU65">
        <v>34.9</v>
      </c>
      <c r="AV65">
        <v>24</v>
      </c>
      <c r="AW65">
        <v>11.1</v>
      </c>
      <c r="AX65">
        <v>17</v>
      </c>
      <c r="AZ65">
        <v>1.7</v>
      </c>
      <c r="BB65" s="13">
        <v>-13.446838439277279</v>
      </c>
      <c r="BC65" s="13">
        <v>-3.1009975987570511</v>
      </c>
      <c r="BD65" s="13">
        <v>1362.1606557377049</v>
      </c>
      <c r="BE65" s="13">
        <v>23.270728546464969</v>
      </c>
      <c r="BF65" s="13">
        <v>20.792075408602621</v>
      </c>
      <c r="BG65" s="13">
        <v>46.192682457308116</v>
      </c>
      <c r="BH65" s="13">
        <v>0</v>
      </c>
      <c r="BI65" s="12">
        <v>108.51032862385512</v>
      </c>
      <c r="BJ65" s="12">
        <v>33.47651186698252</v>
      </c>
      <c r="BK65" s="15">
        <v>33.476481941195246</v>
      </c>
      <c r="BL65">
        <v>30.3</v>
      </c>
      <c r="BM65">
        <v>32.799999999999997</v>
      </c>
      <c r="BN65">
        <v>12.5</v>
      </c>
      <c r="BO65">
        <v>3.2</v>
      </c>
      <c r="BP65" s="13">
        <v>8.2274968529642756</v>
      </c>
      <c r="BQ65" s="13">
        <v>10.14834696336294</v>
      </c>
      <c r="BR65" s="13">
        <v>-6.593406593406594</v>
      </c>
      <c r="BS65" s="13" t="s">
        <v>232</v>
      </c>
      <c r="BT65" s="13">
        <v>-25.477351604559388</v>
      </c>
      <c r="BU65" s="13">
        <v>16.764943142680199</v>
      </c>
      <c r="BV65" s="13" t="s">
        <v>232</v>
      </c>
      <c r="BW65" s="13">
        <v>0</v>
      </c>
      <c r="BX65" s="13" t="s">
        <v>232</v>
      </c>
      <c r="BY65" s="13" t="s">
        <v>232</v>
      </c>
      <c r="BZ65" s="13" t="s">
        <v>232</v>
      </c>
      <c r="CA65">
        <v>2.6</v>
      </c>
      <c r="CB65">
        <v>91</v>
      </c>
      <c r="CC65">
        <v>0</v>
      </c>
      <c r="CD65">
        <v>1.8</v>
      </c>
      <c r="CE65">
        <v>4.2</v>
      </c>
      <c r="CF65">
        <v>0.4</v>
      </c>
      <c r="CG65" s="13">
        <v>4.0320603114770384</v>
      </c>
      <c r="CH65" s="15">
        <v>0.27659375459319335</v>
      </c>
      <c r="CI65" s="15">
        <v>12.927751573377517</v>
      </c>
      <c r="CJ65" s="15">
        <v>86.084795360707659</v>
      </c>
      <c r="CK65" s="15">
        <v>0.71085931132163716</v>
      </c>
      <c r="CL65">
        <v>97.8</v>
      </c>
      <c r="CM65">
        <v>0</v>
      </c>
      <c r="CN65">
        <v>0.2</v>
      </c>
      <c r="CO65">
        <v>0</v>
      </c>
      <c r="CP65">
        <v>0.2</v>
      </c>
      <c r="CQ65">
        <v>1.8</v>
      </c>
      <c r="CR65">
        <v>2.5</v>
      </c>
      <c r="CS65">
        <v>85.9</v>
      </c>
      <c r="CT65">
        <v>2.5</v>
      </c>
      <c r="CU65">
        <v>18.7</v>
      </c>
      <c r="CV65">
        <v>41.6</v>
      </c>
      <c r="CW65">
        <v>58.1</v>
      </c>
      <c r="CX65">
        <v>51.8</v>
      </c>
      <c r="CY65">
        <v>85.6</v>
      </c>
      <c r="CZ65">
        <v>121</v>
      </c>
      <c r="DA65">
        <v>11.5</v>
      </c>
      <c r="DB65">
        <v>17.100000000000001</v>
      </c>
      <c r="DC65">
        <v>14.1</v>
      </c>
      <c r="DD65">
        <v>29.2</v>
      </c>
      <c r="DE65">
        <v>28</v>
      </c>
      <c r="EL65" s="13">
        <v>4531.9958520033779</v>
      </c>
      <c r="EM65">
        <v>11.4</v>
      </c>
      <c r="EO65">
        <v>14.7</v>
      </c>
      <c r="EQ65">
        <v>7.6</v>
      </c>
      <c r="ER65">
        <v>0.32</v>
      </c>
      <c r="ES65">
        <v>0.98</v>
      </c>
    </row>
    <row r="66" spans="1:149" x14ac:dyDescent="0.25">
      <c r="A66" s="9" t="s">
        <v>135</v>
      </c>
      <c r="B66" s="9" t="s">
        <v>152</v>
      </c>
      <c r="C66" s="10">
        <v>448322</v>
      </c>
      <c r="D66" s="9" t="s">
        <v>191</v>
      </c>
      <c r="E66">
        <v>12.4</v>
      </c>
      <c r="F66">
        <v>20</v>
      </c>
      <c r="G66">
        <v>67.599999999999994</v>
      </c>
      <c r="H66">
        <f t="shared" si="0"/>
        <v>3</v>
      </c>
      <c r="I66">
        <v>97.1</v>
      </c>
      <c r="J66">
        <v>1.9</v>
      </c>
      <c r="K66">
        <v>0.5</v>
      </c>
      <c r="L66">
        <v>0.5</v>
      </c>
      <c r="M66">
        <v>0</v>
      </c>
      <c r="N66">
        <f t="shared" si="1"/>
        <v>1</v>
      </c>
      <c r="O66">
        <v>91.5</v>
      </c>
      <c r="P66">
        <v>4.5</v>
      </c>
      <c r="Q66">
        <v>3.5</v>
      </c>
      <c r="R66">
        <v>0</v>
      </c>
      <c r="S66">
        <v>0.5</v>
      </c>
      <c r="T66">
        <f t="shared" si="2"/>
        <v>1</v>
      </c>
      <c r="U66">
        <v>46.9</v>
      </c>
      <c r="V66">
        <v>24.3</v>
      </c>
      <c r="W66">
        <v>11.3</v>
      </c>
      <c r="X66">
        <v>17.399999999999999</v>
      </c>
      <c r="Y66">
        <f t="shared" si="3"/>
        <v>3</v>
      </c>
      <c r="Z66">
        <v>47</v>
      </c>
      <c r="AA66">
        <v>45.7</v>
      </c>
      <c r="AB66">
        <v>7.3</v>
      </c>
      <c r="AC66">
        <f t="shared" si="4"/>
        <v>2</v>
      </c>
      <c r="AD66">
        <v>28</v>
      </c>
      <c r="AE66">
        <v>0</v>
      </c>
      <c r="AF66">
        <v>0</v>
      </c>
      <c r="AG66">
        <v>0</v>
      </c>
      <c r="AH66">
        <v>1898</v>
      </c>
      <c r="AI66">
        <v>2751</v>
      </c>
      <c r="AJ66">
        <v>0</v>
      </c>
      <c r="AK66">
        <v>0</v>
      </c>
      <c r="AM66">
        <v>7.8</v>
      </c>
      <c r="AP66" t="s">
        <v>284</v>
      </c>
      <c r="AS66" s="12">
        <v>22.295570698466779</v>
      </c>
      <c r="AT66">
        <v>16.600000000000001</v>
      </c>
      <c r="AU66">
        <v>26.3</v>
      </c>
      <c r="AV66">
        <v>18.399999999999999</v>
      </c>
      <c r="AW66">
        <v>14.1</v>
      </c>
      <c r="AX66">
        <v>24.5</v>
      </c>
      <c r="AZ66">
        <v>1.3</v>
      </c>
      <c r="BB66" s="13">
        <v>31.126751980132223</v>
      </c>
      <c r="BC66" s="13">
        <v>31.671915619025302</v>
      </c>
      <c r="BD66" s="13">
        <v>0</v>
      </c>
      <c r="BE66" s="13">
        <v>-11.488636827226143</v>
      </c>
      <c r="BF66" s="13">
        <v>22.509221403098596</v>
      </c>
      <c r="BG66" s="13">
        <v>3.657873329722606</v>
      </c>
      <c r="BH66" s="13">
        <v>0</v>
      </c>
      <c r="BI66" s="12" t="e">
        <v>#N/A</v>
      </c>
      <c r="BJ66" s="12">
        <v>51.416490630789525</v>
      </c>
      <c r="BK66" s="15">
        <v>51.416487115781216</v>
      </c>
      <c r="BL66">
        <v>33.6</v>
      </c>
      <c r="BM66">
        <v>28</v>
      </c>
      <c r="BN66">
        <v>10.4</v>
      </c>
      <c r="BO66">
        <v>2.8</v>
      </c>
      <c r="BP66" s="13">
        <v>2.6042246873613699</v>
      </c>
      <c r="BQ66" s="13">
        <v>-6.8357221609702341</v>
      </c>
      <c r="BR66" s="13">
        <v>-4.4269755895738472</v>
      </c>
      <c r="BS66" s="13">
        <v>27.338078892894053</v>
      </c>
      <c r="BT66" s="13">
        <v>-43.212619730527294</v>
      </c>
      <c r="BU66" s="13" t="s">
        <v>232</v>
      </c>
      <c r="BV66" s="13" t="s">
        <v>232</v>
      </c>
      <c r="BW66" s="13">
        <v>66.913823135217072</v>
      </c>
      <c r="BX66" s="13" t="s">
        <v>232</v>
      </c>
      <c r="BY66" s="13" t="s">
        <v>232</v>
      </c>
      <c r="BZ66" s="13" t="s">
        <v>232</v>
      </c>
      <c r="CA66">
        <v>0</v>
      </c>
      <c r="CB66">
        <v>35.799999999999997</v>
      </c>
      <c r="CC66">
        <v>0</v>
      </c>
      <c r="CD66">
        <v>6.5</v>
      </c>
      <c r="CE66">
        <v>51.7</v>
      </c>
      <c r="CF66">
        <v>5.9</v>
      </c>
      <c r="CG66" s="13">
        <v>4.2952986520915433</v>
      </c>
      <c r="CH66" s="15">
        <v>0.47984099943214081</v>
      </c>
      <c r="CI66" s="15">
        <v>10.33503691084611</v>
      </c>
      <c r="CJ66" s="15">
        <v>87.776831345826238</v>
      </c>
      <c r="CK66" s="15">
        <v>1.4082907438955139</v>
      </c>
      <c r="CL66" t="e">
        <v>#N/A</v>
      </c>
      <c r="CM66" t="e">
        <v>#N/A</v>
      </c>
      <c r="CN66" t="e">
        <v>#N/A</v>
      </c>
      <c r="CO66" t="e">
        <v>#N/A</v>
      </c>
      <c r="CP66" t="e">
        <v>#N/A</v>
      </c>
      <c r="CQ66" t="e">
        <v>#N/A</v>
      </c>
      <c r="CR66">
        <v>3.2</v>
      </c>
      <c r="CS66">
        <v>57.8</v>
      </c>
      <c r="CT66">
        <v>3.2</v>
      </c>
      <c r="CU66">
        <v>47</v>
      </c>
      <c r="CV66">
        <v>25.8</v>
      </c>
      <c r="CW66">
        <v>58.1</v>
      </c>
      <c r="CX66">
        <v>51.8</v>
      </c>
      <c r="CY66">
        <v>81.2</v>
      </c>
      <c r="CZ66">
        <v>66.8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EL66" s="13">
        <v>7522.4220017369289</v>
      </c>
      <c r="EM66">
        <v>9.8000000000000007</v>
      </c>
      <c r="EO66">
        <v>14.7</v>
      </c>
      <c r="EQ66">
        <v>2.9</v>
      </c>
      <c r="ER66">
        <v>0.31</v>
      </c>
      <c r="ES66">
        <v>0.76</v>
      </c>
    </row>
    <row r="67" spans="1:149" x14ac:dyDescent="0.25">
      <c r="A67" s="9" t="s">
        <v>135</v>
      </c>
      <c r="B67" s="9" t="s">
        <v>155</v>
      </c>
      <c r="C67" s="10">
        <v>545917</v>
      </c>
      <c r="D67" s="9" t="s">
        <v>196</v>
      </c>
      <c r="E67">
        <v>2.1</v>
      </c>
      <c r="F67">
        <v>27.8</v>
      </c>
      <c r="G67">
        <v>70.099999999999994</v>
      </c>
      <c r="H67">
        <f t="shared" si="0"/>
        <v>1</v>
      </c>
      <c r="I67">
        <v>100</v>
      </c>
      <c r="J67">
        <v>0</v>
      </c>
      <c r="K67">
        <v>0</v>
      </c>
      <c r="L67">
        <v>0</v>
      </c>
      <c r="M67">
        <v>0</v>
      </c>
      <c r="N67">
        <f t="shared" si="1"/>
        <v>1</v>
      </c>
      <c r="O67">
        <v>92.2</v>
      </c>
      <c r="P67">
        <v>4.3</v>
      </c>
      <c r="Q67">
        <v>3.5</v>
      </c>
      <c r="R67">
        <v>0</v>
      </c>
      <c r="S67">
        <v>0</v>
      </c>
      <c r="T67">
        <f t="shared" si="2"/>
        <v>1</v>
      </c>
      <c r="U67">
        <v>58.8</v>
      </c>
      <c r="V67">
        <v>19</v>
      </c>
      <c r="W67">
        <v>17</v>
      </c>
      <c r="X67">
        <v>5.2</v>
      </c>
      <c r="Y67">
        <f t="shared" si="3"/>
        <v>3</v>
      </c>
      <c r="Z67">
        <v>89.4</v>
      </c>
      <c r="AA67">
        <v>10.6</v>
      </c>
      <c r="AB67">
        <v>0</v>
      </c>
      <c r="AC67">
        <f t="shared" si="4"/>
        <v>1</v>
      </c>
      <c r="AD67">
        <v>2</v>
      </c>
      <c r="AE67">
        <v>9</v>
      </c>
      <c r="AF67">
        <v>0</v>
      </c>
      <c r="AG67">
        <v>0</v>
      </c>
      <c r="AH67">
        <v>4111</v>
      </c>
      <c r="AI67">
        <v>3723</v>
      </c>
      <c r="AJ67">
        <v>0</v>
      </c>
      <c r="AK67">
        <v>0</v>
      </c>
      <c r="AM67">
        <v>1.4</v>
      </c>
      <c r="AP67" t="s">
        <v>284</v>
      </c>
      <c r="AS67" s="12">
        <v>43.917062863180142</v>
      </c>
      <c r="AT67">
        <v>23.1</v>
      </c>
      <c r="AU67">
        <v>37</v>
      </c>
      <c r="AV67">
        <v>21.3</v>
      </c>
      <c r="AW67">
        <v>8.6</v>
      </c>
      <c r="AX67">
        <v>10.100000000000001</v>
      </c>
      <c r="AZ67">
        <v>1.1000000000000001</v>
      </c>
      <c r="BB67" s="13">
        <v>17.349793435809229</v>
      </c>
      <c r="BC67" s="13">
        <v>18.263829005442521</v>
      </c>
      <c r="BD67" s="13">
        <v>-100</v>
      </c>
      <c r="BE67" s="13">
        <v>11.455478852840359</v>
      </c>
      <c r="BF67" s="13">
        <v>18.291635158633955</v>
      </c>
      <c r="BG67" s="13">
        <v>17.196707984818396</v>
      </c>
      <c r="BH67" s="13">
        <v>0</v>
      </c>
      <c r="BI67" s="12" t="e">
        <v>#N/A</v>
      </c>
      <c r="BJ67" s="12">
        <v>67.497866647125704</v>
      </c>
      <c r="BK67" s="15">
        <v>67.497818781198049</v>
      </c>
      <c r="BL67">
        <v>18.8</v>
      </c>
      <c r="BM67">
        <v>24.5</v>
      </c>
      <c r="BN67">
        <v>28.6</v>
      </c>
      <c r="BO67">
        <v>15.2</v>
      </c>
      <c r="BP67" s="13" t="e">
        <v>#N/A</v>
      </c>
      <c r="BQ67" s="13" t="e">
        <v>#N/A</v>
      </c>
      <c r="BR67" s="13" t="e">
        <v>#N/A</v>
      </c>
      <c r="BS67" s="13" t="e">
        <v>#N/A</v>
      </c>
      <c r="BT67" s="13" t="e">
        <v>#N/A</v>
      </c>
      <c r="BU67" s="13" t="e">
        <v>#N/A</v>
      </c>
      <c r="BV67" s="13" t="e">
        <v>#N/A</v>
      </c>
      <c r="BW67" s="13">
        <v>50.113955223880602</v>
      </c>
      <c r="BX67" s="13" t="s">
        <v>232</v>
      </c>
      <c r="BY67" s="13" t="s">
        <v>232</v>
      </c>
      <c r="BZ67" s="13" t="s">
        <v>232</v>
      </c>
      <c r="CA67">
        <v>5.2</v>
      </c>
      <c r="CB67">
        <v>4.9000000000000004</v>
      </c>
      <c r="CC67">
        <v>0</v>
      </c>
      <c r="CD67">
        <v>15</v>
      </c>
      <c r="CE67">
        <v>35</v>
      </c>
      <c r="CF67">
        <v>39.9</v>
      </c>
      <c r="CG67" s="13">
        <v>5.6019633335217556</v>
      </c>
      <c r="CH67" s="15">
        <v>0</v>
      </c>
      <c r="CI67" s="15">
        <v>3.5235076597992605</v>
      </c>
      <c r="CJ67" s="15">
        <v>96.476492340200735</v>
      </c>
      <c r="CK67" s="15">
        <v>0</v>
      </c>
      <c r="CL67" t="e">
        <v>#N/A</v>
      </c>
      <c r="CM67" t="e">
        <v>#N/A</v>
      </c>
      <c r="CN67" t="e">
        <v>#N/A</v>
      </c>
      <c r="CO67" t="e">
        <v>#N/A</v>
      </c>
      <c r="CP67" t="e">
        <v>#N/A</v>
      </c>
      <c r="CQ67" t="e">
        <v>#N/A</v>
      </c>
      <c r="CR67">
        <v>2.2999999999999998</v>
      </c>
      <c r="CS67">
        <v>76.7</v>
      </c>
      <c r="CT67">
        <v>2.2999999999999998</v>
      </c>
      <c r="CU67">
        <v>16.399999999999999</v>
      </c>
      <c r="CV67">
        <v>11.1</v>
      </c>
      <c r="CW67">
        <v>58.1</v>
      </c>
      <c r="CX67">
        <v>51.8</v>
      </c>
      <c r="CY67">
        <v>79</v>
      </c>
      <c r="CZ67">
        <v>114.4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EL67" s="13">
        <v>8551.4239904432579</v>
      </c>
      <c r="EM67">
        <v>12</v>
      </c>
      <c r="EO67">
        <v>14.7</v>
      </c>
      <c r="EQ67">
        <v>7.9</v>
      </c>
      <c r="ER67">
        <v>0.51</v>
      </c>
      <c r="ES67">
        <v>1.43</v>
      </c>
    </row>
    <row r="68" spans="1:149" x14ac:dyDescent="0.25">
      <c r="A68" s="9" t="s">
        <v>135</v>
      </c>
      <c r="B68" s="9" t="s">
        <v>116</v>
      </c>
      <c r="C68" s="10">
        <v>790117</v>
      </c>
      <c r="D68" s="9" t="s">
        <v>202</v>
      </c>
      <c r="E68">
        <v>15.5</v>
      </c>
      <c r="F68">
        <v>30.6</v>
      </c>
      <c r="G68">
        <v>53.9</v>
      </c>
      <c r="H68">
        <f t="shared" ref="H68:H73" si="5">IF(E68&lt;5,1,IF(AND(E68&gt;=5,E68&lt;10,OR(E68+F68&gt;=15,E68+F68&lt;30)=TRUE)=TRUE,2,IF(AND(E68&gt;=10,OR(E68&lt;20,E68+F68&gt;=30)=TRUE)=TRUE,3,IF(AND(E68&gt;=20)=TRUE,4))))</f>
        <v>3</v>
      </c>
      <c r="I68">
        <v>90.4</v>
      </c>
      <c r="J68">
        <v>2.4</v>
      </c>
      <c r="K68">
        <v>3.3</v>
      </c>
      <c r="L68">
        <v>2.8</v>
      </c>
      <c r="M68">
        <v>1.1000000000000001</v>
      </c>
      <c r="N68">
        <f t="shared" ref="N68:N73" si="6">IF(M68&gt;=20,5,IF(L68+J68&gt;=20,4,IF(M68+L68&gt;=20,4,IF(M68+L68+K68&gt;=20,3,IF(M68+L68+K68+J68&gt;=20,2,IF(M68+L68+K68+J68+I68&gt;=20,1))))))</f>
        <v>1</v>
      </c>
      <c r="O68">
        <v>88.3</v>
      </c>
      <c r="P68">
        <v>6.1</v>
      </c>
      <c r="Q68">
        <v>5.6</v>
      </c>
      <c r="R68">
        <v>0</v>
      </c>
      <c r="S68">
        <v>0</v>
      </c>
      <c r="T68">
        <f t="shared" ref="T68:T73" si="7">IF(S68&gt;=20,5,IF(R68+P68&gt;=20,4,IF(S68+R68&gt;=20,4,IF(S68+R68+Q68&gt;=20,3,IF(S68+R68+Q68+P68&gt;=20,2,IF(S68+R68+Q68+P68+O68&gt;=20,1))))))</f>
        <v>1</v>
      </c>
      <c r="U68">
        <v>59.3</v>
      </c>
      <c r="V68">
        <v>20.6</v>
      </c>
      <c r="W68">
        <v>3.4</v>
      </c>
      <c r="X68">
        <v>16.600000000000001</v>
      </c>
      <c r="Y68">
        <f t="shared" ref="Y68:Y73" si="8">IF(X68&gt;=20,4,IF(X68+W68&gt;=20,3,IF(X68+W68+V68&gt;=20,2,IF(X68+W68+V68+U68&gt;=20,1))))</f>
        <v>3</v>
      </c>
      <c r="Z68">
        <v>73.7</v>
      </c>
      <c r="AA68">
        <v>19.5</v>
      </c>
      <c r="AB68">
        <v>6.8</v>
      </c>
      <c r="AC68">
        <f t="shared" ref="AC68:AC73" si="9">IF(AB68&gt;=20,3,IF(AB68+AA68&gt;=20,2,IF(AB68+AA68+Z68&gt;=20,1)))</f>
        <v>2</v>
      </c>
      <c r="AD68">
        <v>129</v>
      </c>
      <c r="AE68">
        <v>158</v>
      </c>
      <c r="AF68">
        <v>7</v>
      </c>
      <c r="AG68">
        <v>7</v>
      </c>
      <c r="AH68">
        <v>7298</v>
      </c>
      <c r="AI68">
        <v>10046</v>
      </c>
      <c r="AJ68">
        <v>0</v>
      </c>
      <c r="AK68">
        <v>0</v>
      </c>
      <c r="AM68">
        <v>0.3</v>
      </c>
      <c r="AP68" t="s">
        <v>284</v>
      </c>
      <c r="AS68" s="12">
        <v>28.452642645512761</v>
      </c>
      <c r="AT68">
        <v>9.6999999999999993</v>
      </c>
      <c r="AU68">
        <v>34</v>
      </c>
      <c r="AV68">
        <v>24.6</v>
      </c>
      <c r="AW68">
        <v>13.1</v>
      </c>
      <c r="AX68">
        <v>18.8</v>
      </c>
      <c r="AZ68">
        <v>1.4</v>
      </c>
      <c r="BB68" s="13">
        <v>-7.3877522014988859</v>
      </c>
      <c r="BC68" s="13">
        <v>-10.013128896687846</v>
      </c>
      <c r="BD68" s="13">
        <v>170.26983039110212</v>
      </c>
      <c r="BE68" s="13">
        <v>106.91876107717442</v>
      </c>
      <c r="BF68" s="13">
        <v>12.616309695299318</v>
      </c>
      <c r="BG68" s="13">
        <v>144.79003927329717</v>
      </c>
      <c r="BH68" s="13">
        <v>0</v>
      </c>
      <c r="BI68" s="12">
        <v>103.18955197269555</v>
      </c>
      <c r="BJ68" s="12">
        <v>28.997382278767709</v>
      </c>
      <c r="BK68" s="15">
        <v>28.997372174669632</v>
      </c>
      <c r="BL68">
        <v>21.2</v>
      </c>
      <c r="BM68">
        <v>17.3</v>
      </c>
      <c r="BN68">
        <v>28.3</v>
      </c>
      <c r="BO68">
        <v>11.6</v>
      </c>
      <c r="BP68" s="13">
        <v>-0.687034834537948</v>
      </c>
      <c r="BQ68" s="13">
        <v>-5.4851097822642254</v>
      </c>
      <c r="BR68" s="13">
        <v>2.8239023665428911</v>
      </c>
      <c r="BS68" s="13">
        <v>-45.414847161572055</v>
      </c>
      <c r="BT68" s="13">
        <v>-29.942469202363192</v>
      </c>
      <c r="BU68" s="13">
        <v>3.0086731628713492</v>
      </c>
      <c r="BV68" s="13" t="s">
        <v>232</v>
      </c>
      <c r="BW68" s="13">
        <v>-10.223467112928329</v>
      </c>
      <c r="BX68" s="13" t="s">
        <v>232</v>
      </c>
      <c r="BY68" s="13" t="s">
        <v>232</v>
      </c>
      <c r="BZ68" s="13" t="s">
        <v>232</v>
      </c>
      <c r="CA68">
        <v>14.8</v>
      </c>
      <c r="CB68">
        <v>45.2</v>
      </c>
      <c r="CC68">
        <v>0</v>
      </c>
      <c r="CD68">
        <v>4.5</v>
      </c>
      <c r="CE68">
        <v>17.5</v>
      </c>
      <c r="CF68">
        <v>18.100000000000001</v>
      </c>
      <c r="CG68" s="13">
        <v>4.8012632499742711</v>
      </c>
      <c r="CH68" s="15">
        <v>0</v>
      </c>
      <c r="CI68" s="15">
        <v>7.7965210742616833</v>
      </c>
      <c r="CJ68" s="15">
        <v>91.692949759469883</v>
      </c>
      <c r="CK68" s="15">
        <v>0.51052916626843803</v>
      </c>
      <c r="CL68">
        <v>97.5</v>
      </c>
      <c r="CM68">
        <v>0</v>
      </c>
      <c r="CN68">
        <v>0</v>
      </c>
      <c r="CO68">
        <v>0</v>
      </c>
      <c r="CP68">
        <v>0.4</v>
      </c>
      <c r="CQ68">
        <v>2.2000000000000002</v>
      </c>
      <c r="CR68">
        <v>7.5</v>
      </c>
      <c r="CS68">
        <v>85.6</v>
      </c>
      <c r="CT68">
        <v>7.5</v>
      </c>
      <c r="CU68">
        <v>6.8</v>
      </c>
      <c r="CV68">
        <v>30.3</v>
      </c>
      <c r="CW68">
        <v>58.1</v>
      </c>
      <c r="CX68">
        <v>51.8</v>
      </c>
      <c r="CY68">
        <v>80.8</v>
      </c>
      <c r="CZ68">
        <v>87</v>
      </c>
      <c r="DA68">
        <v>8.8000000000000007</v>
      </c>
      <c r="DB68">
        <v>9.5</v>
      </c>
      <c r="DC68">
        <v>14.6</v>
      </c>
      <c r="DD68">
        <v>15</v>
      </c>
      <c r="DE68">
        <v>52.1</v>
      </c>
      <c r="EL68" s="13">
        <v>4707.2999884545261</v>
      </c>
      <c r="EM68">
        <v>10.5</v>
      </c>
      <c r="EO68">
        <v>14.7</v>
      </c>
      <c r="EQ68">
        <v>13.8</v>
      </c>
      <c r="ER68">
        <v>0.39</v>
      </c>
      <c r="ES68">
        <v>0.81</v>
      </c>
    </row>
    <row r="69" spans="1:149" x14ac:dyDescent="0.25">
      <c r="A69" s="9" t="s">
        <v>135</v>
      </c>
      <c r="B69" s="9" t="s">
        <v>119</v>
      </c>
      <c r="C69" s="10">
        <v>694052</v>
      </c>
      <c r="D69" s="9" t="s">
        <v>207</v>
      </c>
      <c r="E69">
        <v>14.6</v>
      </c>
      <c r="F69">
        <v>16.899999999999999</v>
      </c>
      <c r="G69">
        <v>68.5</v>
      </c>
      <c r="H69">
        <f t="shared" si="5"/>
        <v>3</v>
      </c>
      <c r="I69">
        <v>97.8</v>
      </c>
      <c r="J69">
        <v>0.4</v>
      </c>
      <c r="K69">
        <v>0.9</v>
      </c>
      <c r="L69">
        <v>0</v>
      </c>
      <c r="M69">
        <v>0.9</v>
      </c>
      <c r="N69">
        <f t="shared" si="6"/>
        <v>1</v>
      </c>
      <c r="O69">
        <v>67</v>
      </c>
      <c r="P69">
        <v>27.7</v>
      </c>
      <c r="Q69">
        <v>3.6</v>
      </c>
      <c r="R69">
        <v>0.4</v>
      </c>
      <c r="S69">
        <v>1.3</v>
      </c>
      <c r="T69">
        <f t="shared" si="7"/>
        <v>4</v>
      </c>
      <c r="U69">
        <v>33.200000000000003</v>
      </c>
      <c r="V69">
        <v>18.100000000000001</v>
      </c>
      <c r="W69">
        <v>11.9</v>
      </c>
      <c r="X69">
        <v>36.9</v>
      </c>
      <c r="Y69">
        <f t="shared" si="8"/>
        <v>4</v>
      </c>
      <c r="Z69">
        <v>37.1</v>
      </c>
      <c r="AA69">
        <v>39.5</v>
      </c>
      <c r="AB69">
        <v>23.4</v>
      </c>
      <c r="AC69">
        <f t="shared" si="9"/>
        <v>3</v>
      </c>
      <c r="AD69">
        <v>69</v>
      </c>
      <c r="AE69">
        <v>132</v>
      </c>
      <c r="AF69">
        <v>1</v>
      </c>
      <c r="AG69">
        <v>1</v>
      </c>
      <c r="AH69">
        <v>4806</v>
      </c>
      <c r="AI69">
        <v>8617</v>
      </c>
      <c r="AJ69">
        <v>0</v>
      </c>
      <c r="AK69">
        <v>0</v>
      </c>
      <c r="AM69">
        <v>18.899999999999999</v>
      </c>
      <c r="AP69" t="s">
        <v>284</v>
      </c>
      <c r="AS69" s="12">
        <v>60.774904303986553</v>
      </c>
      <c r="AT69">
        <v>15.3</v>
      </c>
      <c r="AU69">
        <v>38.6</v>
      </c>
      <c r="AV69">
        <v>26.1</v>
      </c>
      <c r="AW69">
        <v>7</v>
      </c>
      <c r="AX69">
        <v>13.100000000000001</v>
      </c>
      <c r="AZ69">
        <v>3.4</v>
      </c>
      <c r="BB69" s="13">
        <v>14.79674181403734</v>
      </c>
      <c r="BC69" s="13">
        <v>3.1063601186807133</v>
      </c>
      <c r="BD69" s="13">
        <v>524.49111884165779</v>
      </c>
      <c r="BE69" s="13">
        <v>16.883888619417839</v>
      </c>
      <c r="BF69" s="13">
        <v>11.665947770243122</v>
      </c>
      <c r="BG69" s="13">
        <v>79.480250296075226</v>
      </c>
      <c r="BH69" s="13">
        <v>60.368240412243502</v>
      </c>
      <c r="BI69" s="12">
        <v>137.50344327654946</v>
      </c>
      <c r="BJ69" s="12">
        <v>63.186576464304792</v>
      </c>
      <c r="BK69" s="15">
        <v>63.186531467664963</v>
      </c>
      <c r="BL69">
        <v>15.5</v>
      </c>
      <c r="BM69">
        <v>19</v>
      </c>
      <c r="BN69">
        <v>23.8</v>
      </c>
      <c r="BO69">
        <v>19.8</v>
      </c>
      <c r="BP69" s="13">
        <v>-13.157894736842104</v>
      </c>
      <c r="BQ69" s="13">
        <v>-9.5890410958904102</v>
      </c>
      <c r="BR69" s="13">
        <v>-1.1520737327188941</v>
      </c>
      <c r="BS69" s="13">
        <v>-10.358056265984656</v>
      </c>
      <c r="BT69" s="13">
        <v>-34.36300854848011</v>
      </c>
      <c r="BU69" s="13" t="s">
        <v>232</v>
      </c>
      <c r="BV69" s="13" t="s">
        <v>232</v>
      </c>
      <c r="BW69" s="13">
        <v>0</v>
      </c>
      <c r="BX69" s="13" t="s">
        <v>232</v>
      </c>
      <c r="BY69" s="13" t="s">
        <v>232</v>
      </c>
      <c r="BZ69" s="13" t="s">
        <v>232</v>
      </c>
      <c r="CA69">
        <v>16.5</v>
      </c>
      <c r="CB69">
        <v>22.3</v>
      </c>
      <c r="CC69">
        <v>0</v>
      </c>
      <c r="CD69">
        <v>17.5</v>
      </c>
      <c r="CE69">
        <v>33.299999999999997</v>
      </c>
      <c r="CF69">
        <v>10.3</v>
      </c>
      <c r="CG69" s="13">
        <v>4.2642914724334915</v>
      </c>
      <c r="CH69" s="15">
        <v>6.1488189711511527</v>
      </c>
      <c r="CI69" s="15">
        <v>32.982914760526562</v>
      </c>
      <c r="CJ69" s="15">
        <v>55.834189151339743</v>
      </c>
      <c r="CK69" s="15">
        <v>5.0340771169825409</v>
      </c>
      <c r="CL69">
        <v>94</v>
      </c>
      <c r="CM69">
        <v>0</v>
      </c>
      <c r="CN69">
        <v>0</v>
      </c>
      <c r="CO69">
        <v>0</v>
      </c>
      <c r="CP69">
        <v>0.8</v>
      </c>
      <c r="CQ69">
        <v>5.2</v>
      </c>
      <c r="CR69">
        <v>5.2</v>
      </c>
      <c r="CS69">
        <v>86.1</v>
      </c>
      <c r="CT69">
        <v>5.0999999999999996</v>
      </c>
      <c r="CU69">
        <v>15.5</v>
      </c>
      <c r="CV69">
        <v>16.899999999999999</v>
      </c>
      <c r="CW69">
        <v>58.1</v>
      </c>
      <c r="CX69">
        <v>51.8</v>
      </c>
      <c r="CY69">
        <v>84.2</v>
      </c>
      <c r="CZ69">
        <v>76.400000000000006</v>
      </c>
      <c r="DA69">
        <v>25.7</v>
      </c>
      <c r="DB69">
        <v>14.3</v>
      </c>
      <c r="DC69">
        <v>10.1</v>
      </c>
      <c r="DD69">
        <v>5.9</v>
      </c>
      <c r="DE69">
        <v>44</v>
      </c>
      <c r="EL69" s="13">
        <v>4733.8854265787231</v>
      </c>
      <c r="EM69">
        <v>11</v>
      </c>
      <c r="EO69">
        <v>14.7</v>
      </c>
      <c r="EQ69">
        <v>8.1999999999999993</v>
      </c>
      <c r="ER69">
        <v>0.13</v>
      </c>
      <c r="ES69">
        <v>0.25</v>
      </c>
    </row>
    <row r="70" spans="1:149" x14ac:dyDescent="0.25">
      <c r="A70" s="9" t="s">
        <v>135</v>
      </c>
      <c r="B70" s="9" t="s">
        <v>125</v>
      </c>
      <c r="C70" s="10">
        <v>337547</v>
      </c>
      <c r="D70" s="9" t="s">
        <v>214</v>
      </c>
      <c r="E70">
        <v>14.1</v>
      </c>
      <c r="F70">
        <v>24.3</v>
      </c>
      <c r="G70">
        <v>61.6</v>
      </c>
      <c r="H70">
        <f t="shared" si="5"/>
        <v>3</v>
      </c>
      <c r="I70">
        <v>97.5</v>
      </c>
      <c r="J70">
        <v>2</v>
      </c>
      <c r="K70">
        <v>0.3</v>
      </c>
      <c r="L70">
        <v>0.3</v>
      </c>
      <c r="M70">
        <v>0</v>
      </c>
      <c r="N70">
        <f t="shared" si="6"/>
        <v>1</v>
      </c>
      <c r="O70">
        <v>91.1</v>
      </c>
      <c r="P70">
        <v>5.5</v>
      </c>
      <c r="Q70">
        <v>3.4</v>
      </c>
      <c r="R70">
        <v>0</v>
      </c>
      <c r="S70">
        <v>0</v>
      </c>
      <c r="T70">
        <f t="shared" si="7"/>
        <v>1</v>
      </c>
      <c r="U70">
        <v>53.6</v>
      </c>
      <c r="V70">
        <v>10.199999999999999</v>
      </c>
      <c r="W70">
        <v>9</v>
      </c>
      <c r="X70">
        <v>27.1</v>
      </c>
      <c r="Y70">
        <f t="shared" si="8"/>
        <v>4</v>
      </c>
      <c r="Z70">
        <v>63.2</v>
      </c>
      <c r="AA70">
        <v>28.1</v>
      </c>
      <c r="AB70">
        <v>8.6999999999999993</v>
      </c>
      <c r="AC70">
        <f t="shared" si="9"/>
        <v>2</v>
      </c>
      <c r="AD70">
        <v>0</v>
      </c>
      <c r="AE70">
        <v>0</v>
      </c>
      <c r="AF70">
        <v>0</v>
      </c>
      <c r="AG70">
        <v>0</v>
      </c>
      <c r="AH70">
        <v>2226</v>
      </c>
      <c r="AI70">
        <v>2500</v>
      </c>
      <c r="AJ70">
        <v>0</v>
      </c>
      <c r="AK70">
        <v>0</v>
      </c>
      <c r="AM70">
        <v>8.4</v>
      </c>
      <c r="AP70" t="s">
        <v>284</v>
      </c>
      <c r="AS70" s="12">
        <v>29.166841729339104</v>
      </c>
      <c r="AT70">
        <v>15.8</v>
      </c>
      <c r="AU70">
        <v>35</v>
      </c>
      <c r="AV70">
        <v>25.8</v>
      </c>
      <c r="AW70">
        <v>7.9</v>
      </c>
      <c r="AX70">
        <v>15.5</v>
      </c>
      <c r="AZ70">
        <v>3.2</v>
      </c>
      <c r="BB70" s="13">
        <v>4.9882055006831312</v>
      </c>
      <c r="BC70" s="13">
        <v>-2.5155690984482972</v>
      </c>
      <c r="BD70" s="13">
        <v>0</v>
      </c>
      <c r="BE70" s="13">
        <v>24.612880499376757</v>
      </c>
      <c r="BF70" s="13">
        <v>73.208068667935137</v>
      </c>
      <c r="BG70" s="13">
        <v>81.64729930959686</v>
      </c>
      <c r="BH70" s="13">
        <v>0</v>
      </c>
      <c r="BI70" s="12">
        <v>113.1045892891744</v>
      </c>
      <c r="BJ70" s="12">
        <v>51.213215600214269</v>
      </c>
      <c r="BK70" s="15">
        <v>51.213162502985085</v>
      </c>
      <c r="BL70">
        <v>35</v>
      </c>
      <c r="BM70">
        <v>34</v>
      </c>
      <c r="BN70">
        <v>16.600000000000001</v>
      </c>
      <c r="BO70">
        <v>2.2000000000000002</v>
      </c>
      <c r="BP70" s="13" t="e">
        <v>#N/A</v>
      </c>
      <c r="BQ70" s="13" t="e">
        <v>#N/A</v>
      </c>
      <c r="BR70" s="13" t="e">
        <v>#N/A</v>
      </c>
      <c r="BS70" s="13" t="e">
        <v>#N/A</v>
      </c>
      <c r="BT70" s="13" t="e">
        <v>#N/A</v>
      </c>
      <c r="BU70" s="13" t="e">
        <v>#N/A</v>
      </c>
      <c r="BV70" s="13" t="e">
        <v>#N/A</v>
      </c>
      <c r="BW70" s="13">
        <v>0</v>
      </c>
      <c r="BX70" s="13" t="s">
        <v>232</v>
      </c>
      <c r="BY70" s="13" t="s">
        <v>232</v>
      </c>
      <c r="BZ70" s="13" t="s">
        <v>232</v>
      </c>
      <c r="CA70">
        <v>8.1</v>
      </c>
      <c r="CB70">
        <v>22.3</v>
      </c>
      <c r="CC70">
        <v>0</v>
      </c>
      <c r="CD70">
        <v>13.9</v>
      </c>
      <c r="CE70">
        <v>34.799999999999997</v>
      </c>
      <c r="CF70">
        <v>20.9</v>
      </c>
      <c r="CG70" s="13">
        <v>4.0535843801676892</v>
      </c>
      <c r="CH70" s="15">
        <v>1.4705264484685516</v>
      </c>
      <c r="CI70" s="15">
        <v>18.992899458005965</v>
      </c>
      <c r="CJ70" s="15">
        <v>78.41267173648167</v>
      </c>
      <c r="CK70" s="15">
        <v>1.1239023570438216</v>
      </c>
      <c r="CL70">
        <v>88.6</v>
      </c>
      <c r="CM70">
        <v>0</v>
      </c>
      <c r="CN70">
        <v>0.3</v>
      </c>
      <c r="CO70">
        <v>0</v>
      </c>
      <c r="CP70">
        <v>3.3</v>
      </c>
      <c r="CQ70">
        <v>7.8</v>
      </c>
      <c r="CR70">
        <v>2.1</v>
      </c>
      <c r="CS70">
        <v>78</v>
      </c>
      <c r="CT70">
        <v>1.6</v>
      </c>
      <c r="CU70">
        <v>14.4</v>
      </c>
      <c r="CV70">
        <v>42.7</v>
      </c>
      <c r="CW70">
        <v>58.1</v>
      </c>
      <c r="CX70">
        <v>51.8</v>
      </c>
      <c r="CY70">
        <v>85</v>
      </c>
      <c r="CZ70">
        <v>71.7</v>
      </c>
      <c r="DA70">
        <v>12.8</v>
      </c>
      <c r="DB70">
        <v>17.100000000000001</v>
      </c>
      <c r="DC70">
        <v>8.6999999999999993</v>
      </c>
      <c r="DD70">
        <v>7.3</v>
      </c>
      <c r="DE70">
        <v>54.199999999999996</v>
      </c>
      <c r="EL70" s="13">
        <v>5626.3205147128529</v>
      </c>
      <c r="EM70">
        <v>9.6999999999999993</v>
      </c>
      <c r="EO70">
        <v>14.7</v>
      </c>
      <c r="EQ70">
        <v>8</v>
      </c>
      <c r="ER70">
        <v>0.14000000000000001</v>
      </c>
      <c r="ES70">
        <v>0.51</v>
      </c>
    </row>
    <row r="71" spans="1:149" x14ac:dyDescent="0.25">
      <c r="A71" s="9" t="s">
        <v>135</v>
      </c>
      <c r="B71" s="9" t="s">
        <v>126</v>
      </c>
      <c r="C71" s="10">
        <v>586903</v>
      </c>
      <c r="D71" s="9" t="s">
        <v>215</v>
      </c>
      <c r="E71">
        <v>7.2</v>
      </c>
      <c r="F71">
        <v>19.899999999999999</v>
      </c>
      <c r="G71">
        <v>72.900000000000006</v>
      </c>
      <c r="H71">
        <f t="shared" si="5"/>
        <v>2</v>
      </c>
      <c r="I71">
        <v>100</v>
      </c>
      <c r="J71">
        <v>0</v>
      </c>
      <c r="K71">
        <v>0</v>
      </c>
      <c r="L71">
        <v>0</v>
      </c>
      <c r="M71">
        <v>0</v>
      </c>
      <c r="N71">
        <f t="shared" si="6"/>
        <v>1</v>
      </c>
      <c r="O71">
        <v>94.1</v>
      </c>
      <c r="P71">
        <v>1.5</v>
      </c>
      <c r="Q71">
        <v>4.5</v>
      </c>
      <c r="R71">
        <v>0</v>
      </c>
      <c r="S71">
        <v>0</v>
      </c>
      <c r="T71">
        <f t="shared" si="7"/>
        <v>1</v>
      </c>
      <c r="U71">
        <v>33.9</v>
      </c>
      <c r="V71">
        <v>21.4</v>
      </c>
      <c r="W71">
        <v>14.8</v>
      </c>
      <c r="X71">
        <v>29.9</v>
      </c>
      <c r="Y71">
        <f t="shared" si="8"/>
        <v>4</v>
      </c>
      <c r="Z71">
        <v>83.2</v>
      </c>
      <c r="AA71">
        <v>8.1</v>
      </c>
      <c r="AB71">
        <v>8.8000000000000007</v>
      </c>
      <c r="AC71">
        <f t="shared" si="9"/>
        <v>1</v>
      </c>
      <c r="AD71">
        <v>41</v>
      </c>
      <c r="AE71">
        <v>5</v>
      </c>
      <c r="AF71">
        <v>0</v>
      </c>
      <c r="AG71">
        <v>0</v>
      </c>
      <c r="AH71">
        <v>1359</v>
      </c>
      <c r="AI71">
        <v>1133</v>
      </c>
      <c r="AJ71">
        <v>0</v>
      </c>
      <c r="AK71">
        <v>0</v>
      </c>
      <c r="AM71">
        <v>15.2</v>
      </c>
      <c r="AP71" t="s">
        <v>284</v>
      </c>
      <c r="AS71" s="12">
        <v>22.346007086399563</v>
      </c>
      <c r="AT71">
        <v>19.899999999999999</v>
      </c>
      <c r="AU71">
        <v>32.5</v>
      </c>
      <c r="AV71">
        <v>30.8</v>
      </c>
      <c r="AW71">
        <v>8.5</v>
      </c>
      <c r="AX71">
        <v>8.3000000000000007</v>
      </c>
      <c r="AZ71">
        <v>2.2000000000000002</v>
      </c>
      <c r="BB71" s="13">
        <v>35.736133323762829</v>
      </c>
      <c r="BC71" s="13">
        <v>-0.44335600587462637</v>
      </c>
      <c r="BD71" s="13">
        <v>0</v>
      </c>
      <c r="BE71" s="13">
        <v>80.638294500254503</v>
      </c>
      <c r="BF71" s="13">
        <v>46.896147193712743</v>
      </c>
      <c r="BG71" s="13">
        <v>31.173194832904329</v>
      </c>
      <c r="BH71" s="13">
        <v>0</v>
      </c>
      <c r="BI71" s="12">
        <v>127.62466460356785</v>
      </c>
      <c r="BJ71" s="12">
        <v>100.86830091091457</v>
      </c>
      <c r="BK71" s="15">
        <v>100.86833940376734</v>
      </c>
      <c r="BL71">
        <v>32.700000000000003</v>
      </c>
      <c r="BM71">
        <v>41.8</v>
      </c>
      <c r="BN71">
        <v>11.8</v>
      </c>
      <c r="BO71">
        <v>3.5</v>
      </c>
      <c r="BP71" s="13">
        <v>9.9342927955060407</v>
      </c>
      <c r="BQ71" s="13">
        <v>-0.10128737372896075</v>
      </c>
      <c r="BR71" s="13">
        <v>-10.008358773879685</v>
      </c>
      <c r="BS71" s="13">
        <v>15.591397849462368</v>
      </c>
      <c r="BT71" s="13">
        <v>-23.426328444666765</v>
      </c>
      <c r="BU71" s="13" t="s">
        <v>232</v>
      </c>
      <c r="BV71" s="13" t="s">
        <v>232</v>
      </c>
      <c r="BW71" s="13">
        <v>30.285118841027469</v>
      </c>
      <c r="BX71" s="13" t="s">
        <v>232</v>
      </c>
      <c r="BY71" s="13" t="s">
        <v>232</v>
      </c>
      <c r="BZ71" s="13" t="s">
        <v>232</v>
      </c>
      <c r="CA71">
        <v>14</v>
      </c>
      <c r="CB71">
        <v>16.100000000000001</v>
      </c>
      <c r="CC71">
        <v>0</v>
      </c>
      <c r="CD71">
        <v>3.8</v>
      </c>
      <c r="CE71">
        <v>25</v>
      </c>
      <c r="CF71">
        <v>41.2</v>
      </c>
      <c r="CG71" s="13">
        <v>5.0234840981622071</v>
      </c>
      <c r="CH71" s="15">
        <v>0.96188788952484783</v>
      </c>
      <c r="CI71" s="15">
        <v>8.1550377032797314</v>
      </c>
      <c r="CJ71" s="15">
        <v>90.439038793495058</v>
      </c>
      <c r="CK71" s="15">
        <v>0.44403561370037248</v>
      </c>
      <c r="CL71">
        <v>95.2</v>
      </c>
      <c r="CM71">
        <v>0</v>
      </c>
      <c r="CN71">
        <v>0.4</v>
      </c>
      <c r="CO71">
        <v>0</v>
      </c>
      <c r="CP71">
        <v>4.4000000000000004</v>
      </c>
      <c r="CQ71">
        <v>0</v>
      </c>
      <c r="CR71">
        <v>6</v>
      </c>
      <c r="CS71">
        <v>77.599999999999994</v>
      </c>
      <c r="CT71">
        <v>4.4000000000000004</v>
      </c>
      <c r="CU71">
        <v>28.1</v>
      </c>
      <c r="CV71">
        <v>33.4</v>
      </c>
      <c r="CW71">
        <v>58.1</v>
      </c>
      <c r="CX71">
        <v>51.8</v>
      </c>
      <c r="CY71">
        <v>60.2</v>
      </c>
      <c r="CZ71">
        <v>63.6</v>
      </c>
      <c r="DA71">
        <v>5.3</v>
      </c>
      <c r="DB71">
        <v>11.3</v>
      </c>
      <c r="DC71">
        <v>7.2</v>
      </c>
      <c r="DD71">
        <v>5</v>
      </c>
      <c r="DE71">
        <v>71.2</v>
      </c>
      <c r="EL71" s="13">
        <v>6447.1163507535384</v>
      </c>
      <c r="EM71">
        <v>11.5</v>
      </c>
      <c r="EO71">
        <v>14.7</v>
      </c>
      <c r="EQ71">
        <v>5.2</v>
      </c>
      <c r="ER71">
        <v>0.33</v>
      </c>
      <c r="ES71">
        <v>0.81</v>
      </c>
    </row>
    <row r="72" spans="1:149" x14ac:dyDescent="0.25">
      <c r="A72" s="9" t="s">
        <v>135</v>
      </c>
      <c r="B72" s="9" t="s">
        <v>129</v>
      </c>
      <c r="C72" s="10">
        <v>50782</v>
      </c>
      <c r="D72" s="9" t="s">
        <v>220</v>
      </c>
      <c r="E72">
        <v>0.8</v>
      </c>
      <c r="F72">
        <v>4.3</v>
      </c>
      <c r="G72">
        <v>94.8</v>
      </c>
      <c r="H72">
        <f t="shared" si="5"/>
        <v>1</v>
      </c>
      <c r="I72">
        <v>99.2</v>
      </c>
      <c r="J72">
        <v>0.4</v>
      </c>
      <c r="K72">
        <v>0.4</v>
      </c>
      <c r="L72">
        <v>0</v>
      </c>
      <c r="M72">
        <v>0</v>
      </c>
      <c r="N72">
        <f t="shared" si="6"/>
        <v>1</v>
      </c>
      <c r="O72">
        <v>89.9</v>
      </c>
      <c r="P72">
        <v>6.1</v>
      </c>
      <c r="Q72">
        <v>3.6</v>
      </c>
      <c r="R72">
        <v>0</v>
      </c>
      <c r="S72">
        <v>0.4</v>
      </c>
      <c r="T72">
        <f t="shared" si="7"/>
        <v>1</v>
      </c>
      <c r="U72">
        <v>74.8</v>
      </c>
      <c r="V72">
        <v>4.8</v>
      </c>
      <c r="W72">
        <v>1.9</v>
      </c>
      <c r="X72">
        <v>18.5</v>
      </c>
      <c r="Y72">
        <f t="shared" si="8"/>
        <v>3</v>
      </c>
      <c r="Z72">
        <v>82.5</v>
      </c>
      <c r="AA72">
        <v>14.4</v>
      </c>
      <c r="AB72">
        <v>3.1</v>
      </c>
      <c r="AC72">
        <f t="shared" si="9"/>
        <v>1</v>
      </c>
      <c r="AD72">
        <v>1</v>
      </c>
      <c r="AE72">
        <v>0</v>
      </c>
      <c r="AF72">
        <v>0</v>
      </c>
      <c r="AG72">
        <v>0</v>
      </c>
      <c r="AH72">
        <v>13</v>
      </c>
      <c r="AI72">
        <v>11</v>
      </c>
      <c r="AJ72">
        <v>0</v>
      </c>
      <c r="AK72">
        <v>0</v>
      </c>
      <c r="AM72">
        <v>17.100000000000001</v>
      </c>
      <c r="AP72" t="s">
        <v>232</v>
      </c>
      <c r="AS72" s="12">
        <v>1.3433425523508493</v>
      </c>
      <c r="AT72">
        <v>4.5999999999999996</v>
      </c>
      <c r="AU72">
        <v>4.2</v>
      </c>
      <c r="AV72">
        <v>4.7</v>
      </c>
      <c r="AW72">
        <v>5.6</v>
      </c>
      <c r="AX72">
        <v>81</v>
      </c>
      <c r="AZ72">
        <v>6.4</v>
      </c>
      <c r="BB72" s="13" t="e">
        <v>#N/A</v>
      </c>
      <c r="BC72" s="13" t="e">
        <v>#N/A</v>
      </c>
      <c r="BD72" s="13" t="e">
        <v>#N/A</v>
      </c>
      <c r="BE72" s="13" t="e">
        <v>#N/A</v>
      </c>
      <c r="BF72" s="13" t="e">
        <v>#N/A</v>
      </c>
      <c r="BG72" s="13" t="e">
        <v>#N/A</v>
      </c>
      <c r="BH72" s="13" t="e">
        <v>#N/A</v>
      </c>
      <c r="BI72" s="12">
        <v>0</v>
      </c>
      <c r="BJ72" s="12">
        <v>297.05482583886101</v>
      </c>
      <c r="BK72" s="15">
        <v>297.05436067678772</v>
      </c>
      <c r="BL72">
        <v>4.9000000000000004</v>
      </c>
      <c r="BM72">
        <v>3.4</v>
      </c>
      <c r="BN72">
        <v>2.2999999999999998</v>
      </c>
      <c r="BO72">
        <v>1.9</v>
      </c>
      <c r="BP72" s="13" t="s">
        <v>232</v>
      </c>
      <c r="BQ72" s="13" t="s">
        <v>232</v>
      </c>
      <c r="BR72" s="13" t="s">
        <v>232</v>
      </c>
      <c r="BS72" s="13" t="s">
        <v>232</v>
      </c>
      <c r="BT72" s="13" t="s">
        <v>232</v>
      </c>
      <c r="BU72" s="13" t="s">
        <v>232</v>
      </c>
      <c r="BV72" s="13" t="s">
        <v>232</v>
      </c>
      <c r="BW72" s="13">
        <v>0</v>
      </c>
      <c r="BX72" s="13" t="s">
        <v>232</v>
      </c>
      <c r="BY72" s="13" t="s">
        <v>232</v>
      </c>
      <c r="BZ72" s="13" t="s">
        <v>232</v>
      </c>
      <c r="CA72">
        <v>0</v>
      </c>
      <c r="CB72">
        <v>19.3</v>
      </c>
      <c r="CC72">
        <v>0</v>
      </c>
      <c r="CD72">
        <v>42.1</v>
      </c>
      <c r="CE72">
        <v>38.6</v>
      </c>
      <c r="CF72">
        <v>0</v>
      </c>
      <c r="CG72" s="13">
        <v>3.8398729870718991</v>
      </c>
      <c r="CH72" s="15">
        <v>0.82971157645199534</v>
      </c>
      <c r="CI72" s="15">
        <v>1.847096009482418</v>
      </c>
      <c r="CJ72" s="15">
        <v>97.323192414065588</v>
      </c>
      <c r="CK72" s="15">
        <v>0</v>
      </c>
      <c r="CL72">
        <v>99.5</v>
      </c>
      <c r="CM72">
        <v>0.5</v>
      </c>
      <c r="CN72">
        <v>0</v>
      </c>
      <c r="CO72">
        <v>0</v>
      </c>
      <c r="CP72">
        <v>0</v>
      </c>
      <c r="CQ72">
        <v>0</v>
      </c>
      <c r="CR72">
        <v>2.2000000000000002</v>
      </c>
      <c r="CS72">
        <v>57.2</v>
      </c>
      <c r="CT72">
        <v>1</v>
      </c>
      <c r="CU72">
        <v>26.5</v>
      </c>
      <c r="CV72">
        <v>31.7</v>
      </c>
      <c r="CW72">
        <v>58.1</v>
      </c>
      <c r="CX72">
        <v>51.8</v>
      </c>
      <c r="CY72">
        <v>61</v>
      </c>
      <c r="CZ72">
        <v>122.5</v>
      </c>
      <c r="DA72">
        <v>2</v>
      </c>
      <c r="DB72">
        <v>15.1</v>
      </c>
      <c r="DC72">
        <v>2.2000000000000002</v>
      </c>
      <c r="DD72">
        <v>14.3</v>
      </c>
      <c r="DE72">
        <v>66.3</v>
      </c>
      <c r="EL72" s="13">
        <v>4450.832177312408</v>
      </c>
      <c r="EM72">
        <v>13.3</v>
      </c>
      <c r="EO72">
        <v>14.7</v>
      </c>
      <c r="EQ72">
        <v>1.6</v>
      </c>
      <c r="ER72">
        <v>0.31</v>
      </c>
      <c r="ES72">
        <v>0.4</v>
      </c>
    </row>
    <row r="73" spans="1:149" x14ac:dyDescent="0.25">
      <c r="A73" s="9" t="s">
        <v>135</v>
      </c>
      <c r="B73" s="9" t="s">
        <v>160</v>
      </c>
      <c r="C73" s="10">
        <v>441644</v>
      </c>
      <c r="D73" s="9" t="s">
        <v>227</v>
      </c>
      <c r="E73" t="e">
        <v>#N/A</v>
      </c>
      <c r="F73" t="e">
        <v>#N/A</v>
      </c>
      <c r="G73" t="e">
        <v>#N/A</v>
      </c>
      <c r="H73" t="e">
        <f t="shared" si="5"/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f t="shared" si="6"/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f t="shared" si="7"/>
        <v>#N/A</v>
      </c>
      <c r="U73" t="e">
        <v>#N/A</v>
      </c>
      <c r="V73" t="e">
        <v>#N/A</v>
      </c>
      <c r="W73" t="e">
        <v>#N/A</v>
      </c>
      <c r="X73" t="e">
        <v>#N/A</v>
      </c>
      <c r="Y73" t="e">
        <f t="shared" si="8"/>
        <v>#N/A</v>
      </c>
      <c r="Z73" t="e">
        <v>#N/A</v>
      </c>
      <c r="AA73" t="e">
        <v>#N/A</v>
      </c>
      <c r="AB73" t="e">
        <v>#N/A</v>
      </c>
      <c r="AC73" t="e">
        <f t="shared" si="9"/>
        <v>#N/A</v>
      </c>
      <c r="AD73">
        <v>2</v>
      </c>
      <c r="AE73">
        <v>11</v>
      </c>
      <c r="AF73">
        <v>5</v>
      </c>
      <c r="AG73">
        <v>5</v>
      </c>
      <c r="AH73">
        <v>1518</v>
      </c>
      <c r="AI73">
        <v>3099</v>
      </c>
      <c r="AJ73">
        <v>0</v>
      </c>
      <c r="AK73">
        <v>0</v>
      </c>
      <c r="AM73" t="e">
        <v>#N/A</v>
      </c>
      <c r="AP73" t="s">
        <v>284</v>
      </c>
      <c r="AS73" s="12" t="e">
        <v>#N/A</v>
      </c>
      <c r="AT73" t="e">
        <v>#N/A</v>
      </c>
      <c r="AU73" t="e">
        <v>#N/A</v>
      </c>
      <c r="AV73" t="e">
        <v>#N/A</v>
      </c>
      <c r="AW73" t="e">
        <v>#N/A</v>
      </c>
      <c r="AX73" t="e">
        <v>#N/A</v>
      </c>
      <c r="AZ73" t="e">
        <v>#N/A</v>
      </c>
      <c r="BB73" s="13">
        <v>-11.141085658232477</v>
      </c>
      <c r="BC73" s="13">
        <v>17.84096601409421</v>
      </c>
      <c r="BD73" s="13">
        <v>0</v>
      </c>
      <c r="BE73" s="13">
        <v>35.31115257046531</v>
      </c>
      <c r="BF73" s="13">
        <v>25.85180516309164</v>
      </c>
      <c r="BG73" s="13">
        <v>0</v>
      </c>
      <c r="BH73" s="13">
        <v>0</v>
      </c>
      <c r="BI73" s="12">
        <v>17.542520591016281</v>
      </c>
      <c r="BJ73" s="12" t="e">
        <v>#N/A</v>
      </c>
      <c r="BK73" t="e">
        <v>#N/A</v>
      </c>
      <c r="BL73" t="e">
        <v>#N/A</v>
      </c>
      <c r="BM73" t="e">
        <v>#N/A</v>
      </c>
      <c r="BN73" t="e">
        <v>#N/A</v>
      </c>
      <c r="BO73" t="e">
        <v>#N/A</v>
      </c>
      <c r="BP73" s="13" t="e">
        <v>#N/A</v>
      </c>
      <c r="BQ73" s="13" t="e">
        <v>#N/A</v>
      </c>
      <c r="BR73" s="13" t="e">
        <v>#N/A</v>
      </c>
      <c r="BS73" s="13" t="e">
        <v>#N/A</v>
      </c>
      <c r="BT73" s="13" t="e">
        <v>#N/A</v>
      </c>
      <c r="BU73" s="13" t="e">
        <v>#N/A</v>
      </c>
      <c r="BV73" s="13" t="e">
        <v>#N/A</v>
      </c>
      <c r="BW73" s="13">
        <v>56.704829582839842</v>
      </c>
      <c r="BX73" s="13" t="s">
        <v>232</v>
      </c>
      <c r="BY73" s="13" t="s">
        <v>232</v>
      </c>
      <c r="BZ73" s="13" t="s">
        <v>232</v>
      </c>
      <c r="CA73" t="e">
        <v>#N/A</v>
      </c>
      <c r="CB73" t="e">
        <v>#N/A</v>
      </c>
      <c r="CC73" t="e">
        <v>#N/A</v>
      </c>
      <c r="CD73" t="e">
        <v>#N/A</v>
      </c>
      <c r="CE73" t="e">
        <v>#N/A</v>
      </c>
      <c r="CF73" t="e">
        <v>#N/A</v>
      </c>
      <c r="CG73" s="13" t="e">
        <v>#N/A</v>
      </c>
      <c r="CH73" s="15" t="e">
        <v>#N/A</v>
      </c>
      <c r="CI73" s="15" t="e">
        <v>#N/A</v>
      </c>
      <c r="CJ73" s="15" t="e">
        <v>#N/A</v>
      </c>
      <c r="CK73" s="15" t="e">
        <v>#N/A</v>
      </c>
      <c r="CL73" t="e">
        <v>#N/A</v>
      </c>
      <c r="CM73" t="e">
        <v>#N/A</v>
      </c>
      <c r="CN73" t="e">
        <v>#N/A</v>
      </c>
      <c r="CO73" t="e">
        <v>#N/A</v>
      </c>
      <c r="CP73" t="e">
        <v>#N/A</v>
      </c>
      <c r="CQ73" t="e">
        <v>#N/A</v>
      </c>
      <c r="CR73">
        <v>4.7</v>
      </c>
      <c r="CS73">
        <v>81.7</v>
      </c>
      <c r="CT73">
        <v>4.4000000000000004</v>
      </c>
      <c r="CU73">
        <v>19.100000000000001</v>
      </c>
      <c r="CV73">
        <v>26.6</v>
      </c>
      <c r="CW73">
        <v>58.1</v>
      </c>
      <c r="CX73">
        <v>51.8</v>
      </c>
      <c r="CY73">
        <v>80.099999999999994</v>
      </c>
      <c r="CZ73">
        <v>124.8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EL73" s="13">
        <v>594.96884334858373</v>
      </c>
      <c r="EM73">
        <v>10.9</v>
      </c>
      <c r="EO73">
        <v>14.7</v>
      </c>
      <c r="EQ73">
        <v>7.9</v>
      </c>
      <c r="ER73">
        <v>0.28000000000000003</v>
      </c>
      <c r="ES73">
        <v>0.68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zoomScale="120" zoomScaleNormal="120" workbookViewId="0">
      <selection activeCell="F15" sqref="F15"/>
    </sheetView>
  </sheetViews>
  <sheetFormatPr baseColWidth="10" defaultRowHeight="15" x14ac:dyDescent="0.25"/>
  <cols>
    <col min="6" max="6" width="26" customWidth="1"/>
  </cols>
  <sheetData>
    <row r="1" spans="1:2" ht="72" thickBot="1" x14ac:dyDescent="0.3">
      <c r="A1" s="18" t="s">
        <v>300</v>
      </c>
      <c r="B1" s="19" t="s">
        <v>301</v>
      </c>
    </row>
    <row r="2" spans="1:2" x14ac:dyDescent="0.25">
      <c r="A2" s="9" t="s">
        <v>128</v>
      </c>
      <c r="B2" s="27">
        <v>22.899582580893455</v>
      </c>
    </row>
    <row r="3" spans="1:2" x14ac:dyDescent="0.25">
      <c r="A3" s="20" t="s">
        <v>88</v>
      </c>
      <c r="B3" s="28">
        <v>2.7685382516382178</v>
      </c>
    </row>
    <row r="4" spans="1:2" x14ac:dyDescent="0.25">
      <c r="A4" s="9" t="s">
        <v>87</v>
      </c>
      <c r="B4" s="28">
        <v>56.390827517447661</v>
      </c>
    </row>
    <row r="5" spans="1:2" x14ac:dyDescent="0.25">
      <c r="A5" s="20" t="s">
        <v>110</v>
      </c>
      <c r="B5" s="28">
        <v>44.391092892071335</v>
      </c>
    </row>
    <row r="6" spans="1:2" x14ac:dyDescent="0.25">
      <c r="A6" s="9" t="s">
        <v>109</v>
      </c>
      <c r="B6" s="28">
        <v>8.5693026332106985</v>
      </c>
    </row>
    <row r="7" spans="1:2" x14ac:dyDescent="0.25">
      <c r="A7" s="20" t="s">
        <v>93</v>
      </c>
      <c r="B7" s="28">
        <v>0.37519747235387046</v>
      </c>
    </row>
    <row r="8" spans="1:2" x14ac:dyDescent="0.25">
      <c r="A8" s="21" t="s">
        <v>302</v>
      </c>
      <c r="B8" s="29">
        <v>38.077978881321108</v>
      </c>
    </row>
    <row r="9" spans="1:2" x14ac:dyDescent="0.25">
      <c r="A9" s="20" t="s">
        <v>136</v>
      </c>
      <c r="B9" s="28">
        <v>27.86523048818859</v>
      </c>
    </row>
    <row r="10" spans="1:2" x14ac:dyDescent="0.25">
      <c r="A10" s="20" t="s">
        <v>99</v>
      </c>
      <c r="B10" s="28">
        <v>11.299245449461489</v>
      </c>
    </row>
    <row r="11" spans="1:2" x14ac:dyDescent="0.25">
      <c r="A11" s="20" t="s">
        <v>108</v>
      </c>
      <c r="B11" s="28">
        <v>27.412640077213048</v>
      </c>
    </row>
    <row r="12" spans="1:2" x14ac:dyDescent="0.25">
      <c r="A12" s="9" t="s">
        <v>156</v>
      </c>
      <c r="B12" s="28">
        <v>10.804688708103367</v>
      </c>
    </row>
    <row r="13" spans="1:2" x14ac:dyDescent="0.25">
      <c r="A13" s="20" t="s">
        <v>287</v>
      </c>
      <c r="B13" s="28">
        <v>6.1974779172716383</v>
      </c>
    </row>
    <row r="14" spans="1:2" x14ac:dyDescent="0.25">
      <c r="A14" s="20" t="s">
        <v>288</v>
      </c>
      <c r="B14" s="28">
        <v>170.6499285516511</v>
      </c>
    </row>
    <row r="15" spans="1:2" x14ac:dyDescent="0.25">
      <c r="A15" s="21" t="s">
        <v>303</v>
      </c>
      <c r="B15" s="29">
        <v>38.347440377369786</v>
      </c>
    </row>
    <row r="16" spans="1:2" x14ac:dyDescent="0.25">
      <c r="A16" s="20" t="s">
        <v>102</v>
      </c>
      <c r="B16" s="28">
        <v>53.450075626850733</v>
      </c>
    </row>
    <row r="17" spans="1:2" x14ac:dyDescent="0.25">
      <c r="A17" s="20" t="s">
        <v>95</v>
      </c>
      <c r="B17" s="28">
        <v>52.723853902116687</v>
      </c>
    </row>
    <row r="18" spans="1:2" x14ac:dyDescent="0.25">
      <c r="A18" s="20" t="s">
        <v>113</v>
      </c>
      <c r="B18" s="28">
        <v>66.88817781208985</v>
      </c>
    </row>
    <row r="19" spans="1:2" x14ac:dyDescent="0.25">
      <c r="A19" s="20" t="s">
        <v>105</v>
      </c>
      <c r="B19" s="28">
        <v>52.345407194055696</v>
      </c>
    </row>
    <row r="20" spans="1:2" x14ac:dyDescent="0.25">
      <c r="A20" s="9" t="s">
        <v>101</v>
      </c>
      <c r="B20" s="28">
        <v>35.025960830625188</v>
      </c>
    </row>
    <row r="21" spans="1:2" x14ac:dyDescent="0.25">
      <c r="A21" s="20" t="s">
        <v>104</v>
      </c>
      <c r="B21" s="28">
        <v>69.19868847586406</v>
      </c>
    </row>
    <row r="22" spans="1:2" x14ac:dyDescent="0.25">
      <c r="A22" s="20" t="s">
        <v>100</v>
      </c>
      <c r="B22" s="28">
        <v>87.713486893036233</v>
      </c>
    </row>
    <row r="23" spans="1:2" x14ac:dyDescent="0.25">
      <c r="A23" s="20" t="s">
        <v>137</v>
      </c>
      <c r="B23" s="28">
        <v>47.457810027057157</v>
      </c>
    </row>
    <row r="24" spans="1:2" x14ac:dyDescent="0.25">
      <c r="A24" s="22" t="s">
        <v>304</v>
      </c>
      <c r="B24" s="29">
        <v>52.111262598285123</v>
      </c>
    </row>
    <row r="25" spans="1:2" x14ac:dyDescent="0.25">
      <c r="A25" s="20" t="s">
        <v>92</v>
      </c>
      <c r="B25" s="28">
        <v>124.37198225639305</v>
      </c>
    </row>
    <row r="26" spans="1:2" x14ac:dyDescent="0.25">
      <c r="A26" s="20" t="s">
        <v>97</v>
      </c>
      <c r="B26" s="28">
        <v>52.108308114122494</v>
      </c>
    </row>
    <row r="27" spans="1:2" x14ac:dyDescent="0.25">
      <c r="A27" s="20" t="s">
        <v>153</v>
      </c>
      <c r="B27" s="28">
        <v>37.976976694997646</v>
      </c>
    </row>
    <row r="28" spans="1:2" x14ac:dyDescent="0.25">
      <c r="A28" s="20" t="s">
        <v>106</v>
      </c>
      <c r="B28" s="28">
        <v>47.735953971390373</v>
      </c>
    </row>
    <row r="29" spans="1:2" x14ac:dyDescent="0.25">
      <c r="A29" s="20" t="s">
        <v>115</v>
      </c>
      <c r="B29" s="28">
        <v>48.948464354720087</v>
      </c>
    </row>
    <row r="30" spans="1:2" x14ac:dyDescent="0.25">
      <c r="A30" s="20" t="s">
        <v>149</v>
      </c>
      <c r="B30" s="28">
        <v>51.726899270224948</v>
      </c>
    </row>
    <row r="31" spans="1:2" x14ac:dyDescent="0.25">
      <c r="A31" s="20" t="s">
        <v>118</v>
      </c>
      <c r="B31" s="28">
        <v>56.01196575176801</v>
      </c>
    </row>
    <row r="32" spans="1:2" x14ac:dyDescent="0.25">
      <c r="A32" s="20" t="s">
        <v>130</v>
      </c>
      <c r="B32" s="28">
        <v>67.115819983844432</v>
      </c>
    </row>
    <row r="33" spans="1:2" x14ac:dyDescent="0.25">
      <c r="A33" s="22" t="s">
        <v>305</v>
      </c>
      <c r="B33" s="29">
        <v>58.2324022176307</v>
      </c>
    </row>
    <row r="34" spans="1:2" x14ac:dyDescent="0.25">
      <c r="A34" s="9" t="s">
        <v>124</v>
      </c>
      <c r="B34" s="28">
        <v>46.67289689610466</v>
      </c>
    </row>
    <row r="35" spans="1:2" x14ac:dyDescent="0.25">
      <c r="A35" s="20" t="s">
        <v>154</v>
      </c>
      <c r="B35" s="28">
        <v>48.651070721147136</v>
      </c>
    </row>
    <row r="36" spans="1:2" x14ac:dyDescent="0.25">
      <c r="A36" s="20" t="s">
        <v>89</v>
      </c>
      <c r="B36" s="28">
        <v>58.739111196535042</v>
      </c>
    </row>
    <row r="37" spans="1:2" x14ac:dyDescent="0.25">
      <c r="A37" s="9" t="s">
        <v>94</v>
      </c>
      <c r="B37" s="28">
        <v>29.792473244051799</v>
      </c>
    </row>
    <row r="38" spans="1:2" x14ac:dyDescent="0.25">
      <c r="A38" s="20" t="s">
        <v>117</v>
      </c>
      <c r="B38" s="28">
        <v>37.167380812081916</v>
      </c>
    </row>
    <row r="39" spans="1:2" x14ac:dyDescent="0.25">
      <c r="A39" s="20" t="s">
        <v>114</v>
      </c>
      <c r="B39" s="28">
        <v>49.747400842810919</v>
      </c>
    </row>
    <row r="40" spans="1:2" x14ac:dyDescent="0.25">
      <c r="A40" s="20" t="s">
        <v>96</v>
      </c>
      <c r="B40" s="28">
        <v>59.038470973217848</v>
      </c>
    </row>
    <row r="41" spans="1:2" x14ac:dyDescent="0.25">
      <c r="A41" s="20" t="s">
        <v>111</v>
      </c>
      <c r="B41" s="28">
        <v>72.010312978073031</v>
      </c>
    </row>
    <row r="42" spans="1:2" x14ac:dyDescent="0.25">
      <c r="A42" s="20" t="s">
        <v>86</v>
      </c>
      <c r="B42" s="28">
        <v>23.455064013683405</v>
      </c>
    </row>
    <row r="43" spans="1:2" x14ac:dyDescent="0.25">
      <c r="A43" s="20" t="s">
        <v>127</v>
      </c>
      <c r="B43" s="28">
        <v>144.59559343906045</v>
      </c>
    </row>
    <row r="44" spans="1:2" x14ac:dyDescent="0.25">
      <c r="A44" s="20" t="s">
        <v>144</v>
      </c>
      <c r="B44" s="28">
        <v>225.62291170681976</v>
      </c>
    </row>
    <row r="45" spans="1:2" x14ac:dyDescent="0.25">
      <c r="A45" s="20" t="s">
        <v>143</v>
      </c>
      <c r="B45" s="28">
        <v>146.22021722638266</v>
      </c>
    </row>
    <row r="46" spans="1:2" x14ac:dyDescent="0.25">
      <c r="A46" s="23" t="s">
        <v>306</v>
      </c>
      <c r="B46" s="29">
        <v>61.796413046796737</v>
      </c>
    </row>
    <row r="47" spans="1:2" x14ac:dyDescent="0.25">
      <c r="A47" s="20" t="s">
        <v>112</v>
      </c>
      <c r="B47" s="28">
        <v>63.124579389470703</v>
      </c>
    </row>
    <row r="48" spans="1:2" x14ac:dyDescent="0.25">
      <c r="A48" s="20" t="s">
        <v>151</v>
      </c>
      <c r="B48" s="28">
        <v>85.559970802083356</v>
      </c>
    </row>
    <row r="49" spans="1:2" x14ac:dyDescent="0.25">
      <c r="A49" s="20" t="s">
        <v>122</v>
      </c>
      <c r="B49" s="28">
        <v>61.515899062369805</v>
      </c>
    </row>
    <row r="50" spans="1:2" x14ac:dyDescent="0.25">
      <c r="A50" s="20" t="s">
        <v>123</v>
      </c>
      <c r="B50" s="28">
        <v>43.023830798047719</v>
      </c>
    </row>
    <row r="51" spans="1:2" x14ac:dyDescent="0.25">
      <c r="A51" s="20" t="s">
        <v>158</v>
      </c>
      <c r="B51" s="28">
        <v>32.818040537724293</v>
      </c>
    </row>
    <row r="52" spans="1:2" x14ac:dyDescent="0.25">
      <c r="A52" s="20" t="s">
        <v>131</v>
      </c>
      <c r="B52" s="28">
        <v>47.473163470609236</v>
      </c>
    </row>
    <row r="53" spans="1:2" x14ac:dyDescent="0.25">
      <c r="A53" s="20" t="s">
        <v>145</v>
      </c>
      <c r="B53" s="28">
        <v>67.045467950206302</v>
      </c>
    </row>
    <row r="54" spans="1:2" x14ac:dyDescent="0.25">
      <c r="A54" s="20" t="s">
        <v>90</v>
      </c>
      <c r="B54" s="28">
        <v>100.57496852382666</v>
      </c>
    </row>
    <row r="55" spans="1:2" x14ac:dyDescent="0.25">
      <c r="A55" s="20" t="s">
        <v>147</v>
      </c>
      <c r="B55" s="28">
        <v>36.814516657944601</v>
      </c>
    </row>
    <row r="56" spans="1:2" x14ac:dyDescent="0.25">
      <c r="A56" s="9" t="s">
        <v>107</v>
      </c>
      <c r="B56" s="28">
        <v>34.820822386870148</v>
      </c>
    </row>
    <row r="57" spans="1:2" x14ac:dyDescent="0.25">
      <c r="A57" s="20" t="s">
        <v>150</v>
      </c>
      <c r="B57" s="28">
        <v>20.38367345963086</v>
      </c>
    </row>
    <row r="58" spans="1:2" x14ac:dyDescent="0.25">
      <c r="A58" s="20" t="s">
        <v>148</v>
      </c>
      <c r="B58" s="28">
        <v>36.937563576273433</v>
      </c>
    </row>
    <row r="59" spans="1:2" x14ac:dyDescent="0.25">
      <c r="A59" s="9" t="s">
        <v>146</v>
      </c>
      <c r="B59" s="28">
        <v>62.944543961116374</v>
      </c>
    </row>
    <row r="60" spans="1:2" x14ac:dyDescent="0.25">
      <c r="A60" s="24" t="s">
        <v>307</v>
      </c>
      <c r="B60" s="29">
        <v>48.084149760806575</v>
      </c>
    </row>
    <row r="61" spans="1:2" x14ac:dyDescent="0.25">
      <c r="A61" s="20" t="s">
        <v>91</v>
      </c>
      <c r="B61" s="28">
        <v>66.019173971139594</v>
      </c>
    </row>
    <row r="62" spans="1:2" x14ac:dyDescent="0.25">
      <c r="A62" s="20" t="s">
        <v>308</v>
      </c>
      <c r="B62" s="28">
        <v>39.794647787661177</v>
      </c>
    </row>
    <row r="63" spans="1:2" x14ac:dyDescent="0.25">
      <c r="A63" s="9" t="s">
        <v>103</v>
      </c>
      <c r="B63" s="28">
        <v>33.476481941195246</v>
      </c>
    </row>
    <row r="64" spans="1:2" x14ac:dyDescent="0.25">
      <c r="A64" s="20" t="s">
        <v>152</v>
      </c>
      <c r="B64" s="28">
        <v>51.416487115781216</v>
      </c>
    </row>
    <row r="65" spans="1:2" x14ac:dyDescent="0.25">
      <c r="A65" s="9" t="s">
        <v>155</v>
      </c>
      <c r="B65" s="28">
        <v>67.497818781198049</v>
      </c>
    </row>
    <row r="66" spans="1:2" x14ac:dyDescent="0.25">
      <c r="A66" s="20" t="s">
        <v>116</v>
      </c>
      <c r="B66" s="28">
        <v>28.997372174669632</v>
      </c>
    </row>
    <row r="67" spans="1:2" x14ac:dyDescent="0.25">
      <c r="A67" s="20" t="s">
        <v>119</v>
      </c>
      <c r="B67" s="28">
        <v>63.186531467664963</v>
      </c>
    </row>
    <row r="68" spans="1:2" x14ac:dyDescent="0.25">
      <c r="A68" s="9" t="s">
        <v>125</v>
      </c>
      <c r="B68" s="28">
        <v>51.213162502985085</v>
      </c>
    </row>
    <row r="69" spans="1:2" x14ac:dyDescent="0.25">
      <c r="A69" s="20" t="s">
        <v>126</v>
      </c>
      <c r="B69" s="28">
        <v>100.86833940376734</v>
      </c>
    </row>
    <row r="70" spans="1:2" x14ac:dyDescent="0.25">
      <c r="A70" s="9" t="s">
        <v>129</v>
      </c>
      <c r="B70" s="28">
        <v>297.05436067678772</v>
      </c>
    </row>
    <row r="71" spans="1:2" x14ac:dyDescent="0.25">
      <c r="A71" s="25" t="s">
        <v>309</v>
      </c>
      <c r="B71" s="29">
        <v>76.125323862588175</v>
      </c>
    </row>
    <row r="72" spans="1:2" x14ac:dyDescent="0.25">
      <c r="A72" s="9" t="s">
        <v>138</v>
      </c>
      <c r="B72" s="28">
        <v>5.4336899357692356</v>
      </c>
    </row>
    <row r="73" spans="1:2" x14ac:dyDescent="0.25">
      <c r="A73" s="9" t="s">
        <v>139</v>
      </c>
      <c r="B73" s="28">
        <v>3.2122301656981205</v>
      </c>
    </row>
    <row r="74" spans="1:2" x14ac:dyDescent="0.25">
      <c r="A74" s="9" t="s">
        <v>140</v>
      </c>
      <c r="B74" s="28">
        <v>3.1553872682345836</v>
      </c>
    </row>
    <row r="75" spans="1:2" x14ac:dyDescent="0.25">
      <c r="A75" s="9" t="s">
        <v>141</v>
      </c>
      <c r="B75" s="28">
        <v>5.5584087227906611</v>
      </c>
    </row>
    <row r="76" spans="1:2" x14ac:dyDescent="0.25">
      <c r="A76" s="9" t="s">
        <v>142</v>
      </c>
      <c r="B76" s="28">
        <v>9.8325657225658638</v>
      </c>
    </row>
    <row r="77" spans="1:2" ht="15.75" thickBot="1" x14ac:dyDescent="0.3">
      <c r="A77" s="26" t="s">
        <v>310</v>
      </c>
      <c r="B77" s="29">
        <v>6.1086206164429271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2"/>
  <sheetViews>
    <sheetView topLeftCell="A134" workbookViewId="0">
      <selection activeCell="C145" sqref="B2:C145"/>
    </sheetView>
  </sheetViews>
  <sheetFormatPr baseColWidth="10" defaultRowHeight="15" x14ac:dyDescent="0.25"/>
  <cols>
    <col min="2" max="2" width="36.85546875" customWidth="1"/>
    <col min="6" max="6" width="35" customWidth="1"/>
    <col min="7" max="7" width="11.42578125" customWidth="1"/>
    <col min="10" max="10" width="11.42578125" hidden="1" customWidth="1"/>
  </cols>
  <sheetData>
    <row r="1" spans="2:7" x14ac:dyDescent="0.25">
      <c r="B1" t="s">
        <v>460</v>
      </c>
      <c r="C1" t="s">
        <v>903</v>
      </c>
      <c r="F1" t="s">
        <v>460</v>
      </c>
      <c r="G1" t="s">
        <v>904</v>
      </c>
    </row>
    <row r="2" spans="2:7" x14ac:dyDescent="0.25">
      <c r="B2" t="s">
        <v>0</v>
      </c>
      <c r="C2" t="str">
        <f t="shared" ref="C2:C33" si="0">VLOOKUP(B2,NIGER,2,0)</f>
        <v>V001</v>
      </c>
      <c r="F2" t="s">
        <v>265</v>
      </c>
      <c r="G2" t="s">
        <v>348</v>
      </c>
    </row>
    <row r="3" spans="2:7" x14ac:dyDescent="0.25">
      <c r="B3" t="s">
        <v>1</v>
      </c>
      <c r="C3" t="str">
        <f t="shared" si="0"/>
        <v>V002</v>
      </c>
      <c r="F3" t="s">
        <v>266</v>
      </c>
      <c r="G3" t="s">
        <v>349</v>
      </c>
    </row>
    <row r="4" spans="2:7" x14ac:dyDescent="0.25">
      <c r="B4" t="s">
        <v>2</v>
      </c>
      <c r="C4" t="str">
        <f t="shared" si="0"/>
        <v>V003</v>
      </c>
      <c r="F4" t="s">
        <v>261</v>
      </c>
      <c r="G4" t="s">
        <v>344</v>
      </c>
    </row>
    <row r="5" spans="2:7" x14ac:dyDescent="0.25">
      <c r="B5" t="s">
        <v>3</v>
      </c>
      <c r="C5" t="str">
        <f t="shared" si="0"/>
        <v>V004</v>
      </c>
      <c r="F5" t="s">
        <v>262</v>
      </c>
      <c r="G5" t="s">
        <v>345</v>
      </c>
    </row>
    <row r="6" spans="2:7" x14ac:dyDescent="0.25">
      <c r="B6" t="s">
        <v>4</v>
      </c>
      <c r="C6" t="str">
        <f t="shared" si="0"/>
        <v>V005</v>
      </c>
      <c r="F6" t="s">
        <v>263</v>
      </c>
      <c r="G6" t="s">
        <v>346</v>
      </c>
    </row>
    <row r="7" spans="2:7" x14ac:dyDescent="0.25">
      <c r="B7" t="s">
        <v>5</v>
      </c>
      <c r="C7" t="str">
        <f t="shared" si="0"/>
        <v>V006</v>
      </c>
      <c r="F7" t="s">
        <v>264</v>
      </c>
      <c r="G7" t="s">
        <v>347</v>
      </c>
    </row>
    <row r="8" spans="2:7" x14ac:dyDescent="0.25">
      <c r="B8" t="s">
        <v>6</v>
      </c>
      <c r="C8" t="str">
        <f t="shared" si="0"/>
        <v>V007</v>
      </c>
      <c r="F8" t="s">
        <v>260</v>
      </c>
      <c r="G8" t="s">
        <v>342</v>
      </c>
    </row>
    <row r="9" spans="2:7" x14ac:dyDescent="0.25">
      <c r="B9" t="s">
        <v>7</v>
      </c>
      <c r="C9" t="str">
        <f t="shared" si="0"/>
        <v>V008</v>
      </c>
      <c r="F9" t="s">
        <v>259</v>
      </c>
      <c r="G9" t="s">
        <v>343</v>
      </c>
    </row>
    <row r="10" spans="2:7" x14ac:dyDescent="0.25">
      <c r="B10" t="s">
        <v>8</v>
      </c>
      <c r="C10" t="str">
        <f t="shared" si="0"/>
        <v>V009</v>
      </c>
      <c r="F10" t="s">
        <v>279</v>
      </c>
      <c r="G10" t="s">
        <v>353</v>
      </c>
    </row>
    <row r="11" spans="2:7" x14ac:dyDescent="0.25">
      <c r="B11" t="s">
        <v>9</v>
      </c>
      <c r="C11" t="str">
        <f t="shared" si="0"/>
        <v>V010</v>
      </c>
      <c r="F11" s="30" t="s">
        <v>277</v>
      </c>
      <c r="G11" s="30" t="s">
        <v>363</v>
      </c>
    </row>
    <row r="12" spans="2:7" x14ac:dyDescent="0.25">
      <c r="B12" t="s">
        <v>10</v>
      </c>
      <c r="C12" t="str">
        <f t="shared" si="0"/>
        <v>V011</v>
      </c>
      <c r="F12" t="s">
        <v>286</v>
      </c>
      <c r="G12" t="s">
        <v>367</v>
      </c>
    </row>
    <row r="13" spans="2:7" x14ac:dyDescent="0.25">
      <c r="B13" t="s">
        <v>11</v>
      </c>
      <c r="C13" t="str">
        <f t="shared" si="0"/>
        <v>V012</v>
      </c>
      <c r="F13" s="30" t="s">
        <v>276</v>
      </c>
      <c r="G13" s="30" t="s">
        <v>352</v>
      </c>
    </row>
    <row r="14" spans="2:7" x14ac:dyDescent="0.25">
      <c r="B14" t="s">
        <v>12</v>
      </c>
      <c r="C14" t="str">
        <f t="shared" si="0"/>
        <v>V013</v>
      </c>
      <c r="F14" s="30" t="s">
        <v>275</v>
      </c>
      <c r="G14" s="30" t="s">
        <v>351</v>
      </c>
    </row>
    <row r="15" spans="2:7" x14ac:dyDescent="0.25">
      <c r="B15" t="s">
        <v>13</v>
      </c>
      <c r="C15" t="str">
        <f t="shared" si="0"/>
        <v>V014</v>
      </c>
      <c r="F15" s="30" t="s">
        <v>274</v>
      </c>
      <c r="G15" s="30" t="s">
        <v>357</v>
      </c>
    </row>
    <row r="16" spans="2:7" x14ac:dyDescent="0.25">
      <c r="B16" t="s">
        <v>14</v>
      </c>
      <c r="C16" t="str">
        <f t="shared" si="0"/>
        <v>V015</v>
      </c>
      <c r="F16" t="s">
        <v>278</v>
      </c>
      <c r="G16" t="s">
        <v>373</v>
      </c>
    </row>
    <row r="17" spans="2:7" x14ac:dyDescent="0.25">
      <c r="B17" t="s">
        <v>15</v>
      </c>
      <c r="C17" t="str">
        <f t="shared" si="0"/>
        <v>V016</v>
      </c>
      <c r="F17" t="s">
        <v>248</v>
      </c>
      <c r="G17" t="s">
        <v>382</v>
      </c>
    </row>
    <row r="18" spans="2:7" x14ac:dyDescent="0.25">
      <c r="B18" t="s">
        <v>16</v>
      </c>
      <c r="C18" t="str">
        <f t="shared" si="0"/>
        <v>V017</v>
      </c>
      <c r="F18" t="s">
        <v>249</v>
      </c>
      <c r="G18" t="s">
        <v>383</v>
      </c>
    </row>
    <row r="19" spans="2:7" x14ac:dyDescent="0.25">
      <c r="B19" t="s">
        <v>17</v>
      </c>
      <c r="C19" t="str">
        <f t="shared" si="0"/>
        <v>V018</v>
      </c>
      <c r="F19" t="s">
        <v>250</v>
      </c>
      <c r="G19" t="s">
        <v>384</v>
      </c>
    </row>
    <row r="20" spans="2:7" x14ac:dyDescent="0.25">
      <c r="B20" t="s">
        <v>18</v>
      </c>
      <c r="C20" t="str">
        <f t="shared" si="0"/>
        <v>V019</v>
      </c>
      <c r="F20" t="s">
        <v>251</v>
      </c>
      <c r="G20" t="s">
        <v>385</v>
      </c>
    </row>
    <row r="21" spans="2:7" x14ac:dyDescent="0.25">
      <c r="B21" t="s">
        <v>19</v>
      </c>
      <c r="C21" t="str">
        <f t="shared" si="0"/>
        <v>V020</v>
      </c>
      <c r="F21" t="s">
        <v>246</v>
      </c>
      <c r="G21" t="s">
        <v>386</v>
      </c>
    </row>
    <row r="22" spans="2:7" x14ac:dyDescent="0.25">
      <c r="B22" t="s">
        <v>20</v>
      </c>
      <c r="C22" t="str">
        <f t="shared" si="0"/>
        <v>V021</v>
      </c>
      <c r="F22" s="30" t="s">
        <v>247</v>
      </c>
      <c r="G22" s="30" t="s">
        <v>396</v>
      </c>
    </row>
    <row r="23" spans="2:7" x14ac:dyDescent="0.25">
      <c r="B23" t="s">
        <v>21</v>
      </c>
      <c r="C23" t="str">
        <f t="shared" si="0"/>
        <v>V022</v>
      </c>
      <c r="F23" s="30" t="s">
        <v>75</v>
      </c>
      <c r="G23" s="30" t="s">
        <v>392</v>
      </c>
    </row>
    <row r="24" spans="2:7" x14ac:dyDescent="0.25">
      <c r="B24" t="s">
        <v>22</v>
      </c>
      <c r="C24" t="str">
        <f t="shared" si="0"/>
        <v>V023</v>
      </c>
      <c r="F24" s="30" t="s">
        <v>76</v>
      </c>
      <c r="G24" s="30" t="s">
        <v>397</v>
      </c>
    </row>
    <row r="25" spans="2:7" x14ac:dyDescent="0.25">
      <c r="B25" t="s">
        <v>23</v>
      </c>
      <c r="C25" t="str">
        <f t="shared" si="0"/>
        <v>V024</v>
      </c>
      <c r="F25" s="30" t="s">
        <v>77</v>
      </c>
      <c r="G25" s="30" t="s">
        <v>399</v>
      </c>
    </row>
    <row r="26" spans="2:7" x14ac:dyDescent="0.25">
      <c r="B26" t="s">
        <v>24</v>
      </c>
      <c r="C26" t="str">
        <f t="shared" si="0"/>
        <v>V025</v>
      </c>
      <c r="F26" s="30" t="s">
        <v>78</v>
      </c>
      <c r="G26" s="30" t="s">
        <v>410</v>
      </c>
    </row>
    <row r="27" spans="2:7" x14ac:dyDescent="0.25">
      <c r="B27" t="s">
        <v>25</v>
      </c>
      <c r="C27" t="str">
        <f t="shared" si="0"/>
        <v>V026</v>
      </c>
      <c r="F27" s="30" t="s">
        <v>80</v>
      </c>
      <c r="G27" s="30" t="s">
        <v>412</v>
      </c>
    </row>
    <row r="28" spans="2:7" x14ac:dyDescent="0.25">
      <c r="B28" t="s">
        <v>26</v>
      </c>
      <c r="C28" t="str">
        <f t="shared" si="0"/>
        <v>V027</v>
      </c>
      <c r="F28" s="30" t="s">
        <v>79</v>
      </c>
      <c r="G28" s="30" t="s">
        <v>411</v>
      </c>
    </row>
    <row r="29" spans="2:7" x14ac:dyDescent="0.25">
      <c r="B29" t="s">
        <v>27</v>
      </c>
      <c r="C29" t="str">
        <f t="shared" si="0"/>
        <v>V028</v>
      </c>
      <c r="F29" s="30" t="s">
        <v>81</v>
      </c>
      <c r="G29" s="30" t="s">
        <v>416</v>
      </c>
    </row>
    <row r="30" spans="2:7" x14ac:dyDescent="0.25">
      <c r="B30" t="s">
        <v>28</v>
      </c>
      <c r="C30" t="str">
        <f t="shared" si="0"/>
        <v>V029</v>
      </c>
      <c r="F30" t="s">
        <v>238</v>
      </c>
      <c r="G30" t="s">
        <v>422</v>
      </c>
    </row>
    <row r="31" spans="2:7" x14ac:dyDescent="0.25">
      <c r="B31" t="s">
        <v>260</v>
      </c>
      <c r="C31" t="str">
        <f t="shared" si="0"/>
        <v>V032</v>
      </c>
      <c r="F31" t="s">
        <v>239</v>
      </c>
      <c r="G31" t="s">
        <v>423</v>
      </c>
    </row>
    <row r="32" spans="2:7" x14ac:dyDescent="0.25">
      <c r="B32" t="s">
        <v>259</v>
      </c>
      <c r="C32" t="str">
        <f t="shared" si="0"/>
        <v>V033</v>
      </c>
      <c r="F32" t="s">
        <v>240</v>
      </c>
      <c r="G32" t="s">
        <v>419</v>
      </c>
    </row>
    <row r="33" spans="2:7" x14ac:dyDescent="0.25">
      <c r="B33" t="s">
        <v>261</v>
      </c>
      <c r="C33" t="str">
        <f t="shared" si="0"/>
        <v>V034</v>
      </c>
      <c r="F33" t="s">
        <v>233</v>
      </c>
      <c r="G33" t="s">
        <v>417</v>
      </c>
    </row>
    <row r="34" spans="2:7" x14ac:dyDescent="0.25">
      <c r="B34" t="s">
        <v>262</v>
      </c>
      <c r="C34" t="str">
        <f t="shared" ref="C34:C65" si="1">VLOOKUP(B34,NIGER,2,0)</f>
        <v>V035</v>
      </c>
      <c r="F34" s="30" t="s">
        <v>82</v>
      </c>
      <c r="G34" s="30" t="s">
        <v>418</v>
      </c>
    </row>
    <row r="35" spans="2:7" x14ac:dyDescent="0.25">
      <c r="B35" t="s">
        <v>263</v>
      </c>
      <c r="C35" t="str">
        <f t="shared" si="1"/>
        <v>V036</v>
      </c>
      <c r="F35" s="30" t="s">
        <v>291</v>
      </c>
      <c r="G35" s="30" t="s">
        <v>447</v>
      </c>
    </row>
    <row r="36" spans="2:7" x14ac:dyDescent="0.25">
      <c r="B36" t="s">
        <v>264</v>
      </c>
      <c r="C36" t="str">
        <f t="shared" si="1"/>
        <v>V037</v>
      </c>
      <c r="F36" s="30" t="s">
        <v>290</v>
      </c>
      <c r="G36" s="30" t="s">
        <v>446</v>
      </c>
    </row>
    <row r="37" spans="2:7" x14ac:dyDescent="0.25">
      <c r="B37" t="s">
        <v>265</v>
      </c>
      <c r="C37" t="str">
        <f t="shared" si="1"/>
        <v>V038</v>
      </c>
      <c r="F37" s="30" t="s">
        <v>292</v>
      </c>
      <c r="G37" s="30" t="s">
        <v>448</v>
      </c>
    </row>
    <row r="38" spans="2:7" x14ac:dyDescent="0.25">
      <c r="B38" t="s">
        <v>266</v>
      </c>
      <c r="C38" t="str">
        <f t="shared" si="1"/>
        <v>V039</v>
      </c>
      <c r="F38" s="30" t="s">
        <v>289</v>
      </c>
      <c r="G38" s="30" t="s">
        <v>445</v>
      </c>
    </row>
    <row r="39" spans="2:7" x14ac:dyDescent="0.25">
      <c r="B39" t="s">
        <v>279</v>
      </c>
      <c r="C39" t="str">
        <f t="shared" si="1"/>
        <v>V043</v>
      </c>
      <c r="F39" t="s">
        <v>293</v>
      </c>
      <c r="G39" t="s">
        <v>449</v>
      </c>
    </row>
    <row r="40" spans="2:7" x14ac:dyDescent="0.25">
      <c r="B40" t="s">
        <v>274</v>
      </c>
      <c r="C40" t="str">
        <f t="shared" si="1"/>
        <v>V047</v>
      </c>
      <c r="F40" s="30" t="s">
        <v>85</v>
      </c>
      <c r="G40" s="30" t="s">
        <v>456</v>
      </c>
    </row>
    <row r="41" spans="2:7" x14ac:dyDescent="0.25">
      <c r="B41" t="s">
        <v>275</v>
      </c>
      <c r="C41" t="str">
        <f t="shared" si="1"/>
        <v>V041</v>
      </c>
      <c r="F41" t="s">
        <v>254</v>
      </c>
      <c r="G41" t="s">
        <v>457</v>
      </c>
    </row>
    <row r="42" spans="2:7" x14ac:dyDescent="0.25">
      <c r="B42" t="s">
        <v>276</v>
      </c>
      <c r="C42" t="str">
        <f t="shared" si="1"/>
        <v>V042</v>
      </c>
      <c r="F42" t="s">
        <v>253</v>
      </c>
      <c r="G42" t="s">
        <v>459</v>
      </c>
    </row>
    <row r="43" spans="2:7" x14ac:dyDescent="0.25">
      <c r="B43" t="s">
        <v>286</v>
      </c>
      <c r="C43" t="str">
        <f t="shared" si="1"/>
        <v>V057</v>
      </c>
      <c r="F43" s="30" t="s">
        <v>84</v>
      </c>
      <c r="G43" s="30" t="s">
        <v>454</v>
      </c>
    </row>
    <row r="44" spans="2:7" x14ac:dyDescent="0.25">
      <c r="B44" t="s">
        <v>277</v>
      </c>
      <c r="C44" t="str">
        <f t="shared" si="1"/>
        <v>V053</v>
      </c>
      <c r="F44" t="s">
        <v>252</v>
      </c>
      <c r="G44" t="s">
        <v>458</v>
      </c>
    </row>
    <row r="45" spans="2:7" x14ac:dyDescent="0.25">
      <c r="B45" t="s">
        <v>278</v>
      </c>
      <c r="C45" t="str">
        <f t="shared" si="1"/>
        <v>V063</v>
      </c>
      <c r="F45" s="30" t="s">
        <v>234</v>
      </c>
      <c r="G45" s="30" t="s">
        <v>452</v>
      </c>
    </row>
    <row r="46" spans="2:7" x14ac:dyDescent="0.25">
      <c r="B46" t="s">
        <v>247</v>
      </c>
      <c r="C46" t="str">
        <f t="shared" si="1"/>
        <v>V086</v>
      </c>
      <c r="F46" s="30" t="s">
        <v>83</v>
      </c>
      <c r="G46" s="30" t="s">
        <v>453</v>
      </c>
    </row>
    <row r="47" spans="2:7" x14ac:dyDescent="0.25">
      <c r="B47" t="s">
        <v>248</v>
      </c>
      <c r="C47" t="str">
        <f t="shared" si="1"/>
        <v>V072</v>
      </c>
      <c r="F47" t="s">
        <v>255</v>
      </c>
      <c r="G47" t="s">
        <v>463</v>
      </c>
    </row>
    <row r="48" spans="2:7" x14ac:dyDescent="0.25">
      <c r="B48" t="s">
        <v>249</v>
      </c>
      <c r="C48" t="str">
        <f t="shared" si="1"/>
        <v>V073</v>
      </c>
      <c r="F48" t="s">
        <v>256</v>
      </c>
      <c r="G48" t="s">
        <v>464</v>
      </c>
    </row>
    <row r="49" spans="2:7" x14ac:dyDescent="0.25">
      <c r="B49" t="s">
        <v>250</v>
      </c>
      <c r="C49" t="str">
        <f t="shared" si="1"/>
        <v>V074</v>
      </c>
      <c r="F49" t="s">
        <v>257</v>
      </c>
      <c r="G49" t="s">
        <v>465</v>
      </c>
    </row>
    <row r="50" spans="2:7" x14ac:dyDescent="0.25">
      <c r="B50" t="s">
        <v>251</v>
      </c>
      <c r="C50" t="str">
        <f t="shared" si="1"/>
        <v>V075</v>
      </c>
      <c r="F50" t="s">
        <v>258</v>
      </c>
      <c r="G50" t="s">
        <v>466</v>
      </c>
    </row>
    <row r="51" spans="2:7" x14ac:dyDescent="0.25">
      <c r="B51" t="s">
        <v>246</v>
      </c>
      <c r="C51" t="str">
        <f t="shared" si="1"/>
        <v>V076</v>
      </c>
      <c r="F51" s="30" t="s">
        <v>462</v>
      </c>
      <c r="G51" s="30" t="s">
        <v>467</v>
      </c>
    </row>
    <row r="52" spans="2:7" x14ac:dyDescent="0.25">
      <c r="B52" t="s">
        <v>75</v>
      </c>
      <c r="C52" t="str">
        <f t="shared" si="1"/>
        <v>V082</v>
      </c>
      <c r="F52" s="30" t="s">
        <v>31</v>
      </c>
      <c r="G52" s="30" t="s">
        <v>468</v>
      </c>
    </row>
    <row r="53" spans="2:7" x14ac:dyDescent="0.25">
      <c r="B53" t="s">
        <v>76</v>
      </c>
      <c r="C53" t="str">
        <f t="shared" si="1"/>
        <v>V087</v>
      </c>
      <c r="F53" t="s">
        <v>280</v>
      </c>
      <c r="G53" t="s">
        <v>469</v>
      </c>
    </row>
    <row r="54" spans="2:7" x14ac:dyDescent="0.25">
      <c r="B54" t="s">
        <v>77</v>
      </c>
      <c r="C54" t="str">
        <f t="shared" si="1"/>
        <v>V089</v>
      </c>
      <c r="F54" t="s">
        <v>281</v>
      </c>
      <c r="G54" t="s">
        <v>470</v>
      </c>
    </row>
    <row r="55" spans="2:7" x14ac:dyDescent="0.25">
      <c r="B55" t="s">
        <v>78</v>
      </c>
      <c r="C55" t="str">
        <f t="shared" si="1"/>
        <v>V100</v>
      </c>
      <c r="F55" t="s">
        <v>282</v>
      </c>
      <c r="G55" t="s">
        <v>471</v>
      </c>
    </row>
    <row r="56" spans="2:7" x14ac:dyDescent="0.25">
      <c r="B56" t="s">
        <v>79</v>
      </c>
      <c r="C56" t="str">
        <f t="shared" si="1"/>
        <v>V101</v>
      </c>
      <c r="F56" t="s">
        <v>283</v>
      </c>
      <c r="G56" t="s">
        <v>472</v>
      </c>
    </row>
    <row r="57" spans="2:7" x14ac:dyDescent="0.25">
      <c r="B57" t="s">
        <v>80</v>
      </c>
      <c r="C57" t="str">
        <f t="shared" si="1"/>
        <v>V102</v>
      </c>
      <c r="F57" s="30" t="s">
        <v>296</v>
      </c>
      <c r="G57" s="30" t="s">
        <v>478</v>
      </c>
    </row>
    <row r="58" spans="2:7" x14ac:dyDescent="0.25">
      <c r="B58" t="s">
        <v>81</v>
      </c>
      <c r="C58" t="str">
        <f t="shared" si="1"/>
        <v>V106</v>
      </c>
      <c r="F58" s="30" t="s">
        <v>32</v>
      </c>
      <c r="G58" s="30" t="s">
        <v>473</v>
      </c>
    </row>
    <row r="59" spans="2:7" x14ac:dyDescent="0.25">
      <c r="B59" t="s">
        <v>233</v>
      </c>
      <c r="C59" t="str">
        <f t="shared" si="1"/>
        <v>V107</v>
      </c>
      <c r="F59" s="30" t="s">
        <v>295</v>
      </c>
      <c r="G59" s="30" t="s">
        <v>474</v>
      </c>
    </row>
    <row r="60" spans="2:7" x14ac:dyDescent="0.25">
      <c r="B60" t="s">
        <v>82</v>
      </c>
      <c r="C60" t="str">
        <f t="shared" si="1"/>
        <v>V108</v>
      </c>
      <c r="F60" s="30" t="s">
        <v>34</v>
      </c>
      <c r="G60" s="30" t="s">
        <v>476</v>
      </c>
    </row>
    <row r="61" spans="2:7" x14ac:dyDescent="0.25">
      <c r="B61" t="s">
        <v>240</v>
      </c>
      <c r="C61" t="str">
        <f t="shared" si="1"/>
        <v>V109</v>
      </c>
      <c r="F61" s="30" t="s">
        <v>33</v>
      </c>
      <c r="G61" s="30" t="s">
        <v>475</v>
      </c>
    </row>
    <row r="62" spans="2:7" x14ac:dyDescent="0.25">
      <c r="B62" t="s">
        <v>238</v>
      </c>
      <c r="C62" t="str">
        <f t="shared" si="1"/>
        <v>V112</v>
      </c>
      <c r="F62" s="30" t="s">
        <v>269</v>
      </c>
      <c r="G62" s="30" t="s">
        <v>477</v>
      </c>
    </row>
    <row r="63" spans="2:7" x14ac:dyDescent="0.25">
      <c r="B63" t="s">
        <v>239</v>
      </c>
      <c r="C63" t="str">
        <f t="shared" si="1"/>
        <v>V113</v>
      </c>
      <c r="F63" t="s">
        <v>272</v>
      </c>
      <c r="G63" t="s">
        <v>479</v>
      </c>
    </row>
    <row r="64" spans="2:7" x14ac:dyDescent="0.25">
      <c r="B64" t="s">
        <v>289</v>
      </c>
      <c r="C64" t="str">
        <f t="shared" si="1"/>
        <v>V135</v>
      </c>
      <c r="F64" t="s">
        <v>268</v>
      </c>
      <c r="G64" t="s">
        <v>905</v>
      </c>
    </row>
    <row r="65" spans="2:7" x14ac:dyDescent="0.25">
      <c r="B65" t="s">
        <v>290</v>
      </c>
      <c r="C65" t="str">
        <f t="shared" si="1"/>
        <v>V136</v>
      </c>
      <c r="F65" t="s">
        <v>267</v>
      </c>
      <c r="G65" t="s">
        <v>906</v>
      </c>
    </row>
    <row r="66" spans="2:7" x14ac:dyDescent="0.25">
      <c r="B66" t="s">
        <v>291</v>
      </c>
      <c r="C66" t="str">
        <f t="shared" ref="C66:C97" si="2">VLOOKUP(B66,NIGER,2,0)</f>
        <v>V137</v>
      </c>
      <c r="F66" t="s">
        <v>297</v>
      </c>
      <c r="G66" t="s">
        <v>907</v>
      </c>
    </row>
    <row r="67" spans="2:7" x14ac:dyDescent="0.25">
      <c r="B67" t="s">
        <v>292</v>
      </c>
      <c r="C67" t="str">
        <f t="shared" si="2"/>
        <v>V138</v>
      </c>
      <c r="F67" t="s">
        <v>298</v>
      </c>
      <c r="G67" t="s">
        <v>908</v>
      </c>
    </row>
    <row r="68" spans="2:7" x14ac:dyDescent="0.25">
      <c r="B68" t="s">
        <v>293</v>
      </c>
      <c r="C68" t="str">
        <f t="shared" si="2"/>
        <v>V139</v>
      </c>
      <c r="F68" t="s">
        <v>299</v>
      </c>
      <c r="G68" t="s">
        <v>909</v>
      </c>
    </row>
    <row r="69" spans="2:7" x14ac:dyDescent="0.25">
      <c r="B69" t="s">
        <v>234</v>
      </c>
      <c r="C69" t="str">
        <f t="shared" si="2"/>
        <v>V142</v>
      </c>
      <c r="F69" t="s">
        <v>273</v>
      </c>
      <c r="G69" t="s">
        <v>910</v>
      </c>
    </row>
    <row r="70" spans="2:7" x14ac:dyDescent="0.25">
      <c r="B70" t="s">
        <v>83</v>
      </c>
      <c r="C70" t="str">
        <f t="shared" si="2"/>
        <v>V143</v>
      </c>
      <c r="F70" t="s">
        <v>270</v>
      </c>
      <c r="G70" t="s">
        <v>911</v>
      </c>
    </row>
    <row r="71" spans="2:7" x14ac:dyDescent="0.25">
      <c r="B71" t="s">
        <v>84</v>
      </c>
      <c r="C71" t="str">
        <f t="shared" si="2"/>
        <v>V144</v>
      </c>
      <c r="F71" t="s">
        <v>271</v>
      </c>
      <c r="G71" t="s">
        <v>912</v>
      </c>
    </row>
    <row r="72" spans="2:7" x14ac:dyDescent="0.25">
      <c r="B72" t="s">
        <v>85</v>
      </c>
      <c r="C72" t="str">
        <f t="shared" si="2"/>
        <v>V146</v>
      </c>
      <c r="F72" t="s">
        <v>241</v>
      </c>
      <c r="G72" t="s">
        <v>913</v>
      </c>
    </row>
    <row r="73" spans="2:7" x14ac:dyDescent="0.25">
      <c r="B73" t="s">
        <v>254</v>
      </c>
      <c r="C73" t="str">
        <f t="shared" si="2"/>
        <v>V147</v>
      </c>
      <c r="F73" t="s">
        <v>242</v>
      </c>
      <c r="G73" t="s">
        <v>914</v>
      </c>
    </row>
    <row r="74" spans="2:7" x14ac:dyDescent="0.25">
      <c r="B74" t="s">
        <v>252</v>
      </c>
      <c r="C74" t="str">
        <f t="shared" si="2"/>
        <v>V148</v>
      </c>
      <c r="F74" t="s">
        <v>243</v>
      </c>
      <c r="G74" t="s">
        <v>915</v>
      </c>
    </row>
    <row r="75" spans="2:7" x14ac:dyDescent="0.25">
      <c r="B75" t="s">
        <v>253</v>
      </c>
      <c r="C75" t="str">
        <f t="shared" si="2"/>
        <v>V149</v>
      </c>
      <c r="F75" t="s">
        <v>244</v>
      </c>
      <c r="G75" t="s">
        <v>916</v>
      </c>
    </row>
    <row r="76" spans="2:7" x14ac:dyDescent="0.25">
      <c r="B76" t="s">
        <v>255</v>
      </c>
      <c r="C76" t="str">
        <f t="shared" si="2"/>
        <v>V167</v>
      </c>
      <c r="F76" t="s">
        <v>245</v>
      </c>
      <c r="G76" t="s">
        <v>917</v>
      </c>
    </row>
    <row r="77" spans="2:7" x14ac:dyDescent="0.25">
      <c r="B77" t="s">
        <v>256</v>
      </c>
      <c r="C77" t="str">
        <f t="shared" si="2"/>
        <v>V168</v>
      </c>
      <c r="F77" s="30" t="s">
        <v>0</v>
      </c>
      <c r="G77" s="30" t="s">
        <v>311</v>
      </c>
    </row>
    <row r="78" spans="2:7" x14ac:dyDescent="0.25">
      <c r="B78" t="s">
        <v>257</v>
      </c>
      <c r="C78" t="str">
        <f t="shared" si="2"/>
        <v>V169</v>
      </c>
      <c r="F78" s="30" t="s">
        <v>1</v>
      </c>
      <c r="G78" s="30" t="s">
        <v>312</v>
      </c>
    </row>
    <row r="79" spans="2:7" x14ac:dyDescent="0.25">
      <c r="B79" t="s">
        <v>258</v>
      </c>
      <c r="C79" t="str">
        <f t="shared" si="2"/>
        <v>V170</v>
      </c>
      <c r="F79" s="30" t="s">
        <v>6</v>
      </c>
      <c r="G79" s="30" t="s">
        <v>317</v>
      </c>
    </row>
    <row r="80" spans="2:7" x14ac:dyDescent="0.25">
      <c r="B80" t="s">
        <v>462</v>
      </c>
      <c r="C80" t="str">
        <f t="shared" si="2"/>
        <v>V204</v>
      </c>
      <c r="F80" s="30" t="s">
        <v>5</v>
      </c>
      <c r="G80" s="30" t="s">
        <v>316</v>
      </c>
    </row>
    <row r="81" spans="2:7" x14ac:dyDescent="0.25">
      <c r="B81" t="s">
        <v>31</v>
      </c>
      <c r="C81" t="str">
        <f t="shared" si="2"/>
        <v>V206</v>
      </c>
      <c r="F81" s="30" t="s">
        <v>7</v>
      </c>
      <c r="G81" s="30" t="s">
        <v>318</v>
      </c>
    </row>
    <row r="82" spans="2:7" x14ac:dyDescent="0.25">
      <c r="B82" t="s">
        <v>280</v>
      </c>
      <c r="C82" t="str">
        <f t="shared" si="2"/>
        <v>V207</v>
      </c>
      <c r="F82" s="30" t="s">
        <v>4</v>
      </c>
      <c r="G82" s="30" t="s">
        <v>315</v>
      </c>
    </row>
    <row r="83" spans="2:7" x14ac:dyDescent="0.25">
      <c r="B83" t="s">
        <v>281</v>
      </c>
      <c r="C83" t="str">
        <f t="shared" si="2"/>
        <v>V208</v>
      </c>
      <c r="F83" s="30" t="s">
        <v>3</v>
      </c>
      <c r="G83" s="30" t="s">
        <v>314</v>
      </c>
    </row>
    <row r="84" spans="2:7" x14ac:dyDescent="0.25">
      <c r="B84" t="s">
        <v>282</v>
      </c>
      <c r="C84" t="str">
        <f t="shared" si="2"/>
        <v>V209</v>
      </c>
      <c r="F84" s="30" t="s">
        <v>13</v>
      </c>
      <c r="G84" s="30" t="s">
        <v>324</v>
      </c>
    </row>
    <row r="85" spans="2:7" x14ac:dyDescent="0.25">
      <c r="B85" t="s">
        <v>283</v>
      </c>
      <c r="C85" t="str">
        <f t="shared" si="2"/>
        <v>V210</v>
      </c>
      <c r="F85" s="30" t="s">
        <v>8</v>
      </c>
      <c r="G85" s="30" t="s">
        <v>319</v>
      </c>
    </row>
    <row r="86" spans="2:7" x14ac:dyDescent="0.25">
      <c r="B86" t="s">
        <v>32</v>
      </c>
      <c r="C86" t="str">
        <f t="shared" si="2"/>
        <v>V211</v>
      </c>
      <c r="F86" s="30" t="s">
        <v>9</v>
      </c>
      <c r="G86" s="30" t="s">
        <v>320</v>
      </c>
    </row>
    <row r="87" spans="2:7" x14ac:dyDescent="0.25">
      <c r="B87" t="s">
        <v>295</v>
      </c>
      <c r="C87" t="str">
        <f t="shared" si="2"/>
        <v>V212</v>
      </c>
      <c r="F87" s="30" t="s">
        <v>10</v>
      </c>
      <c r="G87" s="30" t="s">
        <v>321</v>
      </c>
    </row>
    <row r="88" spans="2:7" x14ac:dyDescent="0.25">
      <c r="B88" t="s">
        <v>33</v>
      </c>
      <c r="C88" t="str">
        <f t="shared" si="2"/>
        <v>V213</v>
      </c>
      <c r="F88" s="30" t="s">
        <v>11</v>
      </c>
      <c r="G88" s="30" t="s">
        <v>322</v>
      </c>
    </row>
    <row r="89" spans="2:7" x14ac:dyDescent="0.25">
      <c r="B89" t="s">
        <v>34</v>
      </c>
      <c r="C89" t="str">
        <f t="shared" si="2"/>
        <v>V214</v>
      </c>
      <c r="F89" s="30" t="s">
        <v>12</v>
      </c>
      <c r="G89" s="30" t="s">
        <v>323</v>
      </c>
    </row>
    <row r="90" spans="2:7" x14ac:dyDescent="0.25">
      <c r="B90" t="s">
        <v>269</v>
      </c>
      <c r="C90" t="str">
        <f t="shared" si="2"/>
        <v>V215</v>
      </c>
      <c r="F90" s="30" t="s">
        <v>19</v>
      </c>
      <c r="G90" s="30" t="s">
        <v>330</v>
      </c>
    </row>
    <row r="91" spans="2:7" x14ac:dyDescent="0.25">
      <c r="B91" t="s">
        <v>296</v>
      </c>
      <c r="C91" t="str">
        <f t="shared" si="2"/>
        <v>V216</v>
      </c>
      <c r="F91" s="30" t="s">
        <v>14</v>
      </c>
      <c r="G91" s="30" t="s">
        <v>325</v>
      </c>
    </row>
    <row r="92" spans="2:7" x14ac:dyDescent="0.25">
      <c r="B92" t="s">
        <v>272</v>
      </c>
      <c r="C92" t="str">
        <f t="shared" si="2"/>
        <v>V217</v>
      </c>
      <c r="F92" s="30" t="s">
        <v>15</v>
      </c>
      <c r="G92" s="30" t="s">
        <v>326</v>
      </c>
    </row>
    <row r="93" spans="2:7" x14ac:dyDescent="0.25">
      <c r="B93" t="s">
        <v>268</v>
      </c>
      <c r="C93" t="str">
        <f t="shared" si="2"/>
        <v>V243</v>
      </c>
      <c r="F93" s="30" t="s">
        <v>16</v>
      </c>
      <c r="G93" s="30" t="s">
        <v>327</v>
      </c>
    </row>
    <row r="94" spans="2:7" x14ac:dyDescent="0.25">
      <c r="B94" t="s">
        <v>267</v>
      </c>
      <c r="C94" t="str">
        <f t="shared" si="2"/>
        <v>V237</v>
      </c>
      <c r="F94" s="30" t="s">
        <v>17</v>
      </c>
      <c r="G94" s="30" t="s">
        <v>328</v>
      </c>
    </row>
    <row r="95" spans="2:7" x14ac:dyDescent="0.25">
      <c r="B95" t="s">
        <v>297</v>
      </c>
      <c r="C95" t="str">
        <f t="shared" si="2"/>
        <v>V241</v>
      </c>
      <c r="F95" s="30" t="s">
        <v>18</v>
      </c>
      <c r="G95" s="30" t="s">
        <v>329</v>
      </c>
    </row>
    <row r="96" spans="2:7" x14ac:dyDescent="0.25">
      <c r="B96" t="s">
        <v>298</v>
      </c>
      <c r="C96" t="str">
        <f t="shared" si="2"/>
        <v>V251</v>
      </c>
      <c r="F96" s="30" t="s">
        <v>71</v>
      </c>
      <c r="G96" s="30" t="s">
        <v>918</v>
      </c>
    </row>
    <row r="97" spans="2:7" x14ac:dyDescent="0.25">
      <c r="B97" t="s">
        <v>299</v>
      </c>
      <c r="C97" t="str">
        <f t="shared" si="2"/>
        <v>V247</v>
      </c>
      <c r="F97" s="30" t="s">
        <v>22</v>
      </c>
      <c r="G97" s="30" t="s">
        <v>333</v>
      </c>
    </row>
    <row r="98" spans="2:7" x14ac:dyDescent="0.25">
      <c r="B98" t="s">
        <v>273</v>
      </c>
      <c r="C98" t="str">
        <f t="shared" ref="C98:C129" si="3">VLOOKUP(B98,NIGER,2,0)</f>
        <v>V254</v>
      </c>
      <c r="F98" s="30" t="s">
        <v>23</v>
      </c>
      <c r="G98" s="30" t="s">
        <v>334</v>
      </c>
    </row>
    <row r="99" spans="2:7" x14ac:dyDescent="0.25">
      <c r="B99" t="s">
        <v>270</v>
      </c>
      <c r="C99" t="str">
        <f t="shared" si="3"/>
        <v>V255</v>
      </c>
      <c r="F99" s="30" t="s">
        <v>24</v>
      </c>
      <c r="G99" s="30" t="s">
        <v>335</v>
      </c>
    </row>
    <row r="100" spans="2:7" x14ac:dyDescent="0.25">
      <c r="B100" t="s">
        <v>271</v>
      </c>
      <c r="C100" t="str">
        <f t="shared" si="3"/>
        <v>V256</v>
      </c>
      <c r="F100" s="30" t="s">
        <v>20</v>
      </c>
      <c r="G100" s="30" t="s">
        <v>331</v>
      </c>
    </row>
    <row r="101" spans="2:7" x14ac:dyDescent="0.25">
      <c r="B101" t="s">
        <v>241</v>
      </c>
      <c r="C101" t="str">
        <f t="shared" si="3"/>
        <v>V257</v>
      </c>
      <c r="F101" s="30" t="s">
        <v>21</v>
      </c>
      <c r="G101" s="30" t="s">
        <v>332</v>
      </c>
    </row>
    <row r="102" spans="2:7" x14ac:dyDescent="0.25">
      <c r="B102" t="s">
        <v>242</v>
      </c>
      <c r="C102" t="str">
        <f t="shared" si="3"/>
        <v>V258</v>
      </c>
      <c r="F102" s="30" t="s">
        <v>69</v>
      </c>
      <c r="G102" s="30" t="s">
        <v>919</v>
      </c>
    </row>
    <row r="103" spans="2:7" x14ac:dyDescent="0.25">
      <c r="B103" t="s">
        <v>243</v>
      </c>
      <c r="C103" t="str">
        <f t="shared" si="3"/>
        <v>V259</v>
      </c>
      <c r="F103" s="30" t="s">
        <v>68</v>
      </c>
      <c r="G103" s="30" t="s">
        <v>920</v>
      </c>
    </row>
    <row r="104" spans="2:7" x14ac:dyDescent="0.25">
      <c r="B104" t="s">
        <v>244</v>
      </c>
      <c r="C104" t="str">
        <f t="shared" si="3"/>
        <v>V260</v>
      </c>
      <c r="F104" s="30" t="s">
        <v>70</v>
      </c>
      <c r="G104" s="30" t="s">
        <v>921</v>
      </c>
    </row>
    <row r="105" spans="2:7" x14ac:dyDescent="0.25">
      <c r="B105" t="s">
        <v>245</v>
      </c>
      <c r="C105" t="str">
        <f t="shared" si="3"/>
        <v>V261</v>
      </c>
      <c r="F105" s="30" t="s">
        <v>72</v>
      </c>
      <c r="G105" s="30" t="s">
        <v>922</v>
      </c>
    </row>
    <row r="106" spans="2:7" x14ac:dyDescent="0.25">
      <c r="B106" t="s">
        <v>35</v>
      </c>
      <c r="C106" t="str">
        <f t="shared" si="3"/>
        <v>V273</v>
      </c>
      <c r="F106" s="30" t="s">
        <v>902</v>
      </c>
      <c r="G106" s="30" t="s">
        <v>923</v>
      </c>
    </row>
    <row r="107" spans="2:7" x14ac:dyDescent="0.25">
      <c r="B107" t="s">
        <v>36</v>
      </c>
      <c r="C107" t="str">
        <f t="shared" si="3"/>
        <v>V274</v>
      </c>
      <c r="F107" s="30" t="s">
        <v>896</v>
      </c>
      <c r="G107" s="30" t="s">
        <v>924</v>
      </c>
    </row>
    <row r="108" spans="2:7" x14ac:dyDescent="0.25">
      <c r="B108" t="s">
        <v>37</v>
      </c>
      <c r="C108" t="str">
        <f t="shared" si="3"/>
        <v>V275</v>
      </c>
      <c r="F108" s="30" t="s">
        <v>897</v>
      </c>
      <c r="G108" s="30" t="s">
        <v>925</v>
      </c>
    </row>
    <row r="109" spans="2:7" x14ac:dyDescent="0.25">
      <c r="B109" t="s">
        <v>38</v>
      </c>
      <c r="C109" t="str">
        <f t="shared" si="3"/>
        <v>V276</v>
      </c>
      <c r="F109" s="30" t="s">
        <v>898</v>
      </c>
      <c r="G109" s="30" t="s">
        <v>926</v>
      </c>
    </row>
    <row r="110" spans="2:7" x14ac:dyDescent="0.25">
      <c r="B110" t="s">
        <v>39</v>
      </c>
      <c r="C110" t="str">
        <f t="shared" si="3"/>
        <v>V277</v>
      </c>
      <c r="F110" s="30" t="s">
        <v>901</v>
      </c>
      <c r="G110" s="30" t="s">
        <v>927</v>
      </c>
    </row>
    <row r="111" spans="2:7" x14ac:dyDescent="0.25">
      <c r="B111" t="s">
        <v>40</v>
      </c>
      <c r="C111" t="str">
        <f t="shared" si="3"/>
        <v>V278</v>
      </c>
      <c r="F111" s="30" t="s">
        <v>899</v>
      </c>
      <c r="G111" s="30" t="s">
        <v>928</v>
      </c>
    </row>
    <row r="112" spans="2:7" x14ac:dyDescent="0.25">
      <c r="B112" t="s">
        <v>41</v>
      </c>
      <c r="C112" t="str">
        <f t="shared" si="3"/>
        <v>V279</v>
      </c>
      <c r="F112" s="30" t="s">
        <v>900</v>
      </c>
      <c r="G112" s="30" t="s">
        <v>929</v>
      </c>
    </row>
    <row r="113" spans="2:7" x14ac:dyDescent="0.25">
      <c r="B113" t="s">
        <v>42</v>
      </c>
      <c r="C113" t="str">
        <f t="shared" si="3"/>
        <v>V280</v>
      </c>
      <c r="F113" s="30" t="s">
        <v>2</v>
      </c>
      <c r="G113" s="30" t="s">
        <v>313</v>
      </c>
    </row>
    <row r="114" spans="2:7" x14ac:dyDescent="0.25">
      <c r="B114" t="s">
        <v>43</v>
      </c>
      <c r="C114" t="str">
        <f t="shared" si="3"/>
        <v>V281</v>
      </c>
      <c r="F114" s="30" t="s">
        <v>67</v>
      </c>
      <c r="G114" s="30" t="s">
        <v>930</v>
      </c>
    </row>
    <row r="115" spans="2:7" x14ac:dyDescent="0.25">
      <c r="B115" t="s">
        <v>44</v>
      </c>
      <c r="C115" t="str">
        <f t="shared" si="3"/>
        <v>V282</v>
      </c>
      <c r="F115" s="30" t="s">
        <v>28</v>
      </c>
      <c r="G115" s="30" t="s">
        <v>339</v>
      </c>
    </row>
    <row r="116" spans="2:7" x14ac:dyDescent="0.25">
      <c r="B116" t="s">
        <v>45</v>
      </c>
      <c r="C116" t="str">
        <f t="shared" si="3"/>
        <v>V283</v>
      </c>
      <c r="F116" s="30" t="s">
        <v>25</v>
      </c>
      <c r="G116" s="30" t="s">
        <v>336</v>
      </c>
    </row>
    <row r="117" spans="2:7" x14ac:dyDescent="0.25">
      <c r="B117" t="s">
        <v>46</v>
      </c>
      <c r="C117" t="str">
        <f t="shared" si="3"/>
        <v>V284</v>
      </c>
      <c r="F117" s="30" t="s">
        <v>26</v>
      </c>
      <c r="G117" s="30" t="s">
        <v>337</v>
      </c>
    </row>
    <row r="118" spans="2:7" x14ac:dyDescent="0.25">
      <c r="B118" t="s">
        <v>47</v>
      </c>
      <c r="C118" t="str">
        <f t="shared" si="3"/>
        <v>V285</v>
      </c>
      <c r="F118" s="30" t="s">
        <v>27</v>
      </c>
      <c r="G118" s="30" t="s">
        <v>338</v>
      </c>
    </row>
    <row r="119" spans="2:7" x14ac:dyDescent="0.25">
      <c r="B119" t="s">
        <v>48</v>
      </c>
      <c r="C119" t="str">
        <f t="shared" si="3"/>
        <v>V286</v>
      </c>
      <c r="F119" s="30" t="s">
        <v>73</v>
      </c>
      <c r="G119" s="30" t="s">
        <v>931</v>
      </c>
    </row>
    <row r="120" spans="2:7" x14ac:dyDescent="0.25">
      <c r="B120" t="s">
        <v>49</v>
      </c>
      <c r="C120" t="str">
        <f t="shared" si="3"/>
        <v>V287</v>
      </c>
      <c r="F120" s="30" t="s">
        <v>74</v>
      </c>
      <c r="G120" s="30" t="s">
        <v>932</v>
      </c>
    </row>
    <row r="121" spans="2:7" x14ac:dyDescent="0.25">
      <c r="B121" t="s">
        <v>50</v>
      </c>
      <c r="C121" t="str">
        <f t="shared" si="3"/>
        <v>V288</v>
      </c>
      <c r="F121" s="30" t="s">
        <v>35</v>
      </c>
      <c r="G121" s="30" t="s">
        <v>933</v>
      </c>
    </row>
    <row r="122" spans="2:7" x14ac:dyDescent="0.25">
      <c r="B122" t="s">
        <v>51</v>
      </c>
      <c r="C122" t="str">
        <f t="shared" si="3"/>
        <v>V289</v>
      </c>
      <c r="F122" s="30" t="s">
        <v>36</v>
      </c>
      <c r="G122" s="30" t="s">
        <v>934</v>
      </c>
    </row>
    <row r="123" spans="2:7" x14ac:dyDescent="0.25">
      <c r="B123" t="s">
        <v>52</v>
      </c>
      <c r="C123" t="str">
        <f t="shared" si="3"/>
        <v>V290</v>
      </c>
      <c r="F123" s="30" t="s">
        <v>39</v>
      </c>
      <c r="G123" s="30" t="s">
        <v>935</v>
      </c>
    </row>
    <row r="124" spans="2:7" x14ac:dyDescent="0.25">
      <c r="B124" t="s">
        <v>53</v>
      </c>
      <c r="C124" t="str">
        <f t="shared" si="3"/>
        <v>V291</v>
      </c>
      <c r="F124" s="30" t="s">
        <v>37</v>
      </c>
      <c r="G124" s="30" t="s">
        <v>936</v>
      </c>
    </row>
    <row r="125" spans="2:7" x14ac:dyDescent="0.25">
      <c r="B125" t="s">
        <v>54</v>
      </c>
      <c r="C125" t="str">
        <f t="shared" si="3"/>
        <v>V292</v>
      </c>
      <c r="F125" s="30" t="s">
        <v>41</v>
      </c>
      <c r="G125" s="30" t="s">
        <v>937</v>
      </c>
    </row>
    <row r="126" spans="2:7" x14ac:dyDescent="0.25">
      <c r="B126" t="s">
        <v>55</v>
      </c>
      <c r="C126" t="str">
        <f t="shared" si="3"/>
        <v>V293</v>
      </c>
      <c r="F126" s="30" t="s">
        <v>40</v>
      </c>
      <c r="G126" s="30" t="s">
        <v>938</v>
      </c>
    </row>
    <row r="127" spans="2:7" x14ac:dyDescent="0.25">
      <c r="B127" t="s">
        <v>56</v>
      </c>
      <c r="C127" t="str">
        <f t="shared" si="3"/>
        <v>V294</v>
      </c>
      <c r="F127" s="30" t="s">
        <v>38</v>
      </c>
      <c r="G127" s="30" t="s">
        <v>939</v>
      </c>
    </row>
    <row r="128" spans="2:7" x14ac:dyDescent="0.25">
      <c r="B128" t="s">
        <v>57</v>
      </c>
      <c r="C128" t="str">
        <f t="shared" si="3"/>
        <v>V295</v>
      </c>
      <c r="F128" s="30" t="s">
        <v>42</v>
      </c>
      <c r="G128" s="30" t="s">
        <v>940</v>
      </c>
    </row>
    <row r="129" spans="2:7" x14ac:dyDescent="0.25">
      <c r="B129" t="s">
        <v>58</v>
      </c>
      <c r="C129" t="str">
        <f t="shared" si="3"/>
        <v>V296</v>
      </c>
      <c r="F129" s="30" t="s">
        <v>43</v>
      </c>
      <c r="G129" s="30" t="s">
        <v>941</v>
      </c>
    </row>
    <row r="130" spans="2:7" x14ac:dyDescent="0.25">
      <c r="B130" t="s">
        <v>59</v>
      </c>
      <c r="C130" t="str">
        <f t="shared" ref="C130:C145" si="4">VLOOKUP(B130,NIGER,2,0)</f>
        <v>V297</v>
      </c>
      <c r="F130" s="30" t="s">
        <v>44</v>
      </c>
      <c r="G130" s="30" t="s">
        <v>942</v>
      </c>
    </row>
    <row r="131" spans="2:7" x14ac:dyDescent="0.25">
      <c r="B131" t="s">
        <v>60</v>
      </c>
      <c r="C131" t="str">
        <f t="shared" si="4"/>
        <v>V298</v>
      </c>
      <c r="F131" s="30" t="s">
        <v>47</v>
      </c>
      <c r="G131" s="30" t="s">
        <v>943</v>
      </c>
    </row>
    <row r="132" spans="2:7" x14ac:dyDescent="0.25">
      <c r="B132" t="s">
        <v>61</v>
      </c>
      <c r="C132" t="str">
        <f t="shared" si="4"/>
        <v>V299</v>
      </c>
      <c r="F132" s="30" t="s">
        <v>45</v>
      </c>
      <c r="G132" s="30" t="s">
        <v>944</v>
      </c>
    </row>
    <row r="133" spans="2:7" x14ac:dyDescent="0.25">
      <c r="B133" t="s">
        <v>62</v>
      </c>
      <c r="C133" t="str">
        <f t="shared" si="4"/>
        <v>V300</v>
      </c>
      <c r="F133" s="30" t="s">
        <v>49</v>
      </c>
      <c r="G133" s="30" t="s">
        <v>945</v>
      </c>
    </row>
    <row r="134" spans="2:7" x14ac:dyDescent="0.25">
      <c r="B134" t="s">
        <v>63</v>
      </c>
      <c r="C134" t="str">
        <f t="shared" si="4"/>
        <v>V301</v>
      </c>
      <c r="F134" s="30" t="s">
        <v>48</v>
      </c>
      <c r="G134" s="30" t="s">
        <v>946</v>
      </c>
    </row>
    <row r="135" spans="2:7" x14ac:dyDescent="0.25">
      <c r="B135" t="s">
        <v>64</v>
      </c>
      <c r="C135" t="str">
        <f t="shared" si="4"/>
        <v>V302</v>
      </c>
      <c r="F135" s="30" t="s">
        <v>46</v>
      </c>
      <c r="G135" s="30" t="s">
        <v>947</v>
      </c>
    </row>
    <row r="136" spans="2:7" x14ac:dyDescent="0.25">
      <c r="B136" t="s">
        <v>65</v>
      </c>
      <c r="C136" t="str">
        <f t="shared" si="4"/>
        <v>V303</v>
      </c>
      <c r="F136" s="30" t="s">
        <v>50</v>
      </c>
      <c r="G136" s="30" t="s">
        <v>948</v>
      </c>
    </row>
    <row r="137" spans="2:7" x14ac:dyDescent="0.25">
      <c r="B137" t="s">
        <v>66</v>
      </c>
      <c r="C137" t="str">
        <f t="shared" si="4"/>
        <v>V304</v>
      </c>
      <c r="F137" s="30" t="s">
        <v>51</v>
      </c>
      <c r="G137" s="30" t="s">
        <v>949</v>
      </c>
    </row>
    <row r="138" spans="2:7" x14ac:dyDescent="0.25">
      <c r="B138" t="s">
        <v>67</v>
      </c>
      <c r="C138" t="str">
        <f t="shared" si="4"/>
        <v>V305</v>
      </c>
      <c r="F138" s="30" t="s">
        <v>52</v>
      </c>
      <c r="G138" s="30" t="s">
        <v>950</v>
      </c>
    </row>
    <row r="139" spans="2:7" x14ac:dyDescent="0.25">
      <c r="B139" t="s">
        <v>68</v>
      </c>
      <c r="C139" t="str">
        <f t="shared" si="4"/>
        <v>V306</v>
      </c>
      <c r="F139" s="30" t="s">
        <v>55</v>
      </c>
      <c r="G139" s="30" t="s">
        <v>951</v>
      </c>
    </row>
    <row r="140" spans="2:7" x14ac:dyDescent="0.25">
      <c r="B140" t="s">
        <v>69</v>
      </c>
      <c r="C140" t="str">
        <f t="shared" si="4"/>
        <v>V307</v>
      </c>
      <c r="F140" s="30" t="s">
        <v>53</v>
      </c>
      <c r="G140" s="30" t="s">
        <v>952</v>
      </c>
    </row>
    <row r="141" spans="2:7" x14ac:dyDescent="0.25">
      <c r="B141" t="s">
        <v>70</v>
      </c>
      <c r="C141" t="str">
        <f t="shared" si="4"/>
        <v>V308</v>
      </c>
      <c r="F141" s="30" t="s">
        <v>57</v>
      </c>
      <c r="G141" s="30" t="s">
        <v>953</v>
      </c>
    </row>
    <row r="142" spans="2:7" x14ac:dyDescent="0.25">
      <c r="B142" t="s">
        <v>71</v>
      </c>
      <c r="C142" t="str">
        <f t="shared" si="4"/>
        <v>V309</v>
      </c>
      <c r="F142" s="30" t="s">
        <v>56</v>
      </c>
      <c r="G142" s="30" t="s">
        <v>954</v>
      </c>
    </row>
    <row r="143" spans="2:7" x14ac:dyDescent="0.25">
      <c r="B143" t="s">
        <v>72</v>
      </c>
      <c r="C143" t="str">
        <f t="shared" si="4"/>
        <v>V310</v>
      </c>
      <c r="F143" s="30" t="s">
        <v>54</v>
      </c>
      <c r="G143" s="30" t="s">
        <v>955</v>
      </c>
    </row>
    <row r="144" spans="2:7" x14ac:dyDescent="0.25">
      <c r="B144" t="s">
        <v>73</v>
      </c>
      <c r="C144" t="str">
        <f t="shared" si="4"/>
        <v>V311</v>
      </c>
      <c r="F144" s="30" t="s">
        <v>58</v>
      </c>
      <c r="G144" s="30" t="s">
        <v>956</v>
      </c>
    </row>
    <row r="145" spans="2:7" x14ac:dyDescent="0.25">
      <c r="B145" t="s">
        <v>74</v>
      </c>
      <c r="C145" t="str">
        <f t="shared" si="4"/>
        <v>V312</v>
      </c>
      <c r="F145" s="30" t="s">
        <v>59</v>
      </c>
      <c r="G145" s="30" t="s">
        <v>957</v>
      </c>
    </row>
    <row r="146" spans="2:7" x14ac:dyDescent="0.25">
      <c r="F146" s="30" t="s">
        <v>60</v>
      </c>
      <c r="G146" s="30" t="s">
        <v>958</v>
      </c>
    </row>
    <row r="147" spans="2:7" x14ac:dyDescent="0.25">
      <c r="F147" s="30" t="s">
        <v>63</v>
      </c>
      <c r="G147" s="30" t="s">
        <v>959</v>
      </c>
    </row>
    <row r="148" spans="2:7" x14ac:dyDescent="0.25">
      <c r="F148" s="30" t="s">
        <v>61</v>
      </c>
      <c r="G148" s="30" t="s">
        <v>960</v>
      </c>
    </row>
    <row r="149" spans="2:7" x14ac:dyDescent="0.25">
      <c r="F149" s="30" t="s">
        <v>65</v>
      </c>
      <c r="G149" s="30" t="s">
        <v>961</v>
      </c>
    </row>
    <row r="150" spans="2:7" x14ac:dyDescent="0.25">
      <c r="F150" s="30" t="s">
        <v>64</v>
      </c>
      <c r="G150" s="30" t="s">
        <v>962</v>
      </c>
    </row>
    <row r="151" spans="2:7" x14ac:dyDescent="0.25">
      <c r="F151" s="30" t="s">
        <v>62</v>
      </c>
      <c r="G151" s="30" t="s">
        <v>963</v>
      </c>
    </row>
    <row r="152" spans="2:7" x14ac:dyDescent="0.25">
      <c r="F152" s="30" t="s">
        <v>66</v>
      </c>
      <c r="G152" s="30" t="s">
        <v>964</v>
      </c>
    </row>
  </sheetData>
  <sortState ref="G1:J151">
    <sortCondition ref="G1:G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5"/>
  <sheetViews>
    <sheetView tabSelected="1" topLeftCell="N1" workbookViewId="0">
      <pane ySplit="1" topLeftCell="A2" activePane="bottomLeft" state="frozen"/>
      <selection activeCell="G1" sqref="G1"/>
      <selection pane="bottomLeft" sqref="A1:A1048576"/>
    </sheetView>
  </sheetViews>
  <sheetFormatPr baseColWidth="10" defaultRowHeight="15" x14ac:dyDescent="0.25"/>
  <sheetData>
    <row r="1" spans="1:29" x14ac:dyDescent="0.25">
      <c r="A1" t="s">
        <v>491</v>
      </c>
      <c r="B1" t="s">
        <v>492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489</v>
      </c>
      <c r="M1" t="s">
        <v>490</v>
      </c>
      <c r="N1" t="s">
        <v>493</v>
      </c>
      <c r="O1" t="s">
        <v>494</v>
      </c>
      <c r="P1" t="s">
        <v>495</v>
      </c>
      <c r="Q1" t="s">
        <v>496</v>
      </c>
      <c r="R1" t="s">
        <v>497</v>
      </c>
      <c r="S1" t="s">
        <v>498</v>
      </c>
      <c r="T1" t="s">
        <v>499</v>
      </c>
      <c r="U1" t="s">
        <v>500</v>
      </c>
      <c r="V1" t="s">
        <v>501</v>
      </c>
      <c r="W1" t="s">
        <v>502</v>
      </c>
      <c r="X1" t="s">
        <v>503</v>
      </c>
      <c r="Y1" t="s">
        <v>504</v>
      </c>
      <c r="Z1" t="s">
        <v>505</v>
      </c>
      <c r="AA1" t="s">
        <v>506</v>
      </c>
      <c r="AB1" t="s">
        <v>507</v>
      </c>
      <c r="AC1" t="s">
        <v>508</v>
      </c>
    </row>
    <row r="2" spans="1:29" x14ac:dyDescent="0.25">
      <c r="A2" t="s">
        <v>975</v>
      </c>
      <c r="B2" t="s">
        <v>976</v>
      </c>
      <c r="C2" t="s">
        <v>965</v>
      </c>
      <c r="D2" t="s">
        <v>966</v>
      </c>
      <c r="E2" t="s">
        <v>967</v>
      </c>
      <c r="F2" t="s">
        <v>968</v>
      </c>
      <c r="H2" t="s">
        <v>969</v>
      </c>
      <c r="I2" t="s">
        <v>970</v>
      </c>
      <c r="J2" t="s">
        <v>971</v>
      </c>
      <c r="K2" t="s">
        <v>972</v>
      </c>
      <c r="L2" t="s">
        <v>973</v>
      </c>
      <c r="M2" t="s">
        <v>974</v>
      </c>
      <c r="N2">
        <v>312217</v>
      </c>
      <c r="O2">
        <v>1</v>
      </c>
      <c r="P2">
        <v>256018</v>
      </c>
      <c r="Q2">
        <v>49955</v>
      </c>
      <c r="R2">
        <v>6244</v>
      </c>
      <c r="S2">
        <v>0</v>
      </c>
      <c r="T2">
        <v>0</v>
      </c>
      <c r="U2">
        <v>6244</v>
      </c>
      <c r="V2" t="s">
        <v>1780</v>
      </c>
      <c r="W2">
        <v>2</v>
      </c>
      <c r="X2" t="s">
        <v>520</v>
      </c>
      <c r="Y2">
        <v>2020</v>
      </c>
      <c r="Z2">
        <v>3</v>
      </c>
      <c r="AA2" t="s">
        <v>1781</v>
      </c>
      <c r="AB2">
        <v>2020</v>
      </c>
      <c r="AC2" t="s">
        <v>521</v>
      </c>
    </row>
    <row r="3" spans="1:29" x14ac:dyDescent="0.25">
      <c r="A3" t="s">
        <v>983</v>
      </c>
      <c r="B3" t="s">
        <v>984</v>
      </c>
      <c r="C3" t="s">
        <v>965</v>
      </c>
      <c r="D3" t="s">
        <v>966</v>
      </c>
      <c r="E3" t="s">
        <v>967</v>
      </c>
      <c r="F3" t="s">
        <v>968</v>
      </c>
      <c r="H3" t="s">
        <v>977</v>
      </c>
      <c r="I3" t="s">
        <v>978</v>
      </c>
      <c r="J3" t="s">
        <v>979</v>
      </c>
      <c r="K3" t="s">
        <v>980</v>
      </c>
      <c r="L3" t="s">
        <v>981</v>
      </c>
      <c r="M3" t="s">
        <v>982</v>
      </c>
      <c r="N3">
        <v>408003</v>
      </c>
      <c r="O3">
        <v>3</v>
      </c>
      <c r="P3">
        <v>77521</v>
      </c>
      <c r="Q3">
        <v>163201</v>
      </c>
      <c r="R3">
        <v>155041</v>
      </c>
      <c r="S3">
        <v>12240</v>
      </c>
      <c r="T3">
        <v>0</v>
      </c>
      <c r="U3">
        <v>167281</v>
      </c>
      <c r="V3" t="s">
        <v>1780</v>
      </c>
      <c r="W3">
        <v>2</v>
      </c>
      <c r="X3" t="s">
        <v>520</v>
      </c>
      <c r="Y3">
        <v>2020</v>
      </c>
      <c r="Z3">
        <v>3</v>
      </c>
      <c r="AA3" t="s">
        <v>1781</v>
      </c>
      <c r="AB3">
        <v>2020</v>
      </c>
      <c r="AC3" t="s">
        <v>521</v>
      </c>
    </row>
    <row r="4" spans="1:29" x14ac:dyDescent="0.25">
      <c r="A4" t="s">
        <v>987</v>
      </c>
      <c r="B4" t="s">
        <v>988</v>
      </c>
      <c r="C4" t="s">
        <v>965</v>
      </c>
      <c r="D4" t="s">
        <v>966</v>
      </c>
      <c r="E4" t="s">
        <v>967</v>
      </c>
      <c r="F4" t="s">
        <v>968</v>
      </c>
      <c r="H4" t="s">
        <v>969</v>
      </c>
      <c r="I4" t="s">
        <v>970</v>
      </c>
      <c r="J4" t="s">
        <v>971</v>
      </c>
      <c r="K4" t="s">
        <v>972</v>
      </c>
      <c r="L4" t="s">
        <v>985</v>
      </c>
      <c r="M4" t="s">
        <v>986</v>
      </c>
      <c r="N4">
        <v>391135</v>
      </c>
      <c r="O4">
        <v>1</v>
      </c>
      <c r="P4">
        <v>324642</v>
      </c>
      <c r="Q4">
        <v>62582</v>
      </c>
      <c r="R4">
        <v>3911</v>
      </c>
      <c r="S4">
        <v>0</v>
      </c>
      <c r="T4">
        <v>0</v>
      </c>
      <c r="U4">
        <v>3911</v>
      </c>
      <c r="V4" t="s">
        <v>1780</v>
      </c>
      <c r="W4">
        <v>2</v>
      </c>
      <c r="X4" t="s">
        <v>520</v>
      </c>
      <c r="Y4">
        <v>2020</v>
      </c>
      <c r="Z4">
        <v>3</v>
      </c>
      <c r="AA4" t="s">
        <v>1781</v>
      </c>
      <c r="AB4">
        <v>2020</v>
      </c>
      <c r="AC4" t="s">
        <v>521</v>
      </c>
    </row>
    <row r="5" spans="1:29" x14ac:dyDescent="0.25">
      <c r="A5" t="s">
        <v>995</v>
      </c>
      <c r="B5" t="s">
        <v>996</v>
      </c>
      <c r="C5" t="s">
        <v>965</v>
      </c>
      <c r="D5" t="s">
        <v>966</v>
      </c>
      <c r="E5" t="s">
        <v>967</v>
      </c>
      <c r="F5" t="s">
        <v>968</v>
      </c>
      <c r="H5" t="s">
        <v>989</v>
      </c>
      <c r="I5" t="s">
        <v>990</v>
      </c>
      <c r="J5" t="s">
        <v>991</v>
      </c>
      <c r="K5" t="s">
        <v>992</v>
      </c>
      <c r="L5" t="s">
        <v>993</v>
      </c>
      <c r="M5" t="s">
        <v>994</v>
      </c>
      <c r="N5">
        <v>325399</v>
      </c>
      <c r="O5">
        <v>2</v>
      </c>
      <c r="P5">
        <v>244049</v>
      </c>
      <c r="Q5">
        <v>71588</v>
      </c>
      <c r="R5">
        <v>9762</v>
      </c>
      <c r="S5">
        <v>0</v>
      </c>
      <c r="T5">
        <v>0</v>
      </c>
      <c r="U5">
        <v>9762</v>
      </c>
      <c r="V5" t="s">
        <v>1780</v>
      </c>
      <c r="W5">
        <v>2</v>
      </c>
      <c r="X5" t="s">
        <v>520</v>
      </c>
      <c r="Y5">
        <v>2020</v>
      </c>
      <c r="Z5">
        <v>3</v>
      </c>
      <c r="AA5" t="s">
        <v>1781</v>
      </c>
      <c r="AB5">
        <v>2020</v>
      </c>
      <c r="AC5" t="s">
        <v>521</v>
      </c>
    </row>
    <row r="6" spans="1:29" x14ac:dyDescent="0.25">
      <c r="A6" t="s">
        <v>1003</v>
      </c>
      <c r="B6" t="s">
        <v>1004</v>
      </c>
      <c r="C6" t="s">
        <v>965</v>
      </c>
      <c r="D6" t="s">
        <v>966</v>
      </c>
      <c r="E6" t="s">
        <v>967</v>
      </c>
      <c r="F6" t="s">
        <v>968</v>
      </c>
      <c r="H6" t="s">
        <v>997</v>
      </c>
      <c r="I6" t="s">
        <v>998</v>
      </c>
      <c r="J6" t="s">
        <v>999</v>
      </c>
      <c r="K6" t="s">
        <v>1000</v>
      </c>
      <c r="L6" t="s">
        <v>1001</v>
      </c>
      <c r="M6" t="s">
        <v>1002</v>
      </c>
      <c r="N6">
        <v>151854</v>
      </c>
      <c r="O6">
        <v>1</v>
      </c>
      <c r="P6">
        <v>124520</v>
      </c>
      <c r="Q6">
        <v>21260</v>
      </c>
      <c r="R6">
        <v>6074</v>
      </c>
      <c r="S6">
        <v>0</v>
      </c>
      <c r="T6">
        <v>0</v>
      </c>
      <c r="U6">
        <v>6074</v>
      </c>
      <c r="V6" t="s">
        <v>1780</v>
      </c>
      <c r="W6">
        <v>2</v>
      </c>
      <c r="X6" t="s">
        <v>520</v>
      </c>
      <c r="Y6">
        <v>2020</v>
      </c>
      <c r="Z6">
        <v>3</v>
      </c>
      <c r="AA6" t="s">
        <v>1781</v>
      </c>
      <c r="AB6">
        <v>2020</v>
      </c>
      <c r="AC6" t="s">
        <v>521</v>
      </c>
    </row>
    <row r="7" spans="1:29" x14ac:dyDescent="0.25">
      <c r="A7" t="s">
        <v>1011</v>
      </c>
      <c r="B7" t="s">
        <v>1012</v>
      </c>
      <c r="C7" t="s">
        <v>965</v>
      </c>
      <c r="D7" t="s">
        <v>966</v>
      </c>
      <c r="E7" t="s">
        <v>967</v>
      </c>
      <c r="F7" t="s">
        <v>968</v>
      </c>
      <c r="H7" t="s">
        <v>1005</v>
      </c>
      <c r="I7" t="s">
        <v>1006</v>
      </c>
      <c r="J7" t="s">
        <v>1007</v>
      </c>
      <c r="K7" t="s">
        <v>1008</v>
      </c>
      <c r="L7" t="s">
        <v>1009</v>
      </c>
      <c r="M7" t="s">
        <v>1010</v>
      </c>
      <c r="N7">
        <v>808091</v>
      </c>
      <c r="O7">
        <v>2</v>
      </c>
      <c r="P7">
        <v>533340</v>
      </c>
      <c r="Q7">
        <v>242427</v>
      </c>
      <c r="R7">
        <v>32324</v>
      </c>
      <c r="S7">
        <v>0</v>
      </c>
      <c r="T7">
        <v>0</v>
      </c>
      <c r="U7">
        <v>32324</v>
      </c>
      <c r="V7" t="s">
        <v>1780</v>
      </c>
      <c r="W7">
        <v>2</v>
      </c>
      <c r="X7" t="s">
        <v>520</v>
      </c>
      <c r="Y7">
        <v>2020</v>
      </c>
      <c r="Z7">
        <v>3</v>
      </c>
      <c r="AA7" t="s">
        <v>1781</v>
      </c>
      <c r="AB7">
        <v>2020</v>
      </c>
      <c r="AC7" t="s">
        <v>521</v>
      </c>
    </row>
    <row r="8" spans="1:29" x14ac:dyDescent="0.25">
      <c r="A8" t="s">
        <v>1019</v>
      </c>
      <c r="B8" t="s">
        <v>1020</v>
      </c>
      <c r="C8" t="s">
        <v>965</v>
      </c>
      <c r="D8" t="s">
        <v>966</v>
      </c>
      <c r="E8" t="s">
        <v>967</v>
      </c>
      <c r="F8" t="s">
        <v>968</v>
      </c>
      <c r="H8" t="s">
        <v>1013</v>
      </c>
      <c r="I8" t="s">
        <v>1014</v>
      </c>
      <c r="J8" t="s">
        <v>1015</v>
      </c>
      <c r="K8" t="s">
        <v>1016</v>
      </c>
      <c r="L8" t="s">
        <v>1017</v>
      </c>
      <c r="M8" t="s">
        <v>1018</v>
      </c>
      <c r="N8">
        <v>715870</v>
      </c>
      <c r="O8">
        <v>2</v>
      </c>
      <c r="P8">
        <v>486792</v>
      </c>
      <c r="Q8">
        <v>207602</v>
      </c>
      <c r="R8">
        <v>21476</v>
      </c>
      <c r="S8">
        <v>0</v>
      </c>
      <c r="T8">
        <v>0</v>
      </c>
      <c r="U8">
        <v>21476</v>
      </c>
      <c r="V8" t="s">
        <v>1780</v>
      </c>
      <c r="W8">
        <v>2</v>
      </c>
      <c r="X8" t="s">
        <v>520</v>
      </c>
      <c r="Y8">
        <v>2020</v>
      </c>
      <c r="Z8">
        <v>3</v>
      </c>
      <c r="AA8" t="s">
        <v>1781</v>
      </c>
      <c r="AB8">
        <v>2020</v>
      </c>
      <c r="AC8" t="s">
        <v>521</v>
      </c>
    </row>
    <row r="9" spans="1:29" x14ac:dyDescent="0.25">
      <c r="A9" t="s">
        <v>1027</v>
      </c>
      <c r="B9" t="s">
        <v>1028</v>
      </c>
      <c r="C9" t="s">
        <v>965</v>
      </c>
      <c r="D9" t="s">
        <v>966</v>
      </c>
      <c r="E9" t="s">
        <v>967</v>
      </c>
      <c r="F9" t="s">
        <v>968</v>
      </c>
      <c r="H9" t="s">
        <v>1021</v>
      </c>
      <c r="I9" t="s">
        <v>1022</v>
      </c>
      <c r="J9" t="s">
        <v>1023</v>
      </c>
      <c r="K9" t="s">
        <v>1024</v>
      </c>
      <c r="L9" t="s">
        <v>1025</v>
      </c>
      <c r="M9" t="s">
        <v>1026</v>
      </c>
      <c r="N9">
        <v>690001</v>
      </c>
      <c r="O9">
        <v>1</v>
      </c>
      <c r="P9">
        <v>648601</v>
      </c>
      <c r="Q9">
        <v>41400</v>
      </c>
      <c r="R9">
        <v>0</v>
      </c>
      <c r="S9">
        <v>0</v>
      </c>
      <c r="T9">
        <v>0</v>
      </c>
      <c r="U9">
        <v>0</v>
      </c>
      <c r="V9" t="s">
        <v>1780</v>
      </c>
      <c r="W9">
        <v>2</v>
      </c>
      <c r="X9" t="s">
        <v>520</v>
      </c>
      <c r="Y9">
        <v>2020</v>
      </c>
      <c r="Z9">
        <v>3</v>
      </c>
      <c r="AA9" t="s">
        <v>1781</v>
      </c>
      <c r="AB9">
        <v>2020</v>
      </c>
      <c r="AC9" t="s">
        <v>521</v>
      </c>
    </row>
    <row r="10" spans="1:29" x14ac:dyDescent="0.25">
      <c r="A10" t="s">
        <v>1035</v>
      </c>
      <c r="B10" t="s">
        <v>1036</v>
      </c>
      <c r="C10" t="s">
        <v>965</v>
      </c>
      <c r="D10" t="s">
        <v>966</v>
      </c>
      <c r="E10" t="s">
        <v>967</v>
      </c>
      <c r="F10" t="s">
        <v>968</v>
      </c>
      <c r="H10" t="s">
        <v>1029</v>
      </c>
      <c r="I10" t="s">
        <v>1030</v>
      </c>
      <c r="J10" t="s">
        <v>1031</v>
      </c>
      <c r="K10" t="s">
        <v>1032</v>
      </c>
      <c r="L10" t="s">
        <v>1033</v>
      </c>
      <c r="M10" t="s">
        <v>1034</v>
      </c>
      <c r="N10">
        <v>462233</v>
      </c>
      <c r="O10">
        <v>2</v>
      </c>
      <c r="P10">
        <v>337430</v>
      </c>
      <c r="Q10">
        <v>120181</v>
      </c>
      <c r="R10">
        <v>4622</v>
      </c>
      <c r="S10">
        <v>0</v>
      </c>
      <c r="T10">
        <v>0</v>
      </c>
      <c r="U10">
        <v>4622</v>
      </c>
      <c r="V10" t="s">
        <v>1780</v>
      </c>
      <c r="W10">
        <v>2</v>
      </c>
      <c r="X10" t="s">
        <v>520</v>
      </c>
      <c r="Y10">
        <v>2020</v>
      </c>
      <c r="Z10">
        <v>3</v>
      </c>
      <c r="AA10" t="s">
        <v>1781</v>
      </c>
      <c r="AB10">
        <v>2020</v>
      </c>
      <c r="AC10" t="s">
        <v>521</v>
      </c>
    </row>
    <row r="11" spans="1:29" x14ac:dyDescent="0.25">
      <c r="A11" t="s">
        <v>1043</v>
      </c>
      <c r="B11" t="s">
        <v>1044</v>
      </c>
      <c r="C11" t="s">
        <v>965</v>
      </c>
      <c r="D11" t="s">
        <v>966</v>
      </c>
      <c r="E11" t="s">
        <v>967</v>
      </c>
      <c r="F11" t="s">
        <v>968</v>
      </c>
      <c r="H11" t="s">
        <v>1037</v>
      </c>
      <c r="I11" t="s">
        <v>1038</v>
      </c>
      <c r="J11" t="s">
        <v>1039</v>
      </c>
      <c r="K11" t="s">
        <v>1040</v>
      </c>
      <c r="L11" t="s">
        <v>1041</v>
      </c>
      <c r="M11" t="s">
        <v>1042</v>
      </c>
      <c r="N11">
        <v>611234</v>
      </c>
      <c r="O11">
        <v>3</v>
      </c>
      <c r="P11">
        <v>305617</v>
      </c>
      <c r="Q11">
        <v>177258</v>
      </c>
      <c r="R11">
        <v>122247</v>
      </c>
      <c r="S11">
        <v>6112</v>
      </c>
      <c r="T11">
        <v>0</v>
      </c>
      <c r="U11">
        <v>128359</v>
      </c>
      <c r="V11" t="s">
        <v>1780</v>
      </c>
      <c r="W11">
        <v>2</v>
      </c>
      <c r="X11" t="s">
        <v>520</v>
      </c>
      <c r="Y11">
        <v>2020</v>
      </c>
      <c r="Z11">
        <v>3</v>
      </c>
      <c r="AA11" t="s">
        <v>1781</v>
      </c>
      <c r="AB11">
        <v>2020</v>
      </c>
      <c r="AC11" t="s">
        <v>521</v>
      </c>
    </row>
    <row r="12" spans="1:29" x14ac:dyDescent="0.25">
      <c r="A12" t="s">
        <v>1047</v>
      </c>
      <c r="B12" t="s">
        <v>1048</v>
      </c>
      <c r="C12" t="s">
        <v>965</v>
      </c>
      <c r="D12" t="s">
        <v>966</v>
      </c>
      <c r="E12" t="s">
        <v>967</v>
      </c>
      <c r="F12" t="s">
        <v>968</v>
      </c>
      <c r="H12" t="s">
        <v>1037</v>
      </c>
      <c r="I12" t="s">
        <v>1038</v>
      </c>
      <c r="J12" t="s">
        <v>1039</v>
      </c>
      <c r="K12" t="s">
        <v>1040</v>
      </c>
      <c r="L12" t="s">
        <v>1045</v>
      </c>
      <c r="M12" t="s">
        <v>1046</v>
      </c>
      <c r="N12">
        <v>468384</v>
      </c>
      <c r="O12">
        <v>3</v>
      </c>
      <c r="P12">
        <v>229508</v>
      </c>
      <c r="Q12">
        <v>145199</v>
      </c>
      <c r="R12">
        <v>88993</v>
      </c>
      <c r="S12">
        <v>4684</v>
      </c>
      <c r="T12">
        <v>0</v>
      </c>
      <c r="U12">
        <v>93677</v>
      </c>
      <c r="V12" t="s">
        <v>1780</v>
      </c>
      <c r="W12">
        <v>2</v>
      </c>
      <c r="X12" t="s">
        <v>520</v>
      </c>
      <c r="Y12">
        <v>2020</v>
      </c>
      <c r="Z12">
        <v>3</v>
      </c>
      <c r="AA12" t="s">
        <v>1781</v>
      </c>
      <c r="AB12">
        <v>2020</v>
      </c>
      <c r="AC12" t="s">
        <v>521</v>
      </c>
    </row>
    <row r="13" spans="1:29" x14ac:dyDescent="0.25">
      <c r="A13" t="s">
        <v>1055</v>
      </c>
      <c r="B13" t="s">
        <v>1056</v>
      </c>
      <c r="C13" t="s">
        <v>965</v>
      </c>
      <c r="D13" t="s">
        <v>966</v>
      </c>
      <c r="E13" t="s">
        <v>967</v>
      </c>
      <c r="F13" t="s">
        <v>968</v>
      </c>
      <c r="H13" t="s">
        <v>1049</v>
      </c>
      <c r="I13" t="s">
        <v>1050</v>
      </c>
      <c r="J13" t="s">
        <v>1051</v>
      </c>
      <c r="K13" t="s">
        <v>1052</v>
      </c>
      <c r="L13" t="s">
        <v>1053</v>
      </c>
      <c r="M13" t="s">
        <v>1054</v>
      </c>
      <c r="N13">
        <v>1484133</v>
      </c>
      <c r="O13">
        <v>1</v>
      </c>
      <c r="P13">
        <v>1231830</v>
      </c>
      <c r="Q13">
        <v>178096</v>
      </c>
      <c r="R13">
        <v>74207</v>
      </c>
      <c r="S13">
        <v>0</v>
      </c>
      <c r="T13">
        <v>0</v>
      </c>
      <c r="U13">
        <v>74207</v>
      </c>
      <c r="V13" t="s">
        <v>1780</v>
      </c>
      <c r="W13">
        <v>2</v>
      </c>
      <c r="X13" t="s">
        <v>520</v>
      </c>
      <c r="Y13">
        <v>2020</v>
      </c>
      <c r="Z13">
        <v>3</v>
      </c>
      <c r="AA13" t="s">
        <v>1781</v>
      </c>
      <c r="AB13">
        <v>2020</v>
      </c>
      <c r="AC13" t="s">
        <v>521</v>
      </c>
    </row>
    <row r="14" spans="1:29" x14ac:dyDescent="0.25">
      <c r="A14" t="s">
        <v>1059</v>
      </c>
      <c r="B14" t="s">
        <v>1060</v>
      </c>
      <c r="C14" t="s">
        <v>965</v>
      </c>
      <c r="D14" t="s">
        <v>966</v>
      </c>
      <c r="E14" t="s">
        <v>967</v>
      </c>
      <c r="F14" t="s">
        <v>968</v>
      </c>
      <c r="H14" t="s">
        <v>997</v>
      </c>
      <c r="I14" t="s">
        <v>998</v>
      </c>
      <c r="J14" t="s">
        <v>999</v>
      </c>
      <c r="K14" t="s">
        <v>1000</v>
      </c>
      <c r="L14" t="s">
        <v>1057</v>
      </c>
      <c r="M14" t="s">
        <v>1058</v>
      </c>
      <c r="N14">
        <v>271953</v>
      </c>
      <c r="O14">
        <v>2</v>
      </c>
      <c r="P14">
        <v>179489</v>
      </c>
      <c r="Q14">
        <v>73427</v>
      </c>
      <c r="R14">
        <v>19037</v>
      </c>
      <c r="S14">
        <v>0</v>
      </c>
      <c r="T14">
        <v>0</v>
      </c>
      <c r="U14">
        <v>19037</v>
      </c>
      <c r="V14" t="s">
        <v>1780</v>
      </c>
      <c r="W14">
        <v>2</v>
      </c>
      <c r="X14" t="s">
        <v>520</v>
      </c>
      <c r="Y14">
        <v>2020</v>
      </c>
      <c r="Z14">
        <v>3</v>
      </c>
      <c r="AA14" t="s">
        <v>1781</v>
      </c>
      <c r="AB14">
        <v>2020</v>
      </c>
      <c r="AC14" t="s">
        <v>521</v>
      </c>
    </row>
    <row r="15" spans="1:29" x14ac:dyDescent="0.25">
      <c r="A15" t="s">
        <v>1067</v>
      </c>
      <c r="B15" t="s">
        <v>1068</v>
      </c>
      <c r="C15" t="s">
        <v>965</v>
      </c>
      <c r="D15" t="s">
        <v>966</v>
      </c>
      <c r="E15" t="s">
        <v>967</v>
      </c>
      <c r="F15" t="s">
        <v>968</v>
      </c>
      <c r="H15" t="s">
        <v>1061</v>
      </c>
      <c r="I15" t="s">
        <v>1062</v>
      </c>
      <c r="J15" t="s">
        <v>1063</v>
      </c>
      <c r="K15" t="s">
        <v>1064</v>
      </c>
      <c r="L15" t="s">
        <v>1065</v>
      </c>
      <c r="M15" t="s">
        <v>1066</v>
      </c>
      <c r="N15">
        <v>3064453</v>
      </c>
      <c r="O15">
        <v>2</v>
      </c>
      <c r="P15">
        <v>2267695</v>
      </c>
      <c r="Q15">
        <v>704824</v>
      </c>
      <c r="R15">
        <v>91934</v>
      </c>
      <c r="S15">
        <v>0</v>
      </c>
      <c r="T15">
        <v>0</v>
      </c>
      <c r="U15">
        <v>91934</v>
      </c>
      <c r="V15" t="s">
        <v>1780</v>
      </c>
      <c r="W15">
        <v>2</v>
      </c>
      <c r="X15" t="s">
        <v>520</v>
      </c>
      <c r="Y15">
        <v>2020</v>
      </c>
      <c r="Z15">
        <v>3</v>
      </c>
      <c r="AA15" t="s">
        <v>1781</v>
      </c>
      <c r="AB15">
        <v>2020</v>
      </c>
      <c r="AC15" t="s">
        <v>521</v>
      </c>
    </row>
    <row r="16" spans="1:29" x14ac:dyDescent="0.25">
      <c r="A16" t="s">
        <v>1071</v>
      </c>
      <c r="B16" t="s">
        <v>1072</v>
      </c>
      <c r="C16" t="s">
        <v>965</v>
      </c>
      <c r="D16" t="s">
        <v>966</v>
      </c>
      <c r="E16" t="s">
        <v>967</v>
      </c>
      <c r="F16" t="s">
        <v>968</v>
      </c>
      <c r="H16" t="s">
        <v>1049</v>
      </c>
      <c r="I16" t="s">
        <v>1050</v>
      </c>
      <c r="J16" t="s">
        <v>1051</v>
      </c>
      <c r="K16" t="s">
        <v>1052</v>
      </c>
      <c r="L16" t="s">
        <v>1069</v>
      </c>
      <c r="M16" t="s">
        <v>1070</v>
      </c>
      <c r="N16">
        <v>446627</v>
      </c>
      <c r="O16">
        <v>1</v>
      </c>
      <c r="P16">
        <v>379633</v>
      </c>
      <c r="Q16">
        <v>58062</v>
      </c>
      <c r="R16">
        <v>8933</v>
      </c>
      <c r="S16">
        <v>0</v>
      </c>
      <c r="T16">
        <v>0</v>
      </c>
      <c r="U16">
        <v>8933</v>
      </c>
      <c r="V16" t="s">
        <v>1780</v>
      </c>
      <c r="W16">
        <v>2</v>
      </c>
      <c r="X16" t="s">
        <v>520</v>
      </c>
      <c r="Y16">
        <v>2020</v>
      </c>
      <c r="Z16">
        <v>3</v>
      </c>
      <c r="AA16" t="s">
        <v>1781</v>
      </c>
      <c r="AB16">
        <v>2020</v>
      </c>
      <c r="AC16" t="s">
        <v>521</v>
      </c>
    </row>
    <row r="17" spans="1:29" x14ac:dyDescent="0.25">
      <c r="A17" t="s">
        <v>1075</v>
      </c>
      <c r="B17" t="s">
        <v>1076</v>
      </c>
      <c r="C17" t="s">
        <v>965</v>
      </c>
      <c r="D17" t="s">
        <v>966</v>
      </c>
      <c r="E17" t="s">
        <v>967</v>
      </c>
      <c r="F17" t="s">
        <v>968</v>
      </c>
      <c r="H17" t="s">
        <v>1037</v>
      </c>
      <c r="I17" t="s">
        <v>1038</v>
      </c>
      <c r="J17" t="s">
        <v>1039</v>
      </c>
      <c r="K17" t="s">
        <v>1040</v>
      </c>
      <c r="L17" t="s">
        <v>1073</v>
      </c>
      <c r="M17" t="s">
        <v>1074</v>
      </c>
      <c r="N17">
        <v>129966</v>
      </c>
      <c r="O17">
        <v>3</v>
      </c>
      <c r="P17">
        <v>44188</v>
      </c>
      <c r="Q17">
        <v>51986</v>
      </c>
      <c r="R17">
        <v>31192</v>
      </c>
      <c r="S17">
        <v>2599</v>
      </c>
      <c r="T17">
        <v>0</v>
      </c>
      <c r="U17">
        <v>33791</v>
      </c>
      <c r="V17" t="s">
        <v>1780</v>
      </c>
      <c r="W17">
        <v>2</v>
      </c>
      <c r="X17" t="s">
        <v>520</v>
      </c>
      <c r="Y17">
        <v>2020</v>
      </c>
      <c r="Z17">
        <v>3</v>
      </c>
      <c r="AA17" t="s">
        <v>1781</v>
      </c>
      <c r="AB17">
        <v>2020</v>
      </c>
      <c r="AC17" t="s">
        <v>521</v>
      </c>
    </row>
    <row r="18" spans="1:29" x14ac:dyDescent="0.25">
      <c r="A18" t="s">
        <v>1079</v>
      </c>
      <c r="B18" t="s">
        <v>1080</v>
      </c>
      <c r="C18" t="s">
        <v>965</v>
      </c>
      <c r="D18" t="s">
        <v>966</v>
      </c>
      <c r="E18" t="s">
        <v>967</v>
      </c>
      <c r="F18" t="s">
        <v>968</v>
      </c>
      <c r="H18" t="s">
        <v>1037</v>
      </c>
      <c r="I18" t="s">
        <v>1038</v>
      </c>
      <c r="J18" t="s">
        <v>1039</v>
      </c>
      <c r="K18" t="s">
        <v>1040</v>
      </c>
      <c r="L18" t="s">
        <v>1077</v>
      </c>
      <c r="M18" t="s">
        <v>1078</v>
      </c>
      <c r="N18">
        <v>135288</v>
      </c>
      <c r="O18">
        <v>2</v>
      </c>
      <c r="P18">
        <v>71703</v>
      </c>
      <c r="Q18">
        <v>45998</v>
      </c>
      <c r="R18">
        <v>17587</v>
      </c>
      <c r="S18">
        <v>0</v>
      </c>
      <c r="T18">
        <v>0</v>
      </c>
      <c r="U18">
        <v>17587</v>
      </c>
      <c r="V18" t="s">
        <v>1780</v>
      </c>
      <c r="W18">
        <v>2</v>
      </c>
      <c r="X18" t="s">
        <v>520</v>
      </c>
      <c r="Y18">
        <v>2020</v>
      </c>
      <c r="Z18">
        <v>3</v>
      </c>
      <c r="AA18" t="s">
        <v>1781</v>
      </c>
      <c r="AB18">
        <v>2020</v>
      </c>
      <c r="AC18" t="s">
        <v>521</v>
      </c>
    </row>
    <row r="19" spans="1:29" x14ac:dyDescent="0.25">
      <c r="A19" t="s">
        <v>1083</v>
      </c>
      <c r="B19" t="s">
        <v>1084</v>
      </c>
      <c r="C19" t="s">
        <v>965</v>
      </c>
      <c r="D19" t="s">
        <v>966</v>
      </c>
      <c r="E19" t="s">
        <v>967</v>
      </c>
      <c r="F19" t="s">
        <v>968</v>
      </c>
      <c r="H19" t="s">
        <v>969</v>
      </c>
      <c r="I19" t="s">
        <v>970</v>
      </c>
      <c r="J19" t="s">
        <v>971</v>
      </c>
      <c r="K19" t="s">
        <v>972</v>
      </c>
      <c r="L19" t="s">
        <v>1081</v>
      </c>
      <c r="M19" t="s">
        <v>1082</v>
      </c>
      <c r="N19">
        <v>396969</v>
      </c>
      <c r="O19">
        <v>1</v>
      </c>
      <c r="P19">
        <v>321545</v>
      </c>
      <c r="Q19">
        <v>63515</v>
      </c>
      <c r="R19">
        <v>11909</v>
      </c>
      <c r="S19">
        <v>0</v>
      </c>
      <c r="T19">
        <v>0</v>
      </c>
      <c r="U19">
        <v>11909</v>
      </c>
      <c r="V19" t="s">
        <v>1780</v>
      </c>
      <c r="W19">
        <v>2</v>
      </c>
      <c r="X19" t="s">
        <v>520</v>
      </c>
      <c r="Y19">
        <v>2020</v>
      </c>
      <c r="Z19">
        <v>3</v>
      </c>
      <c r="AA19" t="s">
        <v>1781</v>
      </c>
      <c r="AB19">
        <v>2020</v>
      </c>
      <c r="AC19" t="s">
        <v>521</v>
      </c>
    </row>
    <row r="20" spans="1:29" x14ac:dyDescent="0.25">
      <c r="A20" t="s">
        <v>1087</v>
      </c>
      <c r="B20" t="s">
        <v>1088</v>
      </c>
      <c r="C20" t="s">
        <v>965</v>
      </c>
      <c r="D20" t="s">
        <v>966</v>
      </c>
      <c r="E20" t="s">
        <v>967</v>
      </c>
      <c r="F20" t="s">
        <v>968</v>
      </c>
      <c r="H20" t="s">
        <v>1005</v>
      </c>
      <c r="I20" t="s">
        <v>1006</v>
      </c>
      <c r="J20" t="s">
        <v>1007</v>
      </c>
      <c r="K20" t="s">
        <v>1008</v>
      </c>
      <c r="L20" t="s">
        <v>1085</v>
      </c>
      <c r="M20" t="s">
        <v>1086</v>
      </c>
      <c r="N20">
        <v>395572</v>
      </c>
      <c r="O20">
        <v>1</v>
      </c>
      <c r="P20">
        <v>324369</v>
      </c>
      <c r="Q20">
        <v>55380</v>
      </c>
      <c r="R20">
        <v>15823</v>
      </c>
      <c r="S20">
        <v>0</v>
      </c>
      <c r="T20">
        <v>0</v>
      </c>
      <c r="U20">
        <v>15823</v>
      </c>
      <c r="V20" t="s">
        <v>1780</v>
      </c>
      <c r="W20">
        <v>2</v>
      </c>
      <c r="X20" t="s">
        <v>520</v>
      </c>
      <c r="Y20">
        <v>2020</v>
      </c>
      <c r="Z20">
        <v>3</v>
      </c>
      <c r="AA20" t="s">
        <v>1781</v>
      </c>
      <c r="AB20">
        <v>2020</v>
      </c>
      <c r="AC20" t="s">
        <v>521</v>
      </c>
    </row>
    <row r="21" spans="1:29" x14ac:dyDescent="0.25">
      <c r="A21" t="s">
        <v>1091</v>
      </c>
      <c r="B21" t="s">
        <v>1092</v>
      </c>
      <c r="C21" t="s">
        <v>965</v>
      </c>
      <c r="D21" t="s">
        <v>966</v>
      </c>
      <c r="E21" t="s">
        <v>967</v>
      </c>
      <c r="F21" t="s">
        <v>968</v>
      </c>
      <c r="H21" t="s">
        <v>1005</v>
      </c>
      <c r="I21" t="s">
        <v>1006</v>
      </c>
      <c r="J21" t="s">
        <v>1007</v>
      </c>
      <c r="K21" t="s">
        <v>1008</v>
      </c>
      <c r="L21" t="s">
        <v>1089</v>
      </c>
      <c r="M21" t="s">
        <v>1090</v>
      </c>
      <c r="N21">
        <v>492335</v>
      </c>
      <c r="O21">
        <v>2</v>
      </c>
      <c r="P21">
        <v>339711</v>
      </c>
      <c r="Q21">
        <v>137854</v>
      </c>
      <c r="R21">
        <v>14770</v>
      </c>
      <c r="S21">
        <v>0</v>
      </c>
      <c r="T21">
        <v>0</v>
      </c>
      <c r="U21">
        <v>14770</v>
      </c>
      <c r="V21" t="s">
        <v>1780</v>
      </c>
      <c r="W21">
        <v>2</v>
      </c>
      <c r="X21" t="s">
        <v>520</v>
      </c>
      <c r="Y21">
        <v>2020</v>
      </c>
      <c r="Z21">
        <v>3</v>
      </c>
      <c r="AA21" t="s">
        <v>1781</v>
      </c>
      <c r="AB21">
        <v>2020</v>
      </c>
      <c r="AC21" t="s">
        <v>521</v>
      </c>
    </row>
    <row r="22" spans="1:29" x14ac:dyDescent="0.25">
      <c r="A22" t="s">
        <v>1095</v>
      </c>
      <c r="B22" t="s">
        <v>1096</v>
      </c>
      <c r="C22" t="s">
        <v>965</v>
      </c>
      <c r="D22" t="s">
        <v>966</v>
      </c>
      <c r="E22" t="s">
        <v>967</v>
      </c>
      <c r="F22" t="s">
        <v>968</v>
      </c>
      <c r="H22" t="s">
        <v>1029</v>
      </c>
      <c r="I22" t="s">
        <v>1030</v>
      </c>
      <c r="J22" t="s">
        <v>1031</v>
      </c>
      <c r="K22" t="s">
        <v>1032</v>
      </c>
      <c r="L22" t="s">
        <v>1093</v>
      </c>
      <c r="M22" t="s">
        <v>1094</v>
      </c>
      <c r="N22">
        <v>193890</v>
      </c>
      <c r="O22">
        <v>2</v>
      </c>
      <c r="P22">
        <v>127967</v>
      </c>
      <c r="Q22">
        <v>62045</v>
      </c>
      <c r="R22">
        <v>3878</v>
      </c>
      <c r="S22">
        <v>0</v>
      </c>
      <c r="T22">
        <v>0</v>
      </c>
      <c r="U22">
        <v>3878</v>
      </c>
      <c r="V22" t="s">
        <v>1780</v>
      </c>
      <c r="W22">
        <v>2</v>
      </c>
      <c r="X22" t="s">
        <v>520</v>
      </c>
      <c r="Y22">
        <v>2020</v>
      </c>
      <c r="Z22">
        <v>3</v>
      </c>
      <c r="AA22" t="s">
        <v>1781</v>
      </c>
      <c r="AB22">
        <v>2020</v>
      </c>
      <c r="AC22" t="s">
        <v>521</v>
      </c>
    </row>
    <row r="23" spans="1:29" x14ac:dyDescent="0.25">
      <c r="A23" t="s">
        <v>1099</v>
      </c>
      <c r="B23" t="s">
        <v>1100</v>
      </c>
      <c r="C23" t="s">
        <v>965</v>
      </c>
      <c r="D23" t="s">
        <v>966</v>
      </c>
      <c r="E23" t="s">
        <v>967</v>
      </c>
      <c r="F23" t="s">
        <v>968</v>
      </c>
      <c r="H23" t="s">
        <v>1021</v>
      </c>
      <c r="I23" t="s">
        <v>1022</v>
      </c>
      <c r="J23" t="s">
        <v>1023</v>
      </c>
      <c r="K23" t="s">
        <v>1024</v>
      </c>
      <c r="L23" t="s">
        <v>1097</v>
      </c>
      <c r="M23" t="s">
        <v>1098</v>
      </c>
      <c r="N23">
        <v>186133</v>
      </c>
      <c r="O23">
        <v>1</v>
      </c>
      <c r="P23">
        <v>176826</v>
      </c>
      <c r="Q23">
        <v>9307</v>
      </c>
      <c r="R23">
        <v>0</v>
      </c>
      <c r="S23">
        <v>0</v>
      </c>
      <c r="T23">
        <v>0</v>
      </c>
      <c r="U23">
        <v>0</v>
      </c>
      <c r="V23" t="s">
        <v>1780</v>
      </c>
      <c r="W23">
        <v>2</v>
      </c>
      <c r="X23" t="s">
        <v>520</v>
      </c>
      <c r="Y23">
        <v>2020</v>
      </c>
      <c r="Z23">
        <v>3</v>
      </c>
      <c r="AA23" t="s">
        <v>1781</v>
      </c>
      <c r="AB23">
        <v>2020</v>
      </c>
      <c r="AC23" t="s">
        <v>521</v>
      </c>
    </row>
    <row r="24" spans="1:29" x14ac:dyDescent="0.25">
      <c r="A24" t="s">
        <v>1107</v>
      </c>
      <c r="B24" t="s">
        <v>1108</v>
      </c>
      <c r="C24" t="s">
        <v>965</v>
      </c>
      <c r="D24" t="s">
        <v>966</v>
      </c>
      <c r="E24" t="s">
        <v>967</v>
      </c>
      <c r="F24" t="s">
        <v>968</v>
      </c>
      <c r="H24" t="s">
        <v>1101</v>
      </c>
      <c r="I24" t="s">
        <v>1102</v>
      </c>
      <c r="J24" t="s">
        <v>1103</v>
      </c>
      <c r="K24" t="s">
        <v>1104</v>
      </c>
      <c r="L24" t="s">
        <v>1105</v>
      </c>
      <c r="M24" t="s">
        <v>1106</v>
      </c>
      <c r="N24">
        <v>210170</v>
      </c>
      <c r="O24">
        <v>3</v>
      </c>
      <c r="P24">
        <v>96678</v>
      </c>
      <c r="Q24">
        <v>63051</v>
      </c>
      <c r="R24">
        <v>46237</v>
      </c>
      <c r="S24">
        <v>4203</v>
      </c>
      <c r="T24">
        <v>0</v>
      </c>
      <c r="U24">
        <v>50441</v>
      </c>
      <c r="V24" t="s">
        <v>1780</v>
      </c>
      <c r="W24">
        <v>2</v>
      </c>
      <c r="X24" t="s">
        <v>520</v>
      </c>
      <c r="Y24">
        <v>2020</v>
      </c>
      <c r="Z24">
        <v>3</v>
      </c>
      <c r="AA24" t="s">
        <v>1781</v>
      </c>
      <c r="AB24">
        <v>2020</v>
      </c>
      <c r="AC24" t="s">
        <v>521</v>
      </c>
    </row>
    <row r="25" spans="1:29" x14ac:dyDescent="0.25">
      <c r="A25" t="s">
        <v>1111</v>
      </c>
      <c r="B25" t="s">
        <v>1112</v>
      </c>
      <c r="C25" t="s">
        <v>965</v>
      </c>
      <c r="D25" t="s">
        <v>966</v>
      </c>
      <c r="E25" t="s">
        <v>967</v>
      </c>
      <c r="F25" t="s">
        <v>968</v>
      </c>
      <c r="H25" t="s">
        <v>969</v>
      </c>
      <c r="I25" t="s">
        <v>970</v>
      </c>
      <c r="J25" t="s">
        <v>971</v>
      </c>
      <c r="K25" t="s">
        <v>972</v>
      </c>
      <c r="L25" t="s">
        <v>1109</v>
      </c>
      <c r="M25" t="s">
        <v>1110</v>
      </c>
      <c r="N25">
        <v>433932</v>
      </c>
      <c r="O25">
        <v>1</v>
      </c>
      <c r="P25">
        <v>351485</v>
      </c>
      <c r="Q25">
        <v>82447</v>
      </c>
      <c r="R25">
        <v>0</v>
      </c>
      <c r="S25">
        <v>0</v>
      </c>
      <c r="T25">
        <v>0</v>
      </c>
      <c r="U25">
        <v>0</v>
      </c>
      <c r="V25" t="s">
        <v>1780</v>
      </c>
      <c r="W25">
        <v>2</v>
      </c>
      <c r="X25" t="s">
        <v>520</v>
      </c>
      <c r="Y25">
        <v>2020</v>
      </c>
      <c r="Z25">
        <v>3</v>
      </c>
      <c r="AA25" t="s">
        <v>1781</v>
      </c>
      <c r="AB25">
        <v>2020</v>
      </c>
      <c r="AC25" t="s">
        <v>521</v>
      </c>
    </row>
    <row r="26" spans="1:29" x14ac:dyDescent="0.25">
      <c r="A26" t="s">
        <v>1115</v>
      </c>
      <c r="B26" t="s">
        <v>1116</v>
      </c>
      <c r="C26" t="s">
        <v>965</v>
      </c>
      <c r="D26" t="s">
        <v>966</v>
      </c>
      <c r="E26" t="s">
        <v>967</v>
      </c>
      <c r="F26" t="s">
        <v>968</v>
      </c>
      <c r="H26" t="s">
        <v>989</v>
      </c>
      <c r="I26" t="s">
        <v>990</v>
      </c>
      <c r="J26" t="s">
        <v>991</v>
      </c>
      <c r="K26" t="s">
        <v>992</v>
      </c>
      <c r="L26" t="s">
        <v>1113</v>
      </c>
      <c r="M26" t="s">
        <v>1114</v>
      </c>
      <c r="N26">
        <v>233455</v>
      </c>
      <c r="O26">
        <v>1</v>
      </c>
      <c r="P26">
        <v>226451</v>
      </c>
      <c r="Q26">
        <v>7004</v>
      </c>
      <c r="R26">
        <v>0</v>
      </c>
      <c r="S26">
        <v>0</v>
      </c>
      <c r="T26">
        <v>0</v>
      </c>
      <c r="U26">
        <v>0</v>
      </c>
      <c r="V26" t="s">
        <v>1780</v>
      </c>
      <c r="W26">
        <v>2</v>
      </c>
      <c r="X26" t="s">
        <v>520</v>
      </c>
      <c r="Y26">
        <v>2020</v>
      </c>
      <c r="Z26">
        <v>3</v>
      </c>
      <c r="AA26" t="s">
        <v>1781</v>
      </c>
      <c r="AB26">
        <v>2020</v>
      </c>
      <c r="AC26" t="s">
        <v>521</v>
      </c>
    </row>
    <row r="27" spans="1:29" x14ac:dyDescent="0.25">
      <c r="A27" t="s">
        <v>1119</v>
      </c>
      <c r="B27" t="s">
        <v>1120</v>
      </c>
      <c r="C27" t="s">
        <v>965</v>
      </c>
      <c r="D27" t="s">
        <v>966</v>
      </c>
      <c r="E27" t="s">
        <v>967</v>
      </c>
      <c r="F27" t="s">
        <v>968</v>
      </c>
      <c r="H27" t="s">
        <v>977</v>
      </c>
      <c r="I27" t="s">
        <v>978</v>
      </c>
      <c r="J27" t="s">
        <v>979</v>
      </c>
      <c r="K27" t="s">
        <v>980</v>
      </c>
      <c r="L27" t="s">
        <v>1117</v>
      </c>
      <c r="M27" t="s">
        <v>1118</v>
      </c>
      <c r="N27">
        <v>487550</v>
      </c>
      <c r="O27">
        <v>3</v>
      </c>
      <c r="P27">
        <v>185269</v>
      </c>
      <c r="Q27">
        <v>160892</v>
      </c>
      <c r="R27">
        <v>126763</v>
      </c>
      <c r="S27">
        <v>14626</v>
      </c>
      <c r="T27">
        <v>0</v>
      </c>
      <c r="U27">
        <v>141390</v>
      </c>
      <c r="V27" t="s">
        <v>1780</v>
      </c>
      <c r="W27">
        <v>2</v>
      </c>
      <c r="X27" t="s">
        <v>520</v>
      </c>
      <c r="Y27">
        <v>2020</v>
      </c>
      <c r="Z27">
        <v>3</v>
      </c>
      <c r="AA27" t="s">
        <v>1781</v>
      </c>
      <c r="AB27">
        <v>2020</v>
      </c>
      <c r="AC27" t="s">
        <v>521</v>
      </c>
    </row>
    <row r="28" spans="1:29" x14ac:dyDescent="0.25">
      <c r="A28" t="s">
        <v>1123</v>
      </c>
      <c r="B28" t="s">
        <v>1124</v>
      </c>
      <c r="C28" t="s">
        <v>965</v>
      </c>
      <c r="D28" t="s">
        <v>966</v>
      </c>
      <c r="E28" t="s">
        <v>967</v>
      </c>
      <c r="F28" t="s">
        <v>968</v>
      </c>
      <c r="H28" t="s">
        <v>969</v>
      </c>
      <c r="I28" t="s">
        <v>970</v>
      </c>
      <c r="J28" t="s">
        <v>971</v>
      </c>
      <c r="K28" t="s">
        <v>972</v>
      </c>
      <c r="L28" t="s">
        <v>1121</v>
      </c>
      <c r="M28" t="s">
        <v>1122</v>
      </c>
      <c r="N28">
        <v>231984</v>
      </c>
      <c r="O28">
        <v>1</v>
      </c>
      <c r="P28">
        <v>187907</v>
      </c>
      <c r="Q28">
        <v>39437</v>
      </c>
      <c r="R28">
        <v>4640</v>
      </c>
      <c r="S28">
        <v>0</v>
      </c>
      <c r="T28">
        <v>0</v>
      </c>
      <c r="U28">
        <v>4640</v>
      </c>
      <c r="V28" t="s">
        <v>1780</v>
      </c>
      <c r="W28">
        <v>2</v>
      </c>
      <c r="X28" t="s">
        <v>520</v>
      </c>
      <c r="Y28">
        <v>2020</v>
      </c>
      <c r="Z28">
        <v>3</v>
      </c>
      <c r="AA28" t="s">
        <v>1781</v>
      </c>
      <c r="AB28">
        <v>2020</v>
      </c>
      <c r="AC28" t="s">
        <v>521</v>
      </c>
    </row>
    <row r="29" spans="1:29" x14ac:dyDescent="0.25">
      <c r="A29" t="s">
        <v>1127</v>
      </c>
      <c r="B29" t="s">
        <v>1128</v>
      </c>
      <c r="C29" t="s">
        <v>965</v>
      </c>
      <c r="D29" t="s">
        <v>966</v>
      </c>
      <c r="E29" t="s">
        <v>967</v>
      </c>
      <c r="F29" t="s">
        <v>968</v>
      </c>
      <c r="H29" t="s">
        <v>997</v>
      </c>
      <c r="I29" t="s">
        <v>998</v>
      </c>
      <c r="J29" t="s">
        <v>999</v>
      </c>
      <c r="K29" t="s">
        <v>1000</v>
      </c>
      <c r="L29" t="s">
        <v>1125</v>
      </c>
      <c r="M29" t="s">
        <v>1126</v>
      </c>
      <c r="N29">
        <v>106251</v>
      </c>
      <c r="O29">
        <v>1</v>
      </c>
      <c r="P29">
        <v>86063</v>
      </c>
      <c r="Q29">
        <v>17000</v>
      </c>
      <c r="R29">
        <v>3188</v>
      </c>
      <c r="S29">
        <v>0</v>
      </c>
      <c r="T29">
        <v>0</v>
      </c>
      <c r="U29">
        <v>3188</v>
      </c>
      <c r="V29" t="s">
        <v>1780</v>
      </c>
      <c r="W29">
        <v>2</v>
      </c>
      <c r="X29" t="s">
        <v>520</v>
      </c>
      <c r="Y29">
        <v>2020</v>
      </c>
      <c r="Z29">
        <v>3</v>
      </c>
      <c r="AA29" t="s">
        <v>1781</v>
      </c>
      <c r="AB29">
        <v>2020</v>
      </c>
      <c r="AC29" t="s">
        <v>521</v>
      </c>
    </row>
    <row r="30" spans="1:29" x14ac:dyDescent="0.25">
      <c r="A30" t="s">
        <v>1131</v>
      </c>
      <c r="B30" t="s">
        <v>1132</v>
      </c>
      <c r="C30" t="s">
        <v>965</v>
      </c>
      <c r="D30" t="s">
        <v>966</v>
      </c>
      <c r="E30" t="s">
        <v>967</v>
      </c>
      <c r="F30" t="s">
        <v>968</v>
      </c>
      <c r="H30" t="s">
        <v>1029</v>
      </c>
      <c r="I30" t="s">
        <v>1030</v>
      </c>
      <c r="J30" t="s">
        <v>1031</v>
      </c>
      <c r="K30" t="s">
        <v>1032</v>
      </c>
      <c r="L30" t="s">
        <v>1129</v>
      </c>
      <c r="M30" t="s">
        <v>1130</v>
      </c>
      <c r="N30">
        <v>340803</v>
      </c>
      <c r="O30">
        <v>2</v>
      </c>
      <c r="P30">
        <v>248786</v>
      </c>
      <c r="Q30">
        <v>81793</v>
      </c>
      <c r="R30">
        <v>10224</v>
      </c>
      <c r="S30">
        <v>0</v>
      </c>
      <c r="T30">
        <v>0</v>
      </c>
      <c r="U30">
        <v>10224</v>
      </c>
      <c r="V30" t="s">
        <v>1780</v>
      </c>
      <c r="W30">
        <v>2</v>
      </c>
      <c r="X30" t="s">
        <v>520</v>
      </c>
      <c r="Y30">
        <v>2020</v>
      </c>
      <c r="Z30">
        <v>3</v>
      </c>
      <c r="AA30" t="s">
        <v>1781</v>
      </c>
      <c r="AB30">
        <v>2020</v>
      </c>
      <c r="AC30" t="s">
        <v>521</v>
      </c>
    </row>
    <row r="31" spans="1:29" x14ac:dyDescent="0.25">
      <c r="A31" t="s">
        <v>1139</v>
      </c>
      <c r="B31" t="s">
        <v>1140</v>
      </c>
      <c r="C31" t="s">
        <v>965</v>
      </c>
      <c r="D31" t="s">
        <v>966</v>
      </c>
      <c r="E31" t="s">
        <v>967</v>
      </c>
      <c r="F31" t="s">
        <v>968</v>
      </c>
      <c r="H31" t="s">
        <v>1133</v>
      </c>
      <c r="I31" t="s">
        <v>1134</v>
      </c>
      <c r="J31" t="s">
        <v>1135</v>
      </c>
      <c r="K31" t="s">
        <v>1136</v>
      </c>
      <c r="L31" t="s">
        <v>1137</v>
      </c>
      <c r="M31" t="s">
        <v>1138</v>
      </c>
      <c r="N31">
        <v>305029</v>
      </c>
      <c r="O31">
        <v>3</v>
      </c>
      <c r="P31">
        <v>112861</v>
      </c>
      <c r="Q31">
        <v>106760</v>
      </c>
      <c r="R31">
        <v>76257</v>
      </c>
      <c r="S31">
        <v>9151</v>
      </c>
      <c r="T31">
        <v>0</v>
      </c>
      <c r="U31">
        <v>85408</v>
      </c>
      <c r="V31" t="s">
        <v>1780</v>
      </c>
      <c r="W31">
        <v>2</v>
      </c>
      <c r="X31" t="s">
        <v>520</v>
      </c>
      <c r="Y31">
        <v>2020</v>
      </c>
      <c r="Z31">
        <v>3</v>
      </c>
      <c r="AA31" t="s">
        <v>1781</v>
      </c>
      <c r="AB31">
        <v>2020</v>
      </c>
      <c r="AC31" t="s">
        <v>521</v>
      </c>
    </row>
    <row r="32" spans="1:29" x14ac:dyDescent="0.25">
      <c r="A32" t="s">
        <v>1143</v>
      </c>
      <c r="B32" t="s">
        <v>1144</v>
      </c>
      <c r="C32" t="s">
        <v>965</v>
      </c>
      <c r="D32" t="s">
        <v>966</v>
      </c>
      <c r="E32" t="s">
        <v>967</v>
      </c>
      <c r="F32" t="s">
        <v>968</v>
      </c>
      <c r="H32" t="s">
        <v>1101</v>
      </c>
      <c r="I32" t="s">
        <v>1102</v>
      </c>
      <c r="J32" t="s">
        <v>1103</v>
      </c>
      <c r="K32" t="s">
        <v>1104</v>
      </c>
      <c r="L32" t="s">
        <v>1141</v>
      </c>
      <c r="M32" t="s">
        <v>1142</v>
      </c>
      <c r="N32">
        <v>456895</v>
      </c>
      <c r="O32">
        <v>2</v>
      </c>
      <c r="P32">
        <v>228448</v>
      </c>
      <c r="Q32">
        <v>205603</v>
      </c>
      <c r="R32">
        <v>22845</v>
      </c>
      <c r="S32">
        <v>0</v>
      </c>
      <c r="T32">
        <v>0</v>
      </c>
      <c r="U32">
        <v>22845</v>
      </c>
      <c r="V32" t="s">
        <v>1780</v>
      </c>
      <c r="W32">
        <v>2</v>
      </c>
      <c r="X32" t="s">
        <v>520</v>
      </c>
      <c r="Y32">
        <v>2020</v>
      </c>
      <c r="Z32">
        <v>3</v>
      </c>
      <c r="AA32" t="s">
        <v>1781</v>
      </c>
      <c r="AB32">
        <v>2020</v>
      </c>
      <c r="AC32" t="s">
        <v>521</v>
      </c>
    </row>
    <row r="33" spans="1:29" x14ac:dyDescent="0.25">
      <c r="A33" t="s">
        <v>1147</v>
      </c>
      <c r="B33" t="s">
        <v>1148</v>
      </c>
      <c r="C33" t="s">
        <v>965</v>
      </c>
      <c r="D33" t="s">
        <v>966</v>
      </c>
      <c r="E33" t="s">
        <v>967</v>
      </c>
      <c r="F33" t="s">
        <v>968</v>
      </c>
      <c r="H33" t="s">
        <v>997</v>
      </c>
      <c r="I33" t="s">
        <v>998</v>
      </c>
      <c r="J33" t="s">
        <v>999</v>
      </c>
      <c r="K33" t="s">
        <v>1000</v>
      </c>
      <c r="L33" t="s">
        <v>1145</v>
      </c>
      <c r="M33" t="s">
        <v>1146</v>
      </c>
      <c r="N33">
        <v>382196</v>
      </c>
      <c r="O33">
        <v>1</v>
      </c>
      <c r="P33">
        <v>309579</v>
      </c>
      <c r="Q33">
        <v>64973</v>
      </c>
      <c r="R33">
        <v>7644</v>
      </c>
      <c r="S33">
        <v>0</v>
      </c>
      <c r="T33">
        <v>0</v>
      </c>
      <c r="U33">
        <v>7644</v>
      </c>
      <c r="V33" t="s">
        <v>1780</v>
      </c>
      <c r="W33">
        <v>2</v>
      </c>
      <c r="X33" t="s">
        <v>520</v>
      </c>
      <c r="Y33">
        <v>2020</v>
      </c>
      <c r="Z33">
        <v>3</v>
      </c>
      <c r="AA33" t="s">
        <v>1781</v>
      </c>
      <c r="AB33">
        <v>2020</v>
      </c>
      <c r="AC33" t="s">
        <v>521</v>
      </c>
    </row>
    <row r="34" spans="1:29" x14ac:dyDescent="0.25">
      <c r="A34" t="s">
        <v>1151</v>
      </c>
      <c r="B34" t="s">
        <v>1152</v>
      </c>
      <c r="C34" t="s">
        <v>965</v>
      </c>
      <c r="D34" t="s">
        <v>966</v>
      </c>
      <c r="E34" t="s">
        <v>967</v>
      </c>
      <c r="F34" t="s">
        <v>968</v>
      </c>
      <c r="H34" t="s">
        <v>1013</v>
      </c>
      <c r="I34" t="s">
        <v>1014</v>
      </c>
      <c r="J34" t="s">
        <v>1015</v>
      </c>
      <c r="K34" t="s">
        <v>1016</v>
      </c>
      <c r="L34" t="s">
        <v>1149</v>
      </c>
      <c r="M34" t="s">
        <v>1150</v>
      </c>
      <c r="N34">
        <v>419213</v>
      </c>
      <c r="O34">
        <v>2</v>
      </c>
      <c r="P34">
        <v>272488</v>
      </c>
      <c r="Q34">
        <v>125764</v>
      </c>
      <c r="R34">
        <v>20961</v>
      </c>
      <c r="S34">
        <v>0</v>
      </c>
      <c r="T34">
        <v>0</v>
      </c>
      <c r="U34">
        <v>20961</v>
      </c>
      <c r="V34" t="s">
        <v>1780</v>
      </c>
      <c r="W34">
        <v>2</v>
      </c>
      <c r="X34" t="s">
        <v>520</v>
      </c>
      <c r="Y34">
        <v>2020</v>
      </c>
      <c r="Z34">
        <v>3</v>
      </c>
      <c r="AA34" t="s">
        <v>1781</v>
      </c>
      <c r="AB34">
        <v>2020</v>
      </c>
      <c r="AC34" t="s">
        <v>521</v>
      </c>
    </row>
    <row r="35" spans="1:29" x14ac:dyDescent="0.25">
      <c r="A35" t="s">
        <v>1155</v>
      </c>
      <c r="B35" t="s">
        <v>1156</v>
      </c>
      <c r="C35" t="s">
        <v>965</v>
      </c>
      <c r="D35" t="s">
        <v>966</v>
      </c>
      <c r="E35" t="s">
        <v>967</v>
      </c>
      <c r="F35" t="s">
        <v>968</v>
      </c>
      <c r="H35" t="s">
        <v>977</v>
      </c>
      <c r="I35" t="s">
        <v>978</v>
      </c>
      <c r="J35" t="s">
        <v>979</v>
      </c>
      <c r="K35" t="s">
        <v>980</v>
      </c>
      <c r="L35" t="s">
        <v>1153</v>
      </c>
      <c r="M35" t="s">
        <v>1154</v>
      </c>
      <c r="N35">
        <v>882292</v>
      </c>
      <c r="O35">
        <v>3</v>
      </c>
      <c r="P35">
        <v>132344</v>
      </c>
      <c r="Q35">
        <v>370563</v>
      </c>
      <c r="R35">
        <v>344094</v>
      </c>
      <c r="S35">
        <v>35292</v>
      </c>
      <c r="T35">
        <v>0</v>
      </c>
      <c r="U35">
        <v>379386</v>
      </c>
      <c r="V35" t="s">
        <v>1780</v>
      </c>
      <c r="W35">
        <v>2</v>
      </c>
      <c r="X35" t="s">
        <v>520</v>
      </c>
      <c r="Y35">
        <v>2020</v>
      </c>
      <c r="Z35">
        <v>3</v>
      </c>
      <c r="AA35" t="s">
        <v>1781</v>
      </c>
      <c r="AB35">
        <v>2020</v>
      </c>
      <c r="AC35" t="s">
        <v>521</v>
      </c>
    </row>
    <row r="36" spans="1:29" x14ac:dyDescent="0.25">
      <c r="A36" t="s">
        <v>1159</v>
      </c>
      <c r="B36" t="s">
        <v>1160</v>
      </c>
      <c r="C36" t="s">
        <v>965</v>
      </c>
      <c r="D36" t="s">
        <v>966</v>
      </c>
      <c r="E36" t="s">
        <v>967</v>
      </c>
      <c r="F36" t="s">
        <v>968</v>
      </c>
      <c r="H36" t="s">
        <v>1133</v>
      </c>
      <c r="I36" t="s">
        <v>1134</v>
      </c>
      <c r="J36" t="s">
        <v>1135</v>
      </c>
      <c r="K36" t="s">
        <v>1136</v>
      </c>
      <c r="L36" t="s">
        <v>1157</v>
      </c>
      <c r="M36" t="s">
        <v>1158</v>
      </c>
      <c r="N36">
        <v>395145</v>
      </c>
      <c r="O36">
        <v>3</v>
      </c>
      <c r="P36">
        <v>189670</v>
      </c>
      <c r="Q36">
        <v>106689</v>
      </c>
      <c r="R36">
        <v>90883</v>
      </c>
      <c r="S36">
        <v>7903</v>
      </c>
      <c r="T36">
        <v>0</v>
      </c>
      <c r="U36">
        <v>98786</v>
      </c>
      <c r="V36" t="s">
        <v>1780</v>
      </c>
      <c r="W36">
        <v>2</v>
      </c>
      <c r="X36" t="s">
        <v>520</v>
      </c>
      <c r="Y36">
        <v>2020</v>
      </c>
      <c r="Z36">
        <v>3</v>
      </c>
      <c r="AA36" t="s">
        <v>1781</v>
      </c>
      <c r="AB36">
        <v>2020</v>
      </c>
      <c r="AC36" t="s">
        <v>521</v>
      </c>
    </row>
    <row r="37" spans="1:29" x14ac:dyDescent="0.25">
      <c r="A37" t="s">
        <v>1163</v>
      </c>
      <c r="B37" t="s">
        <v>1164</v>
      </c>
      <c r="C37" t="s">
        <v>965</v>
      </c>
      <c r="D37" t="s">
        <v>966</v>
      </c>
      <c r="E37" t="s">
        <v>967</v>
      </c>
      <c r="F37" t="s">
        <v>968</v>
      </c>
      <c r="H37" t="s">
        <v>1013</v>
      </c>
      <c r="I37" t="s">
        <v>1014</v>
      </c>
      <c r="J37" t="s">
        <v>1015</v>
      </c>
      <c r="K37" t="s">
        <v>1016</v>
      </c>
      <c r="L37" t="s">
        <v>1161</v>
      </c>
      <c r="M37" t="s">
        <v>1162</v>
      </c>
      <c r="N37">
        <v>315262</v>
      </c>
      <c r="O37">
        <v>1</v>
      </c>
      <c r="P37">
        <v>277431</v>
      </c>
      <c r="Q37">
        <v>31526</v>
      </c>
      <c r="R37">
        <v>6305</v>
      </c>
      <c r="S37">
        <v>0</v>
      </c>
      <c r="T37">
        <v>0</v>
      </c>
      <c r="U37">
        <v>6305</v>
      </c>
      <c r="V37" t="s">
        <v>1780</v>
      </c>
      <c r="W37">
        <v>2</v>
      </c>
      <c r="X37" t="s">
        <v>520</v>
      </c>
      <c r="Y37">
        <v>2020</v>
      </c>
      <c r="Z37">
        <v>3</v>
      </c>
      <c r="AA37" t="s">
        <v>1781</v>
      </c>
      <c r="AB37">
        <v>2020</v>
      </c>
      <c r="AC37" t="s">
        <v>521</v>
      </c>
    </row>
    <row r="38" spans="1:29" x14ac:dyDescent="0.25">
      <c r="A38" t="s">
        <v>1167</v>
      </c>
      <c r="B38" t="s">
        <v>1168</v>
      </c>
      <c r="C38" t="s">
        <v>965</v>
      </c>
      <c r="D38" t="s">
        <v>966</v>
      </c>
      <c r="E38" t="s">
        <v>967</v>
      </c>
      <c r="F38" t="s">
        <v>968</v>
      </c>
      <c r="H38" t="s">
        <v>1133</v>
      </c>
      <c r="I38" t="s">
        <v>1134</v>
      </c>
      <c r="J38" t="s">
        <v>1135</v>
      </c>
      <c r="K38" t="s">
        <v>1136</v>
      </c>
      <c r="L38" t="s">
        <v>1165</v>
      </c>
      <c r="M38" t="s">
        <v>1166</v>
      </c>
      <c r="N38">
        <v>529371</v>
      </c>
      <c r="O38">
        <v>3</v>
      </c>
      <c r="P38">
        <v>58231</v>
      </c>
      <c r="Q38">
        <v>238217</v>
      </c>
      <c r="R38">
        <v>206455</v>
      </c>
      <c r="S38">
        <v>26469</v>
      </c>
      <c r="T38">
        <v>0</v>
      </c>
      <c r="U38">
        <v>232923</v>
      </c>
      <c r="V38" t="s">
        <v>1780</v>
      </c>
      <c r="W38">
        <v>2</v>
      </c>
      <c r="X38" t="s">
        <v>520</v>
      </c>
      <c r="Y38">
        <v>2020</v>
      </c>
      <c r="Z38">
        <v>3</v>
      </c>
      <c r="AA38" t="s">
        <v>1781</v>
      </c>
      <c r="AB38">
        <v>2020</v>
      </c>
      <c r="AC38" t="s">
        <v>521</v>
      </c>
    </row>
    <row r="39" spans="1:29" x14ac:dyDescent="0.25">
      <c r="A39" t="s">
        <v>1171</v>
      </c>
      <c r="B39" t="s">
        <v>1172</v>
      </c>
      <c r="C39" t="s">
        <v>965</v>
      </c>
      <c r="D39" t="s">
        <v>966</v>
      </c>
      <c r="E39" t="s">
        <v>967</v>
      </c>
      <c r="F39" t="s">
        <v>968</v>
      </c>
      <c r="H39" t="s">
        <v>969</v>
      </c>
      <c r="I39" t="s">
        <v>970</v>
      </c>
      <c r="J39" t="s">
        <v>971</v>
      </c>
      <c r="K39" t="s">
        <v>972</v>
      </c>
      <c r="L39" t="s">
        <v>1169</v>
      </c>
      <c r="M39" t="s">
        <v>1170</v>
      </c>
      <c r="N39">
        <v>309312</v>
      </c>
      <c r="O39">
        <v>2</v>
      </c>
      <c r="P39">
        <v>139190</v>
      </c>
      <c r="Q39">
        <v>123725</v>
      </c>
      <c r="R39">
        <v>46397</v>
      </c>
      <c r="S39">
        <v>0</v>
      </c>
      <c r="T39">
        <v>0</v>
      </c>
      <c r="U39">
        <v>46397</v>
      </c>
      <c r="V39" t="s">
        <v>1780</v>
      </c>
      <c r="W39">
        <v>2</v>
      </c>
      <c r="X39" t="s">
        <v>520</v>
      </c>
      <c r="Y39">
        <v>2020</v>
      </c>
      <c r="Z39">
        <v>3</v>
      </c>
      <c r="AA39" t="s">
        <v>1781</v>
      </c>
      <c r="AB39">
        <v>2020</v>
      </c>
      <c r="AC39" t="s">
        <v>521</v>
      </c>
    </row>
    <row r="40" spans="1:29" x14ac:dyDescent="0.25">
      <c r="A40" t="s">
        <v>1175</v>
      </c>
      <c r="B40" t="s">
        <v>1176</v>
      </c>
      <c r="C40" t="s">
        <v>965</v>
      </c>
      <c r="D40" t="s">
        <v>966</v>
      </c>
      <c r="E40" t="s">
        <v>967</v>
      </c>
      <c r="F40" t="s">
        <v>968</v>
      </c>
      <c r="H40" t="s">
        <v>1037</v>
      </c>
      <c r="I40" t="s">
        <v>1038</v>
      </c>
      <c r="J40" t="s">
        <v>1039</v>
      </c>
      <c r="K40" t="s">
        <v>1040</v>
      </c>
      <c r="L40" t="s">
        <v>1173</v>
      </c>
      <c r="M40" t="s">
        <v>1174</v>
      </c>
      <c r="N40">
        <v>537162</v>
      </c>
      <c r="O40">
        <v>2</v>
      </c>
      <c r="P40">
        <v>392128</v>
      </c>
      <c r="Q40">
        <v>128919</v>
      </c>
      <c r="R40">
        <v>16115</v>
      </c>
      <c r="S40">
        <v>0</v>
      </c>
      <c r="T40">
        <v>0</v>
      </c>
      <c r="U40">
        <v>16115</v>
      </c>
      <c r="V40" t="s">
        <v>1780</v>
      </c>
      <c r="W40">
        <v>2</v>
      </c>
      <c r="X40" t="s">
        <v>520</v>
      </c>
      <c r="Y40">
        <v>2020</v>
      </c>
      <c r="Z40">
        <v>3</v>
      </c>
      <c r="AA40" t="s">
        <v>1781</v>
      </c>
      <c r="AB40">
        <v>2020</v>
      </c>
      <c r="AC40" t="s">
        <v>521</v>
      </c>
    </row>
    <row r="41" spans="1:29" x14ac:dyDescent="0.25">
      <c r="A41" t="s">
        <v>1179</v>
      </c>
      <c r="B41" t="s">
        <v>1180</v>
      </c>
      <c r="C41" t="s">
        <v>965</v>
      </c>
      <c r="D41" t="s">
        <v>966</v>
      </c>
      <c r="E41" t="s">
        <v>967</v>
      </c>
      <c r="F41" t="s">
        <v>968</v>
      </c>
      <c r="H41" t="s">
        <v>1049</v>
      </c>
      <c r="I41" t="s">
        <v>1050</v>
      </c>
      <c r="J41" t="s">
        <v>1051</v>
      </c>
      <c r="K41" t="s">
        <v>1052</v>
      </c>
      <c r="L41" t="s">
        <v>1177</v>
      </c>
      <c r="M41" t="s">
        <v>1178</v>
      </c>
      <c r="N41">
        <v>354860</v>
      </c>
      <c r="O41">
        <v>1</v>
      </c>
      <c r="P41">
        <v>301631</v>
      </c>
      <c r="Q41">
        <v>46132</v>
      </c>
      <c r="R41">
        <v>7097</v>
      </c>
      <c r="S41">
        <v>0</v>
      </c>
      <c r="T41">
        <v>0</v>
      </c>
      <c r="U41">
        <v>7097</v>
      </c>
      <c r="V41" t="s">
        <v>1780</v>
      </c>
      <c r="W41">
        <v>2</v>
      </c>
      <c r="X41" t="s">
        <v>520</v>
      </c>
      <c r="Y41">
        <v>2020</v>
      </c>
      <c r="Z41">
        <v>3</v>
      </c>
      <c r="AA41" t="s">
        <v>1781</v>
      </c>
      <c r="AB41">
        <v>2020</v>
      </c>
      <c r="AC41" t="s">
        <v>521</v>
      </c>
    </row>
    <row r="42" spans="1:29" x14ac:dyDescent="0.25">
      <c r="A42" t="s">
        <v>1183</v>
      </c>
      <c r="B42" t="s">
        <v>1184</v>
      </c>
      <c r="C42" t="s">
        <v>965</v>
      </c>
      <c r="D42" t="s">
        <v>966</v>
      </c>
      <c r="E42" t="s">
        <v>967</v>
      </c>
      <c r="F42" t="s">
        <v>968</v>
      </c>
      <c r="H42" t="s">
        <v>1133</v>
      </c>
      <c r="I42" t="s">
        <v>1134</v>
      </c>
      <c r="J42" t="s">
        <v>1135</v>
      </c>
      <c r="K42" t="s">
        <v>1136</v>
      </c>
      <c r="L42" t="s">
        <v>1181</v>
      </c>
      <c r="M42" t="s">
        <v>1182</v>
      </c>
      <c r="N42">
        <v>244340</v>
      </c>
      <c r="O42">
        <v>3</v>
      </c>
      <c r="P42">
        <v>109953</v>
      </c>
      <c r="Q42">
        <v>73302</v>
      </c>
      <c r="R42">
        <v>56198</v>
      </c>
      <c r="S42">
        <v>4887</v>
      </c>
      <c r="T42">
        <v>0</v>
      </c>
      <c r="U42">
        <v>61085</v>
      </c>
      <c r="V42" t="s">
        <v>1780</v>
      </c>
      <c r="W42">
        <v>2</v>
      </c>
      <c r="X42" t="s">
        <v>520</v>
      </c>
      <c r="Y42">
        <v>2020</v>
      </c>
      <c r="Z42">
        <v>3</v>
      </c>
      <c r="AA42" t="s">
        <v>1781</v>
      </c>
      <c r="AB42">
        <v>2020</v>
      </c>
      <c r="AC42" t="s">
        <v>521</v>
      </c>
    </row>
    <row r="43" spans="1:29" x14ac:dyDescent="0.25">
      <c r="A43" t="s">
        <v>1187</v>
      </c>
      <c r="B43" t="s">
        <v>1188</v>
      </c>
      <c r="C43" t="s">
        <v>965</v>
      </c>
      <c r="D43" t="s">
        <v>966</v>
      </c>
      <c r="E43" t="s">
        <v>967</v>
      </c>
      <c r="F43" t="s">
        <v>968</v>
      </c>
      <c r="H43" t="s">
        <v>1101</v>
      </c>
      <c r="I43" t="s">
        <v>1102</v>
      </c>
      <c r="J43" t="s">
        <v>1103</v>
      </c>
      <c r="K43" t="s">
        <v>1104</v>
      </c>
      <c r="L43" t="s">
        <v>1185</v>
      </c>
      <c r="M43" t="s">
        <v>1186</v>
      </c>
      <c r="N43">
        <v>800878</v>
      </c>
      <c r="O43">
        <v>3</v>
      </c>
      <c r="P43">
        <v>432474</v>
      </c>
      <c r="Q43">
        <v>200220</v>
      </c>
      <c r="R43">
        <v>160176</v>
      </c>
      <c r="S43">
        <v>8009</v>
      </c>
      <c r="T43">
        <v>0</v>
      </c>
      <c r="U43">
        <v>168184</v>
      </c>
      <c r="V43" t="s">
        <v>1780</v>
      </c>
      <c r="W43">
        <v>2</v>
      </c>
      <c r="X43" t="s">
        <v>520</v>
      </c>
      <c r="Y43">
        <v>2020</v>
      </c>
      <c r="Z43">
        <v>3</v>
      </c>
      <c r="AA43" t="s">
        <v>1781</v>
      </c>
      <c r="AB43">
        <v>2020</v>
      </c>
      <c r="AC43" t="s">
        <v>521</v>
      </c>
    </row>
    <row r="44" spans="1:29" x14ac:dyDescent="0.25">
      <c r="A44" t="s">
        <v>1191</v>
      </c>
      <c r="B44" t="s">
        <v>1192</v>
      </c>
      <c r="C44" t="s">
        <v>965</v>
      </c>
      <c r="D44" t="s">
        <v>966</v>
      </c>
      <c r="E44" t="s">
        <v>967</v>
      </c>
      <c r="F44" t="s">
        <v>968</v>
      </c>
      <c r="H44" t="s">
        <v>1013</v>
      </c>
      <c r="I44" t="s">
        <v>1014</v>
      </c>
      <c r="J44" t="s">
        <v>1015</v>
      </c>
      <c r="K44" t="s">
        <v>1016</v>
      </c>
      <c r="L44" t="s">
        <v>1189</v>
      </c>
      <c r="M44" t="s">
        <v>1190</v>
      </c>
      <c r="N44">
        <v>277873</v>
      </c>
      <c r="O44">
        <v>1</v>
      </c>
      <c r="P44">
        <v>244528</v>
      </c>
      <c r="Q44">
        <v>30566</v>
      </c>
      <c r="R44">
        <v>2779</v>
      </c>
      <c r="S44">
        <v>0</v>
      </c>
      <c r="T44">
        <v>0</v>
      </c>
      <c r="U44">
        <v>2779</v>
      </c>
      <c r="V44" t="s">
        <v>1780</v>
      </c>
      <c r="W44">
        <v>2</v>
      </c>
      <c r="X44" t="s">
        <v>520</v>
      </c>
      <c r="Y44">
        <v>2020</v>
      </c>
      <c r="Z44">
        <v>3</v>
      </c>
      <c r="AA44" t="s">
        <v>1781</v>
      </c>
      <c r="AB44">
        <v>2020</v>
      </c>
      <c r="AC44" t="s">
        <v>521</v>
      </c>
    </row>
    <row r="45" spans="1:29" x14ac:dyDescent="0.25">
      <c r="A45" t="s">
        <v>1195</v>
      </c>
      <c r="B45" t="s">
        <v>1196</v>
      </c>
      <c r="C45" t="s">
        <v>965</v>
      </c>
      <c r="D45" t="s">
        <v>966</v>
      </c>
      <c r="E45" t="s">
        <v>967</v>
      </c>
      <c r="F45" t="s">
        <v>968</v>
      </c>
      <c r="H45" t="s">
        <v>1101</v>
      </c>
      <c r="I45" t="s">
        <v>1102</v>
      </c>
      <c r="J45" t="s">
        <v>1103</v>
      </c>
      <c r="K45" t="s">
        <v>1104</v>
      </c>
      <c r="L45" t="s">
        <v>1193</v>
      </c>
      <c r="M45" t="s">
        <v>1194</v>
      </c>
      <c r="N45">
        <v>247211</v>
      </c>
      <c r="O45">
        <v>2</v>
      </c>
      <c r="P45">
        <v>175520</v>
      </c>
      <c r="Q45">
        <v>61803</v>
      </c>
      <c r="R45">
        <v>9888</v>
      </c>
      <c r="S45">
        <v>0</v>
      </c>
      <c r="T45">
        <v>0</v>
      </c>
      <c r="U45">
        <v>9888</v>
      </c>
      <c r="V45" t="s">
        <v>1780</v>
      </c>
      <c r="W45">
        <v>2</v>
      </c>
      <c r="X45" t="s">
        <v>520</v>
      </c>
      <c r="Y45">
        <v>2020</v>
      </c>
      <c r="Z45">
        <v>3</v>
      </c>
      <c r="AA45" t="s">
        <v>1781</v>
      </c>
      <c r="AB45">
        <v>2020</v>
      </c>
      <c r="AC45" t="s">
        <v>521</v>
      </c>
    </row>
    <row r="46" spans="1:29" x14ac:dyDescent="0.25">
      <c r="A46" t="s">
        <v>1199</v>
      </c>
      <c r="B46" t="s">
        <v>1200</v>
      </c>
      <c r="C46" t="s">
        <v>965</v>
      </c>
      <c r="D46" t="s">
        <v>966</v>
      </c>
      <c r="E46" t="s">
        <v>967</v>
      </c>
      <c r="F46" t="s">
        <v>968</v>
      </c>
      <c r="H46" t="s">
        <v>989</v>
      </c>
      <c r="I46" t="s">
        <v>990</v>
      </c>
      <c r="J46" t="s">
        <v>991</v>
      </c>
      <c r="K46" t="s">
        <v>992</v>
      </c>
      <c r="L46" t="s">
        <v>1197</v>
      </c>
      <c r="M46" t="s">
        <v>1198</v>
      </c>
      <c r="N46">
        <v>356073</v>
      </c>
      <c r="O46">
        <v>2</v>
      </c>
      <c r="P46">
        <v>270615</v>
      </c>
      <c r="Q46">
        <v>74775</v>
      </c>
      <c r="R46">
        <v>10682</v>
      </c>
      <c r="S46">
        <v>0</v>
      </c>
      <c r="T46">
        <v>0</v>
      </c>
      <c r="U46">
        <v>10682</v>
      </c>
      <c r="V46" t="s">
        <v>1780</v>
      </c>
      <c r="W46">
        <v>2</v>
      </c>
      <c r="X46" t="s">
        <v>520</v>
      </c>
      <c r="Y46">
        <v>2020</v>
      </c>
      <c r="Z46">
        <v>3</v>
      </c>
      <c r="AA46" t="s">
        <v>1781</v>
      </c>
      <c r="AB46">
        <v>2020</v>
      </c>
      <c r="AC46" t="s">
        <v>521</v>
      </c>
    </row>
    <row r="47" spans="1:29" x14ac:dyDescent="0.25">
      <c r="A47" t="s">
        <v>518</v>
      </c>
      <c r="B47" t="s">
        <v>519</v>
      </c>
      <c r="C47" t="s">
        <v>461</v>
      </c>
      <c r="D47" t="s">
        <v>509</v>
      </c>
      <c r="E47" t="s">
        <v>510</v>
      </c>
      <c r="F47" t="s">
        <v>511</v>
      </c>
      <c r="H47" t="s">
        <v>512</v>
      </c>
      <c r="I47" t="s">
        <v>513</v>
      </c>
      <c r="J47" t="s">
        <v>514</v>
      </c>
      <c r="K47" t="s">
        <v>515</v>
      </c>
      <c r="L47" t="s">
        <v>516</v>
      </c>
      <c r="M47" t="s">
        <v>517</v>
      </c>
      <c r="N47">
        <v>330272</v>
      </c>
      <c r="O47">
        <v>1</v>
      </c>
      <c r="P47">
        <v>267520</v>
      </c>
      <c r="Q47">
        <v>49541</v>
      </c>
      <c r="R47">
        <v>13211</v>
      </c>
      <c r="S47">
        <v>0</v>
      </c>
      <c r="T47">
        <v>0</v>
      </c>
      <c r="U47">
        <v>13211</v>
      </c>
      <c r="V47" t="s">
        <v>1780</v>
      </c>
      <c r="W47">
        <v>2</v>
      </c>
      <c r="X47" t="s">
        <v>520</v>
      </c>
      <c r="Y47">
        <v>2020</v>
      </c>
      <c r="Z47">
        <v>3</v>
      </c>
      <c r="AA47" t="s">
        <v>1781</v>
      </c>
      <c r="AB47">
        <v>2020</v>
      </c>
      <c r="AC47" t="s">
        <v>521</v>
      </c>
    </row>
    <row r="48" spans="1:29" x14ac:dyDescent="0.25">
      <c r="A48" t="s">
        <v>524</v>
      </c>
      <c r="B48" t="s">
        <v>525</v>
      </c>
      <c r="C48" t="s">
        <v>461</v>
      </c>
      <c r="D48" t="s">
        <v>509</v>
      </c>
      <c r="E48" t="s">
        <v>510</v>
      </c>
      <c r="F48" t="s">
        <v>511</v>
      </c>
      <c r="H48" t="s">
        <v>512</v>
      </c>
      <c r="I48" t="s">
        <v>513</v>
      </c>
      <c r="J48" t="s">
        <v>514</v>
      </c>
      <c r="K48" t="s">
        <v>515</v>
      </c>
      <c r="L48" t="s">
        <v>522</v>
      </c>
      <c r="M48" t="s">
        <v>523</v>
      </c>
      <c r="N48">
        <v>299350</v>
      </c>
      <c r="O48">
        <v>2</v>
      </c>
      <c r="P48">
        <v>218526</v>
      </c>
      <c r="Q48">
        <v>56877</v>
      </c>
      <c r="R48">
        <v>20955</v>
      </c>
      <c r="S48">
        <v>2994</v>
      </c>
      <c r="T48">
        <v>0</v>
      </c>
      <c r="U48">
        <v>23948</v>
      </c>
      <c r="V48" t="s">
        <v>1780</v>
      </c>
      <c r="W48">
        <v>2</v>
      </c>
      <c r="X48" t="s">
        <v>520</v>
      </c>
      <c r="Y48">
        <v>2020</v>
      </c>
      <c r="Z48">
        <v>3</v>
      </c>
      <c r="AA48" t="s">
        <v>1781</v>
      </c>
      <c r="AB48">
        <v>2020</v>
      </c>
      <c r="AC48" t="s">
        <v>521</v>
      </c>
    </row>
    <row r="49" spans="1:29" x14ac:dyDescent="0.25">
      <c r="A49" t="s">
        <v>527</v>
      </c>
      <c r="B49" t="s">
        <v>528</v>
      </c>
      <c r="C49" t="s">
        <v>461</v>
      </c>
      <c r="D49" t="s">
        <v>509</v>
      </c>
      <c r="E49" t="s">
        <v>510</v>
      </c>
      <c r="F49" t="s">
        <v>511</v>
      </c>
      <c r="H49" t="s">
        <v>512</v>
      </c>
      <c r="I49" t="s">
        <v>513</v>
      </c>
      <c r="J49" t="s">
        <v>514</v>
      </c>
      <c r="K49" t="s">
        <v>515</v>
      </c>
      <c r="L49" t="s">
        <v>512</v>
      </c>
      <c r="M49" t="s">
        <v>526</v>
      </c>
      <c r="N49">
        <v>725395</v>
      </c>
      <c r="O49">
        <v>2</v>
      </c>
      <c r="P49">
        <v>544046</v>
      </c>
      <c r="Q49">
        <v>145079</v>
      </c>
      <c r="R49">
        <v>36270</v>
      </c>
      <c r="S49">
        <v>0</v>
      </c>
      <c r="T49">
        <v>0</v>
      </c>
      <c r="U49">
        <v>36270</v>
      </c>
      <c r="V49" t="s">
        <v>1780</v>
      </c>
      <c r="W49">
        <v>2</v>
      </c>
      <c r="X49" t="s">
        <v>520</v>
      </c>
      <c r="Y49">
        <v>2020</v>
      </c>
      <c r="Z49">
        <v>3</v>
      </c>
      <c r="AA49" t="s">
        <v>1781</v>
      </c>
      <c r="AB49">
        <v>2020</v>
      </c>
      <c r="AC49" t="s">
        <v>521</v>
      </c>
    </row>
    <row r="50" spans="1:29" x14ac:dyDescent="0.25">
      <c r="A50" t="s">
        <v>531</v>
      </c>
      <c r="B50" t="s">
        <v>532</v>
      </c>
      <c r="C50" t="s">
        <v>461</v>
      </c>
      <c r="D50" t="s">
        <v>509</v>
      </c>
      <c r="E50" t="s">
        <v>510</v>
      </c>
      <c r="F50" t="s">
        <v>511</v>
      </c>
      <c r="H50" t="s">
        <v>512</v>
      </c>
      <c r="I50" t="s">
        <v>513</v>
      </c>
      <c r="J50" t="s">
        <v>514</v>
      </c>
      <c r="K50" t="s">
        <v>515</v>
      </c>
      <c r="L50" t="s">
        <v>529</v>
      </c>
      <c r="M50" t="s">
        <v>530</v>
      </c>
      <c r="N50">
        <v>278540</v>
      </c>
      <c r="O50">
        <v>1</v>
      </c>
      <c r="P50">
        <v>228403</v>
      </c>
      <c r="Q50">
        <v>47352</v>
      </c>
      <c r="R50">
        <v>2785</v>
      </c>
      <c r="S50">
        <v>0</v>
      </c>
      <c r="T50">
        <v>0</v>
      </c>
      <c r="U50">
        <v>2785</v>
      </c>
      <c r="V50" t="s">
        <v>1780</v>
      </c>
      <c r="W50">
        <v>2</v>
      </c>
      <c r="X50" t="s">
        <v>520</v>
      </c>
      <c r="Y50">
        <v>2020</v>
      </c>
      <c r="Z50">
        <v>3</v>
      </c>
      <c r="AA50" t="s">
        <v>1781</v>
      </c>
      <c r="AB50">
        <v>2020</v>
      </c>
      <c r="AC50" t="s">
        <v>521</v>
      </c>
    </row>
    <row r="51" spans="1:29" x14ac:dyDescent="0.25">
      <c r="A51" t="s">
        <v>535</v>
      </c>
      <c r="B51" t="s">
        <v>536</v>
      </c>
      <c r="C51" t="s">
        <v>461</v>
      </c>
      <c r="D51" t="s">
        <v>509</v>
      </c>
      <c r="E51" t="s">
        <v>510</v>
      </c>
      <c r="F51" t="s">
        <v>511</v>
      </c>
      <c r="H51" t="s">
        <v>512</v>
      </c>
      <c r="I51" t="s">
        <v>513</v>
      </c>
      <c r="J51" t="s">
        <v>514</v>
      </c>
      <c r="K51" t="s">
        <v>515</v>
      </c>
      <c r="L51" t="s">
        <v>533</v>
      </c>
      <c r="M51" t="s">
        <v>534</v>
      </c>
      <c r="N51">
        <v>611404</v>
      </c>
      <c r="O51">
        <v>1</v>
      </c>
      <c r="P51">
        <v>501352</v>
      </c>
      <c r="Q51">
        <v>97825</v>
      </c>
      <c r="R51">
        <v>12228</v>
      </c>
      <c r="S51">
        <v>0</v>
      </c>
      <c r="T51">
        <v>0</v>
      </c>
      <c r="U51">
        <v>12228</v>
      </c>
      <c r="V51" t="s">
        <v>1780</v>
      </c>
      <c r="W51">
        <v>2</v>
      </c>
      <c r="X51" t="s">
        <v>520</v>
      </c>
      <c r="Y51">
        <v>2020</v>
      </c>
      <c r="Z51">
        <v>3</v>
      </c>
      <c r="AA51" t="s">
        <v>1781</v>
      </c>
      <c r="AB51">
        <v>2020</v>
      </c>
      <c r="AC51" t="s">
        <v>521</v>
      </c>
    </row>
    <row r="52" spans="1:29" x14ac:dyDescent="0.25">
      <c r="A52" t="s">
        <v>539</v>
      </c>
      <c r="B52" t="s">
        <v>540</v>
      </c>
      <c r="C52" t="s">
        <v>461</v>
      </c>
      <c r="D52" t="s">
        <v>509</v>
      </c>
      <c r="E52" t="s">
        <v>510</v>
      </c>
      <c r="F52" t="s">
        <v>511</v>
      </c>
      <c r="H52" t="s">
        <v>512</v>
      </c>
      <c r="I52" t="s">
        <v>513</v>
      </c>
      <c r="J52" t="s">
        <v>514</v>
      </c>
      <c r="K52" t="s">
        <v>515</v>
      </c>
      <c r="L52" t="s">
        <v>537</v>
      </c>
      <c r="M52" t="s">
        <v>538</v>
      </c>
      <c r="N52">
        <v>323599</v>
      </c>
      <c r="O52">
        <v>3</v>
      </c>
      <c r="P52">
        <v>187687</v>
      </c>
      <c r="Q52">
        <v>64720</v>
      </c>
      <c r="R52">
        <v>58248</v>
      </c>
      <c r="S52">
        <v>12944</v>
      </c>
      <c r="T52">
        <v>0</v>
      </c>
      <c r="U52">
        <v>71192</v>
      </c>
      <c r="V52" t="s">
        <v>1780</v>
      </c>
      <c r="W52">
        <v>2</v>
      </c>
      <c r="X52" t="s">
        <v>520</v>
      </c>
      <c r="Y52">
        <v>2020</v>
      </c>
      <c r="Z52">
        <v>3</v>
      </c>
      <c r="AA52" t="s">
        <v>1781</v>
      </c>
      <c r="AB52">
        <v>2020</v>
      </c>
      <c r="AC52" t="s">
        <v>521</v>
      </c>
    </row>
    <row r="53" spans="1:29" x14ac:dyDescent="0.25">
      <c r="A53" t="s">
        <v>543</v>
      </c>
      <c r="B53" t="s">
        <v>544</v>
      </c>
      <c r="C53" t="s">
        <v>461</v>
      </c>
      <c r="D53" t="s">
        <v>509</v>
      </c>
      <c r="E53" t="s">
        <v>510</v>
      </c>
      <c r="F53" t="s">
        <v>511</v>
      </c>
      <c r="H53" t="s">
        <v>512</v>
      </c>
      <c r="I53" t="s">
        <v>513</v>
      </c>
      <c r="J53" t="s">
        <v>514</v>
      </c>
      <c r="K53" t="s">
        <v>515</v>
      </c>
      <c r="L53" t="s">
        <v>541</v>
      </c>
      <c r="M53" t="s">
        <v>542</v>
      </c>
      <c r="N53">
        <v>249516</v>
      </c>
      <c r="O53">
        <v>2</v>
      </c>
      <c r="P53">
        <v>182146</v>
      </c>
      <c r="Q53">
        <v>49903</v>
      </c>
      <c r="R53">
        <v>14971</v>
      </c>
      <c r="S53">
        <v>2495</v>
      </c>
      <c r="T53">
        <v>0</v>
      </c>
      <c r="U53">
        <v>17466</v>
      </c>
      <c r="V53" t="s">
        <v>1780</v>
      </c>
      <c r="W53">
        <v>2</v>
      </c>
      <c r="X53" t="s">
        <v>520</v>
      </c>
      <c r="Y53">
        <v>2020</v>
      </c>
      <c r="Z53">
        <v>3</v>
      </c>
      <c r="AA53" t="s">
        <v>1781</v>
      </c>
      <c r="AB53">
        <v>2020</v>
      </c>
      <c r="AC53" t="s">
        <v>521</v>
      </c>
    </row>
    <row r="54" spans="1:29" x14ac:dyDescent="0.25">
      <c r="A54" t="s">
        <v>551</v>
      </c>
      <c r="B54" t="s">
        <v>552</v>
      </c>
      <c r="C54" t="s">
        <v>461</v>
      </c>
      <c r="D54" t="s">
        <v>509</v>
      </c>
      <c r="E54" t="s">
        <v>510</v>
      </c>
      <c r="F54" t="s">
        <v>511</v>
      </c>
      <c r="H54" t="s">
        <v>545</v>
      </c>
      <c r="I54" t="s">
        <v>546</v>
      </c>
      <c r="J54" t="s">
        <v>547</v>
      </c>
      <c r="K54" t="s">
        <v>548</v>
      </c>
      <c r="L54" t="s">
        <v>549</v>
      </c>
      <c r="M54" t="s">
        <v>550</v>
      </c>
      <c r="N54">
        <v>269995</v>
      </c>
      <c r="O54">
        <v>1</v>
      </c>
      <c r="P54">
        <v>226796</v>
      </c>
      <c r="Q54">
        <v>32399</v>
      </c>
      <c r="R54">
        <v>10800</v>
      </c>
      <c r="S54">
        <v>0</v>
      </c>
      <c r="T54">
        <v>0</v>
      </c>
      <c r="U54">
        <v>10800</v>
      </c>
      <c r="V54" t="s">
        <v>1780</v>
      </c>
      <c r="W54">
        <v>2</v>
      </c>
      <c r="X54" t="s">
        <v>520</v>
      </c>
      <c r="Y54">
        <v>2020</v>
      </c>
      <c r="Z54">
        <v>3</v>
      </c>
      <c r="AA54" t="s">
        <v>1781</v>
      </c>
      <c r="AB54">
        <v>2020</v>
      </c>
      <c r="AC54" t="s">
        <v>521</v>
      </c>
    </row>
    <row r="55" spans="1:29" x14ac:dyDescent="0.25">
      <c r="A55" t="s">
        <v>555</v>
      </c>
      <c r="B55" t="s">
        <v>556</v>
      </c>
      <c r="C55" t="s">
        <v>461</v>
      </c>
      <c r="D55" t="s">
        <v>509</v>
      </c>
      <c r="E55" t="s">
        <v>510</v>
      </c>
      <c r="F55" t="s">
        <v>511</v>
      </c>
      <c r="H55" t="s">
        <v>545</v>
      </c>
      <c r="I55" t="s">
        <v>546</v>
      </c>
      <c r="J55" t="s">
        <v>547</v>
      </c>
      <c r="K55" t="s">
        <v>548</v>
      </c>
      <c r="L55" t="s">
        <v>553</v>
      </c>
      <c r="M55" t="s">
        <v>554</v>
      </c>
      <c r="N55">
        <v>691137</v>
      </c>
      <c r="O55">
        <v>1</v>
      </c>
      <c r="P55">
        <v>608201</v>
      </c>
      <c r="Q55">
        <v>62202</v>
      </c>
      <c r="R55">
        <v>20734</v>
      </c>
      <c r="S55">
        <v>0</v>
      </c>
      <c r="T55">
        <v>0</v>
      </c>
      <c r="U55">
        <v>20734</v>
      </c>
      <c r="V55" t="s">
        <v>1780</v>
      </c>
      <c r="W55">
        <v>2</v>
      </c>
      <c r="X55" t="s">
        <v>520</v>
      </c>
      <c r="Y55">
        <v>2020</v>
      </c>
      <c r="Z55">
        <v>3</v>
      </c>
      <c r="AA55" t="s">
        <v>1781</v>
      </c>
      <c r="AB55">
        <v>2020</v>
      </c>
      <c r="AC55" t="s">
        <v>521</v>
      </c>
    </row>
    <row r="56" spans="1:29" x14ac:dyDescent="0.25">
      <c r="A56" t="s">
        <v>559</v>
      </c>
      <c r="B56" t="s">
        <v>560</v>
      </c>
      <c r="C56" t="s">
        <v>461</v>
      </c>
      <c r="D56" t="s">
        <v>509</v>
      </c>
      <c r="E56" t="s">
        <v>510</v>
      </c>
      <c r="F56" t="s">
        <v>511</v>
      </c>
      <c r="H56" t="s">
        <v>545</v>
      </c>
      <c r="I56" t="s">
        <v>546</v>
      </c>
      <c r="J56" t="s">
        <v>547</v>
      </c>
      <c r="K56" t="s">
        <v>548</v>
      </c>
      <c r="L56" t="s">
        <v>557</v>
      </c>
      <c r="M56" t="s">
        <v>558</v>
      </c>
      <c r="N56">
        <v>141918</v>
      </c>
      <c r="O56">
        <v>1</v>
      </c>
      <c r="P56">
        <v>120630</v>
      </c>
      <c r="Q56">
        <v>17030</v>
      </c>
      <c r="R56">
        <v>4258</v>
      </c>
      <c r="S56">
        <v>0</v>
      </c>
      <c r="T56">
        <v>0</v>
      </c>
      <c r="U56">
        <v>4258</v>
      </c>
      <c r="V56" t="s">
        <v>1780</v>
      </c>
      <c r="W56">
        <v>2</v>
      </c>
      <c r="X56" t="s">
        <v>520</v>
      </c>
      <c r="Y56">
        <v>2020</v>
      </c>
      <c r="Z56">
        <v>3</v>
      </c>
      <c r="AA56" t="s">
        <v>1781</v>
      </c>
      <c r="AB56">
        <v>2020</v>
      </c>
      <c r="AC56" t="s">
        <v>521</v>
      </c>
    </row>
    <row r="57" spans="1:29" x14ac:dyDescent="0.25">
      <c r="A57" t="s">
        <v>563</v>
      </c>
      <c r="B57" t="s">
        <v>564</v>
      </c>
      <c r="C57" t="s">
        <v>461</v>
      </c>
      <c r="D57" t="s">
        <v>509</v>
      </c>
      <c r="E57" t="s">
        <v>510</v>
      </c>
      <c r="F57" t="s">
        <v>511</v>
      </c>
      <c r="H57" t="s">
        <v>545</v>
      </c>
      <c r="I57" t="s">
        <v>546</v>
      </c>
      <c r="J57" t="s">
        <v>547</v>
      </c>
      <c r="K57" t="s">
        <v>548</v>
      </c>
      <c r="L57" t="s">
        <v>561</v>
      </c>
      <c r="M57" t="s">
        <v>562</v>
      </c>
      <c r="N57">
        <v>1352419</v>
      </c>
      <c r="O57">
        <v>1</v>
      </c>
      <c r="P57">
        <v>1108983</v>
      </c>
      <c r="Q57">
        <v>189339</v>
      </c>
      <c r="R57">
        <v>54097</v>
      </c>
      <c r="S57">
        <v>0</v>
      </c>
      <c r="T57">
        <v>0</v>
      </c>
      <c r="U57">
        <v>54097</v>
      </c>
      <c r="V57" t="s">
        <v>1780</v>
      </c>
      <c r="W57">
        <v>2</v>
      </c>
      <c r="X57" t="s">
        <v>520</v>
      </c>
      <c r="Y57">
        <v>2020</v>
      </c>
      <c r="Z57">
        <v>3</v>
      </c>
      <c r="AA57" t="s">
        <v>1781</v>
      </c>
      <c r="AB57">
        <v>2020</v>
      </c>
      <c r="AC57" t="s">
        <v>521</v>
      </c>
    </row>
    <row r="58" spans="1:29" x14ac:dyDescent="0.25">
      <c r="A58" t="s">
        <v>567</v>
      </c>
      <c r="B58" t="s">
        <v>568</v>
      </c>
      <c r="C58" t="s">
        <v>461</v>
      </c>
      <c r="D58" t="s">
        <v>509</v>
      </c>
      <c r="E58" t="s">
        <v>510</v>
      </c>
      <c r="F58" t="s">
        <v>511</v>
      </c>
      <c r="H58" t="s">
        <v>545</v>
      </c>
      <c r="I58" t="s">
        <v>546</v>
      </c>
      <c r="J58" t="s">
        <v>547</v>
      </c>
      <c r="K58" t="s">
        <v>548</v>
      </c>
      <c r="L58" t="s">
        <v>565</v>
      </c>
      <c r="M58" t="s">
        <v>566</v>
      </c>
      <c r="N58">
        <v>328651</v>
      </c>
      <c r="O58">
        <v>1</v>
      </c>
      <c r="P58">
        <v>272780</v>
      </c>
      <c r="Q58">
        <v>42725</v>
      </c>
      <c r="R58">
        <v>13146</v>
      </c>
      <c r="S58">
        <v>0</v>
      </c>
      <c r="T58">
        <v>0</v>
      </c>
      <c r="U58">
        <v>13146</v>
      </c>
      <c r="V58" t="s">
        <v>1780</v>
      </c>
      <c r="W58">
        <v>2</v>
      </c>
      <c r="X58" t="s">
        <v>520</v>
      </c>
      <c r="Y58">
        <v>2020</v>
      </c>
      <c r="Z58">
        <v>3</v>
      </c>
      <c r="AA58" t="s">
        <v>1781</v>
      </c>
      <c r="AB58">
        <v>2020</v>
      </c>
      <c r="AC58" t="s">
        <v>521</v>
      </c>
    </row>
    <row r="59" spans="1:29" x14ac:dyDescent="0.25">
      <c r="A59" t="s">
        <v>570</v>
      </c>
      <c r="B59" t="s">
        <v>571</v>
      </c>
      <c r="C59" t="s">
        <v>461</v>
      </c>
      <c r="D59" t="s">
        <v>509</v>
      </c>
      <c r="E59" t="s">
        <v>510</v>
      </c>
      <c r="F59" t="s">
        <v>511</v>
      </c>
      <c r="H59" t="s">
        <v>545</v>
      </c>
      <c r="I59" t="s">
        <v>546</v>
      </c>
      <c r="J59" t="s">
        <v>547</v>
      </c>
      <c r="K59" t="s">
        <v>548</v>
      </c>
      <c r="L59" t="s">
        <v>545</v>
      </c>
      <c r="M59" t="s">
        <v>569</v>
      </c>
      <c r="N59">
        <v>297709</v>
      </c>
      <c r="O59">
        <v>1</v>
      </c>
      <c r="P59">
        <v>247099</v>
      </c>
      <c r="Q59">
        <v>41679</v>
      </c>
      <c r="R59">
        <v>8931</v>
      </c>
      <c r="S59">
        <v>0</v>
      </c>
      <c r="T59">
        <v>0</v>
      </c>
      <c r="U59">
        <v>8931</v>
      </c>
      <c r="V59" t="s">
        <v>1780</v>
      </c>
      <c r="W59">
        <v>2</v>
      </c>
      <c r="X59" t="s">
        <v>520</v>
      </c>
      <c r="Y59">
        <v>2020</v>
      </c>
      <c r="Z59">
        <v>3</v>
      </c>
      <c r="AA59" t="s">
        <v>1781</v>
      </c>
      <c r="AB59">
        <v>2020</v>
      </c>
      <c r="AC59" t="s">
        <v>521</v>
      </c>
    </row>
    <row r="60" spans="1:29" x14ac:dyDescent="0.25">
      <c r="A60" t="s">
        <v>574</v>
      </c>
      <c r="B60" t="s">
        <v>575</v>
      </c>
      <c r="C60" t="s">
        <v>461</v>
      </c>
      <c r="D60" t="s">
        <v>509</v>
      </c>
      <c r="E60" t="s">
        <v>510</v>
      </c>
      <c r="F60" t="s">
        <v>511</v>
      </c>
      <c r="H60" t="s">
        <v>545</v>
      </c>
      <c r="I60" t="s">
        <v>546</v>
      </c>
      <c r="J60" t="s">
        <v>547</v>
      </c>
      <c r="K60" t="s">
        <v>548</v>
      </c>
      <c r="L60" t="s">
        <v>572</v>
      </c>
      <c r="M60" t="s">
        <v>573</v>
      </c>
      <c r="N60">
        <v>341944</v>
      </c>
      <c r="O60">
        <v>2</v>
      </c>
      <c r="P60">
        <v>242780</v>
      </c>
      <c r="Q60">
        <v>68389</v>
      </c>
      <c r="R60">
        <v>27355</v>
      </c>
      <c r="S60">
        <v>3419</v>
      </c>
      <c r="T60">
        <v>0</v>
      </c>
      <c r="U60">
        <v>30775</v>
      </c>
      <c r="V60" t="s">
        <v>1780</v>
      </c>
      <c r="W60">
        <v>2</v>
      </c>
      <c r="X60" t="s">
        <v>520</v>
      </c>
      <c r="Y60">
        <v>2020</v>
      </c>
      <c r="Z60">
        <v>3</v>
      </c>
      <c r="AA60" t="s">
        <v>1781</v>
      </c>
      <c r="AB60">
        <v>2020</v>
      </c>
      <c r="AC60" t="s">
        <v>521</v>
      </c>
    </row>
    <row r="61" spans="1:29" x14ac:dyDescent="0.25">
      <c r="A61" t="s">
        <v>582</v>
      </c>
      <c r="B61" t="s">
        <v>583</v>
      </c>
      <c r="C61" t="s">
        <v>461</v>
      </c>
      <c r="D61" t="s">
        <v>509</v>
      </c>
      <c r="E61" t="s">
        <v>510</v>
      </c>
      <c r="F61" t="s">
        <v>511</v>
      </c>
      <c r="H61" t="s">
        <v>576</v>
      </c>
      <c r="I61" t="s">
        <v>577</v>
      </c>
      <c r="J61" t="s">
        <v>578</v>
      </c>
      <c r="K61" t="s">
        <v>579</v>
      </c>
      <c r="L61" t="s">
        <v>580</v>
      </c>
      <c r="M61" t="s">
        <v>581</v>
      </c>
      <c r="N61">
        <v>648178</v>
      </c>
      <c r="O61">
        <v>1</v>
      </c>
      <c r="P61">
        <v>563915</v>
      </c>
      <c r="Q61">
        <v>77781</v>
      </c>
      <c r="R61">
        <v>6482</v>
      </c>
      <c r="S61">
        <v>0</v>
      </c>
      <c r="T61">
        <v>0</v>
      </c>
      <c r="U61">
        <v>6482</v>
      </c>
      <c r="V61" t="s">
        <v>1780</v>
      </c>
      <c r="W61">
        <v>2</v>
      </c>
      <c r="X61" t="s">
        <v>520</v>
      </c>
      <c r="Y61">
        <v>2020</v>
      </c>
      <c r="Z61">
        <v>3</v>
      </c>
      <c r="AA61" t="s">
        <v>1781</v>
      </c>
      <c r="AB61">
        <v>2020</v>
      </c>
      <c r="AC61" t="s">
        <v>521</v>
      </c>
    </row>
    <row r="62" spans="1:29" x14ac:dyDescent="0.25">
      <c r="A62" t="s">
        <v>586</v>
      </c>
      <c r="B62" t="s">
        <v>587</v>
      </c>
      <c r="C62" t="s">
        <v>461</v>
      </c>
      <c r="D62" t="s">
        <v>509</v>
      </c>
      <c r="E62" t="s">
        <v>510</v>
      </c>
      <c r="F62" t="s">
        <v>511</v>
      </c>
      <c r="H62" t="s">
        <v>576</v>
      </c>
      <c r="I62" t="s">
        <v>577</v>
      </c>
      <c r="J62" t="s">
        <v>578</v>
      </c>
      <c r="K62" t="s">
        <v>579</v>
      </c>
      <c r="L62" t="s">
        <v>584</v>
      </c>
      <c r="M62" t="s">
        <v>585</v>
      </c>
      <c r="N62">
        <v>344074</v>
      </c>
      <c r="O62">
        <v>1</v>
      </c>
      <c r="P62">
        <v>313107</v>
      </c>
      <c r="Q62">
        <v>27526</v>
      </c>
      <c r="R62">
        <v>3441</v>
      </c>
      <c r="S62">
        <v>0</v>
      </c>
      <c r="T62">
        <v>0</v>
      </c>
      <c r="U62">
        <v>3441</v>
      </c>
      <c r="V62" t="s">
        <v>1780</v>
      </c>
      <c r="W62">
        <v>2</v>
      </c>
      <c r="X62" t="s">
        <v>520</v>
      </c>
      <c r="Y62">
        <v>2020</v>
      </c>
      <c r="Z62">
        <v>3</v>
      </c>
      <c r="AA62" t="s">
        <v>1781</v>
      </c>
      <c r="AB62">
        <v>2020</v>
      </c>
      <c r="AC62" t="s">
        <v>521</v>
      </c>
    </row>
    <row r="63" spans="1:29" x14ac:dyDescent="0.25">
      <c r="A63" t="s">
        <v>590</v>
      </c>
      <c r="B63" t="s">
        <v>591</v>
      </c>
      <c r="C63" t="s">
        <v>461</v>
      </c>
      <c r="D63" t="s">
        <v>509</v>
      </c>
      <c r="E63" t="s">
        <v>510</v>
      </c>
      <c r="F63" t="s">
        <v>511</v>
      </c>
      <c r="H63" t="s">
        <v>576</v>
      </c>
      <c r="I63" t="s">
        <v>577</v>
      </c>
      <c r="J63" t="s">
        <v>578</v>
      </c>
      <c r="K63" t="s">
        <v>579</v>
      </c>
      <c r="L63" t="s">
        <v>588</v>
      </c>
      <c r="M63" t="s">
        <v>589</v>
      </c>
      <c r="N63">
        <v>284777</v>
      </c>
      <c r="O63">
        <v>1</v>
      </c>
      <c r="P63">
        <v>247756</v>
      </c>
      <c r="Q63">
        <v>34173</v>
      </c>
      <c r="R63">
        <v>2848</v>
      </c>
      <c r="S63">
        <v>0</v>
      </c>
      <c r="T63">
        <v>0</v>
      </c>
      <c r="U63">
        <v>2848</v>
      </c>
      <c r="V63" t="s">
        <v>1780</v>
      </c>
      <c r="W63">
        <v>2</v>
      </c>
      <c r="X63" t="s">
        <v>520</v>
      </c>
      <c r="Y63">
        <v>2020</v>
      </c>
      <c r="Z63">
        <v>3</v>
      </c>
      <c r="AA63" t="s">
        <v>1781</v>
      </c>
      <c r="AB63">
        <v>2020</v>
      </c>
      <c r="AC63" t="s">
        <v>521</v>
      </c>
    </row>
    <row r="64" spans="1:29" x14ac:dyDescent="0.25">
      <c r="A64" t="s">
        <v>594</v>
      </c>
      <c r="B64" t="s">
        <v>595</v>
      </c>
      <c r="C64" t="s">
        <v>461</v>
      </c>
      <c r="D64" t="s">
        <v>509</v>
      </c>
      <c r="E64" t="s">
        <v>510</v>
      </c>
      <c r="F64" t="s">
        <v>511</v>
      </c>
      <c r="H64" t="s">
        <v>576</v>
      </c>
      <c r="I64" t="s">
        <v>577</v>
      </c>
      <c r="J64" t="s">
        <v>578</v>
      </c>
      <c r="K64" t="s">
        <v>579</v>
      </c>
      <c r="L64" t="s">
        <v>592</v>
      </c>
      <c r="M64" t="s">
        <v>593</v>
      </c>
      <c r="N64">
        <v>820500</v>
      </c>
      <c r="O64">
        <v>1</v>
      </c>
      <c r="P64">
        <v>730245</v>
      </c>
      <c r="Q64">
        <v>82050</v>
      </c>
      <c r="R64">
        <v>8205</v>
      </c>
      <c r="S64">
        <v>0</v>
      </c>
      <c r="T64">
        <v>0</v>
      </c>
      <c r="U64">
        <v>8205</v>
      </c>
      <c r="V64" t="s">
        <v>1780</v>
      </c>
      <c r="W64">
        <v>2</v>
      </c>
      <c r="X64" t="s">
        <v>520</v>
      </c>
      <c r="Y64">
        <v>2020</v>
      </c>
      <c r="Z64">
        <v>3</v>
      </c>
      <c r="AA64" t="s">
        <v>1781</v>
      </c>
      <c r="AB64">
        <v>2020</v>
      </c>
      <c r="AC64" t="s">
        <v>521</v>
      </c>
    </row>
    <row r="65" spans="1:29" x14ac:dyDescent="0.25">
      <c r="A65" t="s">
        <v>597</v>
      </c>
      <c r="B65" t="s">
        <v>598</v>
      </c>
      <c r="C65" t="s">
        <v>461</v>
      </c>
      <c r="D65" t="s">
        <v>509</v>
      </c>
      <c r="E65" t="s">
        <v>510</v>
      </c>
      <c r="F65" t="s">
        <v>511</v>
      </c>
      <c r="H65" t="s">
        <v>576</v>
      </c>
      <c r="I65" t="s">
        <v>577</v>
      </c>
      <c r="J65" t="s">
        <v>578</v>
      </c>
      <c r="K65" t="s">
        <v>579</v>
      </c>
      <c r="L65" t="s">
        <v>576</v>
      </c>
      <c r="M65" t="s">
        <v>596</v>
      </c>
      <c r="N65">
        <v>1038937</v>
      </c>
      <c r="O65">
        <v>1</v>
      </c>
      <c r="P65">
        <v>924654</v>
      </c>
      <c r="Q65">
        <v>103894</v>
      </c>
      <c r="R65">
        <v>10389</v>
      </c>
      <c r="S65">
        <v>0</v>
      </c>
      <c r="T65">
        <v>0</v>
      </c>
      <c r="U65">
        <v>10389</v>
      </c>
      <c r="V65" t="s">
        <v>1780</v>
      </c>
      <c r="W65">
        <v>2</v>
      </c>
      <c r="X65" t="s">
        <v>520</v>
      </c>
      <c r="Y65">
        <v>2020</v>
      </c>
      <c r="Z65">
        <v>3</v>
      </c>
      <c r="AA65" t="s">
        <v>1781</v>
      </c>
      <c r="AB65">
        <v>2020</v>
      </c>
      <c r="AC65" t="s">
        <v>521</v>
      </c>
    </row>
    <row r="66" spans="1:29" x14ac:dyDescent="0.25">
      <c r="A66" t="s">
        <v>601</v>
      </c>
      <c r="B66" t="s">
        <v>602</v>
      </c>
      <c r="C66" t="s">
        <v>461</v>
      </c>
      <c r="D66" t="s">
        <v>509</v>
      </c>
      <c r="E66" t="s">
        <v>510</v>
      </c>
      <c r="F66" t="s">
        <v>511</v>
      </c>
      <c r="H66" t="s">
        <v>576</v>
      </c>
      <c r="I66" t="s">
        <v>577</v>
      </c>
      <c r="J66" t="s">
        <v>578</v>
      </c>
      <c r="K66" t="s">
        <v>579</v>
      </c>
      <c r="L66" t="s">
        <v>599</v>
      </c>
      <c r="M66" t="s">
        <v>600</v>
      </c>
      <c r="N66">
        <v>300686</v>
      </c>
      <c r="O66">
        <v>1</v>
      </c>
      <c r="P66">
        <v>276631</v>
      </c>
      <c r="Q66">
        <v>24055</v>
      </c>
      <c r="R66">
        <v>0</v>
      </c>
      <c r="S66">
        <v>0</v>
      </c>
      <c r="T66">
        <v>0</v>
      </c>
      <c r="U66">
        <v>0</v>
      </c>
      <c r="V66" t="s">
        <v>1780</v>
      </c>
      <c r="W66">
        <v>2</v>
      </c>
      <c r="X66" t="s">
        <v>520</v>
      </c>
      <c r="Y66">
        <v>2020</v>
      </c>
      <c r="Z66">
        <v>3</v>
      </c>
      <c r="AA66" t="s">
        <v>1781</v>
      </c>
      <c r="AB66">
        <v>2020</v>
      </c>
      <c r="AC66" t="s">
        <v>521</v>
      </c>
    </row>
    <row r="67" spans="1:29" x14ac:dyDescent="0.25">
      <c r="A67" t="s">
        <v>605</v>
      </c>
      <c r="B67" t="s">
        <v>606</v>
      </c>
      <c r="C67" t="s">
        <v>461</v>
      </c>
      <c r="D67" t="s">
        <v>509</v>
      </c>
      <c r="E67" t="s">
        <v>510</v>
      </c>
      <c r="F67" t="s">
        <v>511</v>
      </c>
      <c r="H67" t="s">
        <v>576</v>
      </c>
      <c r="I67" t="s">
        <v>577</v>
      </c>
      <c r="J67" t="s">
        <v>578</v>
      </c>
      <c r="K67" t="s">
        <v>579</v>
      </c>
      <c r="L67" t="s">
        <v>603</v>
      </c>
      <c r="M67" t="s">
        <v>604</v>
      </c>
      <c r="N67">
        <v>299116</v>
      </c>
      <c r="O67">
        <v>1</v>
      </c>
      <c r="P67">
        <v>266213</v>
      </c>
      <c r="Q67">
        <v>29912</v>
      </c>
      <c r="R67">
        <v>2991</v>
      </c>
      <c r="S67">
        <v>0</v>
      </c>
      <c r="T67">
        <v>0</v>
      </c>
      <c r="U67">
        <v>2991</v>
      </c>
      <c r="V67" t="s">
        <v>1780</v>
      </c>
      <c r="W67">
        <v>2</v>
      </c>
      <c r="X67" t="s">
        <v>520</v>
      </c>
      <c r="Y67">
        <v>2020</v>
      </c>
      <c r="Z67">
        <v>3</v>
      </c>
      <c r="AA67" t="s">
        <v>1781</v>
      </c>
      <c r="AB67">
        <v>2020</v>
      </c>
      <c r="AC67" t="s">
        <v>521</v>
      </c>
    </row>
    <row r="68" spans="1:29" x14ac:dyDescent="0.25">
      <c r="A68" t="s">
        <v>613</v>
      </c>
      <c r="B68" t="s">
        <v>614</v>
      </c>
      <c r="C68" t="s">
        <v>461</v>
      </c>
      <c r="D68" t="s">
        <v>509</v>
      </c>
      <c r="E68" t="s">
        <v>510</v>
      </c>
      <c r="F68" t="s">
        <v>511</v>
      </c>
      <c r="H68" t="s">
        <v>607</v>
      </c>
      <c r="I68" t="s">
        <v>608</v>
      </c>
      <c r="J68" t="s">
        <v>609</v>
      </c>
      <c r="K68" t="s">
        <v>610</v>
      </c>
      <c r="L68" t="s">
        <v>611</v>
      </c>
      <c r="M68" t="s">
        <v>612</v>
      </c>
      <c r="N68">
        <v>286761</v>
      </c>
      <c r="O68">
        <v>1</v>
      </c>
      <c r="P68">
        <v>246615</v>
      </c>
      <c r="Q68">
        <v>37279</v>
      </c>
      <c r="R68">
        <v>2868</v>
      </c>
      <c r="S68">
        <v>0</v>
      </c>
      <c r="T68">
        <v>0</v>
      </c>
      <c r="U68">
        <v>2868</v>
      </c>
      <c r="V68" t="s">
        <v>1780</v>
      </c>
      <c r="W68">
        <v>2</v>
      </c>
      <c r="X68" t="s">
        <v>520</v>
      </c>
      <c r="Y68">
        <v>2020</v>
      </c>
      <c r="Z68">
        <v>3</v>
      </c>
      <c r="AA68" t="s">
        <v>1781</v>
      </c>
      <c r="AB68">
        <v>2020</v>
      </c>
      <c r="AC68" t="s">
        <v>521</v>
      </c>
    </row>
    <row r="69" spans="1:29" x14ac:dyDescent="0.25">
      <c r="A69" t="s">
        <v>617</v>
      </c>
      <c r="B69" t="s">
        <v>618</v>
      </c>
      <c r="C69" t="s">
        <v>461</v>
      </c>
      <c r="D69" t="s">
        <v>509</v>
      </c>
      <c r="E69" t="s">
        <v>510</v>
      </c>
      <c r="F69" t="s">
        <v>511</v>
      </c>
      <c r="H69" t="s">
        <v>607</v>
      </c>
      <c r="I69" t="s">
        <v>608</v>
      </c>
      <c r="J69" t="s">
        <v>609</v>
      </c>
      <c r="K69" t="s">
        <v>610</v>
      </c>
      <c r="L69" t="s">
        <v>615</v>
      </c>
      <c r="M69" t="s">
        <v>616</v>
      </c>
      <c r="N69">
        <v>400993</v>
      </c>
      <c r="O69">
        <v>1</v>
      </c>
      <c r="P69">
        <v>340844</v>
      </c>
      <c r="Q69">
        <v>52129</v>
      </c>
      <c r="R69">
        <v>8020</v>
      </c>
      <c r="S69">
        <v>0</v>
      </c>
      <c r="T69">
        <v>0</v>
      </c>
      <c r="U69">
        <v>8020</v>
      </c>
      <c r="V69" t="s">
        <v>1780</v>
      </c>
      <c r="W69">
        <v>2</v>
      </c>
      <c r="X69" t="s">
        <v>520</v>
      </c>
      <c r="Y69">
        <v>2020</v>
      </c>
      <c r="Z69">
        <v>3</v>
      </c>
      <c r="AA69" t="s">
        <v>1781</v>
      </c>
      <c r="AB69">
        <v>2020</v>
      </c>
      <c r="AC69" t="s">
        <v>521</v>
      </c>
    </row>
    <row r="70" spans="1:29" x14ac:dyDescent="0.25">
      <c r="A70" t="s">
        <v>621</v>
      </c>
      <c r="B70" t="s">
        <v>622</v>
      </c>
      <c r="C70" t="s">
        <v>461</v>
      </c>
      <c r="D70" t="s">
        <v>509</v>
      </c>
      <c r="E70" t="s">
        <v>510</v>
      </c>
      <c r="F70" t="s">
        <v>511</v>
      </c>
      <c r="H70" t="s">
        <v>607</v>
      </c>
      <c r="I70" t="s">
        <v>608</v>
      </c>
      <c r="J70" t="s">
        <v>609</v>
      </c>
      <c r="K70" t="s">
        <v>610</v>
      </c>
      <c r="L70" t="s">
        <v>619</v>
      </c>
      <c r="M70" t="s">
        <v>620</v>
      </c>
      <c r="N70">
        <v>333707</v>
      </c>
      <c r="O70">
        <v>1</v>
      </c>
      <c r="P70">
        <v>273640</v>
      </c>
      <c r="Q70">
        <v>50056</v>
      </c>
      <c r="R70">
        <v>10011</v>
      </c>
      <c r="S70">
        <v>0</v>
      </c>
      <c r="T70">
        <v>0</v>
      </c>
      <c r="U70">
        <v>10011</v>
      </c>
      <c r="V70" t="s">
        <v>1780</v>
      </c>
      <c r="W70">
        <v>2</v>
      </c>
      <c r="X70" t="s">
        <v>520</v>
      </c>
      <c r="Y70">
        <v>2020</v>
      </c>
      <c r="Z70">
        <v>3</v>
      </c>
      <c r="AA70" t="s">
        <v>1781</v>
      </c>
      <c r="AB70">
        <v>2020</v>
      </c>
      <c r="AC70" t="s">
        <v>521</v>
      </c>
    </row>
    <row r="71" spans="1:29" x14ac:dyDescent="0.25">
      <c r="A71" t="s">
        <v>625</v>
      </c>
      <c r="B71" t="s">
        <v>626</v>
      </c>
      <c r="C71" t="s">
        <v>461</v>
      </c>
      <c r="D71" t="s">
        <v>509</v>
      </c>
      <c r="E71" t="s">
        <v>510</v>
      </c>
      <c r="F71" t="s">
        <v>511</v>
      </c>
      <c r="H71" t="s">
        <v>607</v>
      </c>
      <c r="I71" t="s">
        <v>608</v>
      </c>
      <c r="J71" t="s">
        <v>609</v>
      </c>
      <c r="K71" t="s">
        <v>610</v>
      </c>
      <c r="L71" t="s">
        <v>623</v>
      </c>
      <c r="M71" t="s">
        <v>624</v>
      </c>
      <c r="N71">
        <v>515764</v>
      </c>
      <c r="O71">
        <v>2</v>
      </c>
      <c r="P71">
        <v>381665</v>
      </c>
      <c r="Q71">
        <v>97995</v>
      </c>
      <c r="R71">
        <v>36103</v>
      </c>
      <c r="S71">
        <v>0</v>
      </c>
      <c r="T71">
        <v>0</v>
      </c>
      <c r="U71">
        <v>36103</v>
      </c>
      <c r="V71" t="s">
        <v>1780</v>
      </c>
      <c r="W71">
        <v>2</v>
      </c>
      <c r="X71" t="s">
        <v>520</v>
      </c>
      <c r="Y71">
        <v>2020</v>
      </c>
      <c r="Z71">
        <v>3</v>
      </c>
      <c r="AA71" t="s">
        <v>1781</v>
      </c>
      <c r="AB71">
        <v>2020</v>
      </c>
      <c r="AC71" t="s">
        <v>521</v>
      </c>
    </row>
    <row r="72" spans="1:29" x14ac:dyDescent="0.25">
      <c r="A72" t="s">
        <v>629</v>
      </c>
      <c r="B72" t="s">
        <v>630</v>
      </c>
      <c r="C72" t="s">
        <v>461</v>
      </c>
      <c r="D72" t="s">
        <v>509</v>
      </c>
      <c r="E72" t="s">
        <v>510</v>
      </c>
      <c r="F72" t="s">
        <v>511</v>
      </c>
      <c r="H72" t="s">
        <v>607</v>
      </c>
      <c r="I72" t="s">
        <v>608</v>
      </c>
      <c r="J72" t="s">
        <v>609</v>
      </c>
      <c r="K72" t="s">
        <v>610</v>
      </c>
      <c r="L72" t="s">
        <v>627</v>
      </c>
      <c r="M72" t="s">
        <v>628</v>
      </c>
      <c r="N72">
        <v>471579</v>
      </c>
      <c r="O72">
        <v>1</v>
      </c>
      <c r="P72">
        <v>386695</v>
      </c>
      <c r="Q72">
        <v>75453</v>
      </c>
      <c r="R72">
        <v>9432</v>
      </c>
      <c r="S72">
        <v>0</v>
      </c>
      <c r="T72">
        <v>0</v>
      </c>
      <c r="U72">
        <v>9432</v>
      </c>
      <c r="V72" t="s">
        <v>1780</v>
      </c>
      <c r="W72">
        <v>2</v>
      </c>
      <c r="X72" t="s">
        <v>520</v>
      </c>
      <c r="Y72">
        <v>2020</v>
      </c>
      <c r="Z72">
        <v>3</v>
      </c>
      <c r="AA72" t="s">
        <v>1781</v>
      </c>
      <c r="AB72">
        <v>2020</v>
      </c>
      <c r="AC72" t="s">
        <v>521</v>
      </c>
    </row>
    <row r="73" spans="1:29" x14ac:dyDescent="0.25">
      <c r="A73" t="s">
        <v>632</v>
      </c>
      <c r="B73" t="s">
        <v>633</v>
      </c>
      <c r="C73" t="s">
        <v>461</v>
      </c>
      <c r="D73" t="s">
        <v>509</v>
      </c>
      <c r="E73" t="s">
        <v>510</v>
      </c>
      <c r="F73" t="s">
        <v>511</v>
      </c>
      <c r="H73" t="s">
        <v>607</v>
      </c>
      <c r="I73" t="s">
        <v>608</v>
      </c>
      <c r="J73" t="s">
        <v>609</v>
      </c>
      <c r="K73" t="s">
        <v>610</v>
      </c>
      <c r="L73" t="s">
        <v>607</v>
      </c>
      <c r="M73" t="s">
        <v>631</v>
      </c>
      <c r="N73">
        <v>983994</v>
      </c>
      <c r="O73">
        <v>1</v>
      </c>
      <c r="P73">
        <v>816715</v>
      </c>
      <c r="Q73">
        <v>137759</v>
      </c>
      <c r="R73">
        <v>29520</v>
      </c>
      <c r="S73">
        <v>0</v>
      </c>
      <c r="T73">
        <v>0</v>
      </c>
      <c r="U73">
        <v>29520</v>
      </c>
      <c r="V73" t="s">
        <v>1780</v>
      </c>
      <c r="W73">
        <v>2</v>
      </c>
      <c r="X73" t="s">
        <v>520</v>
      </c>
      <c r="Y73">
        <v>2020</v>
      </c>
      <c r="Z73">
        <v>3</v>
      </c>
      <c r="AA73" t="s">
        <v>1781</v>
      </c>
      <c r="AB73">
        <v>2020</v>
      </c>
      <c r="AC73" t="s">
        <v>521</v>
      </c>
    </row>
    <row r="74" spans="1:29" x14ac:dyDescent="0.25">
      <c r="A74" t="s">
        <v>636</v>
      </c>
      <c r="B74" t="s">
        <v>637</v>
      </c>
      <c r="C74" t="s">
        <v>461</v>
      </c>
      <c r="D74" t="s">
        <v>509</v>
      </c>
      <c r="E74" t="s">
        <v>510</v>
      </c>
      <c r="F74" t="s">
        <v>511</v>
      </c>
      <c r="H74" t="s">
        <v>607</v>
      </c>
      <c r="I74" t="s">
        <v>608</v>
      </c>
      <c r="J74" t="s">
        <v>609</v>
      </c>
      <c r="K74" t="s">
        <v>610</v>
      </c>
      <c r="L74" t="s">
        <v>634</v>
      </c>
      <c r="M74" t="s">
        <v>635</v>
      </c>
      <c r="N74">
        <v>312577</v>
      </c>
      <c r="O74">
        <v>1</v>
      </c>
      <c r="P74">
        <v>256313</v>
      </c>
      <c r="Q74">
        <v>50012</v>
      </c>
      <c r="R74">
        <v>6252</v>
      </c>
      <c r="S74">
        <v>0</v>
      </c>
      <c r="T74">
        <v>0</v>
      </c>
      <c r="U74">
        <v>6252</v>
      </c>
      <c r="V74" t="s">
        <v>1780</v>
      </c>
      <c r="W74">
        <v>2</v>
      </c>
      <c r="X74" t="s">
        <v>520</v>
      </c>
      <c r="Y74">
        <v>2020</v>
      </c>
      <c r="Z74">
        <v>3</v>
      </c>
      <c r="AA74" t="s">
        <v>1781</v>
      </c>
      <c r="AB74">
        <v>2020</v>
      </c>
      <c r="AC74" t="s">
        <v>521</v>
      </c>
    </row>
    <row r="75" spans="1:29" x14ac:dyDescent="0.25">
      <c r="A75" t="s">
        <v>644</v>
      </c>
      <c r="B75" t="s">
        <v>645</v>
      </c>
      <c r="C75" t="s">
        <v>461</v>
      </c>
      <c r="D75" t="s">
        <v>509</v>
      </c>
      <c r="E75" t="s">
        <v>510</v>
      </c>
      <c r="F75" t="s">
        <v>511</v>
      </c>
      <c r="H75" t="s">
        <v>638</v>
      </c>
      <c r="I75" t="s">
        <v>639</v>
      </c>
      <c r="J75" t="s">
        <v>640</v>
      </c>
      <c r="K75" t="s">
        <v>641</v>
      </c>
      <c r="L75" t="s">
        <v>642</v>
      </c>
      <c r="M75" t="s">
        <v>643</v>
      </c>
      <c r="N75">
        <v>443086</v>
      </c>
      <c r="O75">
        <v>3</v>
      </c>
      <c r="P75">
        <v>155080</v>
      </c>
      <c r="Q75">
        <v>155080</v>
      </c>
      <c r="R75">
        <v>101910</v>
      </c>
      <c r="S75">
        <v>31016</v>
      </c>
      <c r="T75">
        <v>0</v>
      </c>
      <c r="U75">
        <v>132926</v>
      </c>
      <c r="V75" t="s">
        <v>1780</v>
      </c>
      <c r="W75">
        <v>2</v>
      </c>
      <c r="X75" t="s">
        <v>520</v>
      </c>
      <c r="Y75">
        <v>2020</v>
      </c>
      <c r="Z75">
        <v>3</v>
      </c>
      <c r="AA75" t="s">
        <v>1781</v>
      </c>
      <c r="AB75">
        <v>2020</v>
      </c>
      <c r="AC75" t="s">
        <v>521</v>
      </c>
    </row>
    <row r="76" spans="1:29" x14ac:dyDescent="0.25">
      <c r="A76" t="s">
        <v>648</v>
      </c>
      <c r="B76" t="s">
        <v>649</v>
      </c>
      <c r="C76" t="s">
        <v>461</v>
      </c>
      <c r="D76" t="s">
        <v>509</v>
      </c>
      <c r="E76" t="s">
        <v>510</v>
      </c>
      <c r="F76" t="s">
        <v>511</v>
      </c>
      <c r="H76" t="s">
        <v>638</v>
      </c>
      <c r="I76" t="s">
        <v>639</v>
      </c>
      <c r="J76" t="s">
        <v>640</v>
      </c>
      <c r="K76" t="s">
        <v>641</v>
      </c>
      <c r="L76" t="s">
        <v>646</v>
      </c>
      <c r="M76" t="s">
        <v>647</v>
      </c>
      <c r="N76">
        <v>374274</v>
      </c>
      <c r="O76">
        <v>2</v>
      </c>
      <c r="P76">
        <v>235793</v>
      </c>
      <c r="Q76">
        <v>93569</v>
      </c>
      <c r="R76">
        <v>37427</v>
      </c>
      <c r="S76">
        <v>7485</v>
      </c>
      <c r="T76">
        <v>0</v>
      </c>
      <c r="U76">
        <v>44913</v>
      </c>
      <c r="V76" t="s">
        <v>1780</v>
      </c>
      <c r="W76">
        <v>2</v>
      </c>
      <c r="X76" t="s">
        <v>520</v>
      </c>
      <c r="Y76">
        <v>2020</v>
      </c>
      <c r="Z76">
        <v>3</v>
      </c>
      <c r="AA76" t="s">
        <v>1781</v>
      </c>
      <c r="AB76">
        <v>2020</v>
      </c>
      <c r="AC76" t="s">
        <v>521</v>
      </c>
    </row>
    <row r="77" spans="1:29" x14ac:dyDescent="0.25">
      <c r="A77" t="s">
        <v>652</v>
      </c>
      <c r="B77" t="s">
        <v>653</v>
      </c>
      <c r="C77" t="s">
        <v>461</v>
      </c>
      <c r="D77" t="s">
        <v>509</v>
      </c>
      <c r="E77" t="s">
        <v>510</v>
      </c>
      <c r="F77" t="s">
        <v>511</v>
      </c>
      <c r="H77" t="s">
        <v>638</v>
      </c>
      <c r="I77" t="s">
        <v>639</v>
      </c>
      <c r="J77" t="s">
        <v>640</v>
      </c>
      <c r="K77" t="s">
        <v>641</v>
      </c>
      <c r="L77" t="s">
        <v>650</v>
      </c>
      <c r="M77" t="s">
        <v>651</v>
      </c>
      <c r="N77">
        <v>294602</v>
      </c>
      <c r="O77">
        <v>2</v>
      </c>
      <c r="P77">
        <v>179707</v>
      </c>
      <c r="Q77">
        <v>79543</v>
      </c>
      <c r="R77">
        <v>32406</v>
      </c>
      <c r="S77">
        <v>2946</v>
      </c>
      <c r="T77">
        <v>0</v>
      </c>
      <c r="U77">
        <v>35352</v>
      </c>
      <c r="V77" t="s">
        <v>1780</v>
      </c>
      <c r="W77">
        <v>2</v>
      </c>
      <c r="X77" t="s">
        <v>520</v>
      </c>
      <c r="Y77">
        <v>2020</v>
      </c>
      <c r="Z77">
        <v>3</v>
      </c>
      <c r="AA77" t="s">
        <v>1781</v>
      </c>
      <c r="AB77">
        <v>2020</v>
      </c>
      <c r="AC77" t="s">
        <v>521</v>
      </c>
    </row>
    <row r="78" spans="1:29" x14ac:dyDescent="0.25">
      <c r="A78" t="s">
        <v>656</v>
      </c>
      <c r="B78" t="s">
        <v>657</v>
      </c>
      <c r="C78" t="s">
        <v>461</v>
      </c>
      <c r="D78" t="s">
        <v>509</v>
      </c>
      <c r="E78" t="s">
        <v>510</v>
      </c>
      <c r="F78" t="s">
        <v>511</v>
      </c>
      <c r="H78" t="s">
        <v>638</v>
      </c>
      <c r="I78" t="s">
        <v>639</v>
      </c>
      <c r="J78" t="s">
        <v>640</v>
      </c>
      <c r="K78" t="s">
        <v>641</v>
      </c>
      <c r="L78" t="s">
        <v>654</v>
      </c>
      <c r="M78" t="s">
        <v>655</v>
      </c>
      <c r="N78">
        <v>348617</v>
      </c>
      <c r="O78">
        <v>3</v>
      </c>
      <c r="P78">
        <v>101099</v>
      </c>
      <c r="Q78">
        <v>153391</v>
      </c>
      <c r="R78">
        <v>87154</v>
      </c>
      <c r="S78">
        <v>6972</v>
      </c>
      <c r="T78">
        <v>0</v>
      </c>
      <c r="U78">
        <v>94127</v>
      </c>
      <c r="V78" t="s">
        <v>1780</v>
      </c>
      <c r="W78">
        <v>2</v>
      </c>
      <c r="X78" t="s">
        <v>520</v>
      </c>
      <c r="Y78">
        <v>2020</v>
      </c>
      <c r="Z78">
        <v>3</v>
      </c>
      <c r="AA78" t="s">
        <v>1781</v>
      </c>
      <c r="AB78">
        <v>2020</v>
      </c>
      <c r="AC78" t="s">
        <v>521</v>
      </c>
    </row>
    <row r="79" spans="1:29" x14ac:dyDescent="0.25">
      <c r="A79" t="s">
        <v>660</v>
      </c>
      <c r="B79" t="s">
        <v>661</v>
      </c>
      <c r="C79" t="s">
        <v>461</v>
      </c>
      <c r="D79" t="s">
        <v>509</v>
      </c>
      <c r="E79" t="s">
        <v>510</v>
      </c>
      <c r="F79" t="s">
        <v>511</v>
      </c>
      <c r="H79" t="s">
        <v>638</v>
      </c>
      <c r="I79" t="s">
        <v>639</v>
      </c>
      <c r="J79" t="s">
        <v>640</v>
      </c>
      <c r="K79" t="s">
        <v>641</v>
      </c>
      <c r="L79" t="s">
        <v>658</v>
      </c>
      <c r="M79" t="s">
        <v>659</v>
      </c>
      <c r="N79">
        <v>512535</v>
      </c>
      <c r="O79">
        <v>3</v>
      </c>
      <c r="P79">
        <v>158886</v>
      </c>
      <c r="Q79">
        <v>205014</v>
      </c>
      <c r="R79">
        <v>128134</v>
      </c>
      <c r="S79">
        <v>20501</v>
      </c>
      <c r="T79">
        <v>0</v>
      </c>
      <c r="U79">
        <v>148635</v>
      </c>
      <c r="V79" t="s">
        <v>1780</v>
      </c>
      <c r="W79">
        <v>2</v>
      </c>
      <c r="X79" t="s">
        <v>520</v>
      </c>
      <c r="Y79">
        <v>2020</v>
      </c>
      <c r="Z79">
        <v>3</v>
      </c>
      <c r="AA79" t="s">
        <v>1781</v>
      </c>
      <c r="AB79">
        <v>2020</v>
      </c>
      <c r="AC79" t="s">
        <v>521</v>
      </c>
    </row>
    <row r="80" spans="1:29" x14ac:dyDescent="0.25">
      <c r="A80" t="s">
        <v>663</v>
      </c>
      <c r="B80" t="s">
        <v>664</v>
      </c>
      <c r="C80" t="s">
        <v>461</v>
      </c>
      <c r="D80" t="s">
        <v>509</v>
      </c>
      <c r="E80" t="s">
        <v>510</v>
      </c>
      <c r="F80" t="s">
        <v>511</v>
      </c>
      <c r="H80" t="s">
        <v>638</v>
      </c>
      <c r="I80" t="s">
        <v>639</v>
      </c>
      <c r="J80" t="s">
        <v>640</v>
      </c>
      <c r="K80" t="s">
        <v>641</v>
      </c>
      <c r="L80" t="s">
        <v>638</v>
      </c>
      <c r="M80" t="s">
        <v>662</v>
      </c>
      <c r="N80">
        <v>521466</v>
      </c>
      <c r="O80">
        <v>2</v>
      </c>
      <c r="P80">
        <v>375455</v>
      </c>
      <c r="Q80">
        <v>104293</v>
      </c>
      <c r="R80">
        <v>41717</v>
      </c>
      <c r="S80">
        <v>0</v>
      </c>
      <c r="T80">
        <v>0</v>
      </c>
      <c r="U80">
        <v>41717</v>
      </c>
      <c r="V80" t="s">
        <v>1780</v>
      </c>
      <c r="W80">
        <v>2</v>
      </c>
      <c r="X80" t="s">
        <v>520</v>
      </c>
      <c r="Y80">
        <v>2020</v>
      </c>
      <c r="Z80">
        <v>3</v>
      </c>
      <c r="AA80" t="s">
        <v>1781</v>
      </c>
      <c r="AB80">
        <v>2020</v>
      </c>
      <c r="AC80" t="s">
        <v>521</v>
      </c>
    </row>
    <row r="81" spans="1:29" x14ac:dyDescent="0.25">
      <c r="A81" t="s">
        <v>667</v>
      </c>
      <c r="B81" t="s">
        <v>668</v>
      </c>
      <c r="C81" t="s">
        <v>461</v>
      </c>
      <c r="D81" t="s">
        <v>509</v>
      </c>
      <c r="E81" t="s">
        <v>510</v>
      </c>
      <c r="F81" t="s">
        <v>511</v>
      </c>
      <c r="H81" t="s">
        <v>638</v>
      </c>
      <c r="I81" t="s">
        <v>639</v>
      </c>
      <c r="J81" t="s">
        <v>640</v>
      </c>
      <c r="K81" t="s">
        <v>641</v>
      </c>
      <c r="L81" t="s">
        <v>665</v>
      </c>
      <c r="M81" t="s">
        <v>666</v>
      </c>
      <c r="N81">
        <v>230301</v>
      </c>
      <c r="O81">
        <v>2</v>
      </c>
      <c r="P81">
        <v>126666</v>
      </c>
      <c r="Q81">
        <v>73696</v>
      </c>
      <c r="R81">
        <v>27636</v>
      </c>
      <c r="S81">
        <v>2303</v>
      </c>
      <c r="T81">
        <v>0</v>
      </c>
      <c r="U81">
        <v>29939</v>
      </c>
      <c r="V81" t="s">
        <v>1780</v>
      </c>
      <c r="W81">
        <v>2</v>
      </c>
      <c r="X81" t="s">
        <v>520</v>
      </c>
      <c r="Y81">
        <v>2020</v>
      </c>
      <c r="Z81">
        <v>3</v>
      </c>
      <c r="AA81" t="s">
        <v>1781</v>
      </c>
      <c r="AB81">
        <v>2020</v>
      </c>
      <c r="AC81" t="s">
        <v>521</v>
      </c>
    </row>
    <row r="82" spans="1:29" x14ac:dyDescent="0.25">
      <c r="A82" t="s">
        <v>671</v>
      </c>
      <c r="B82" t="s">
        <v>672</v>
      </c>
      <c r="C82" t="s">
        <v>461</v>
      </c>
      <c r="D82" t="s">
        <v>509</v>
      </c>
      <c r="E82" t="s">
        <v>510</v>
      </c>
      <c r="F82" t="s">
        <v>511</v>
      </c>
      <c r="H82" t="s">
        <v>638</v>
      </c>
      <c r="I82" t="s">
        <v>639</v>
      </c>
      <c r="J82" t="s">
        <v>640</v>
      </c>
      <c r="K82" t="s">
        <v>641</v>
      </c>
      <c r="L82" t="s">
        <v>669</v>
      </c>
      <c r="M82" t="s">
        <v>670</v>
      </c>
      <c r="N82">
        <v>153403</v>
      </c>
      <c r="O82">
        <v>2</v>
      </c>
      <c r="P82">
        <v>107382</v>
      </c>
      <c r="Q82">
        <v>38351</v>
      </c>
      <c r="R82">
        <v>7670</v>
      </c>
      <c r="S82">
        <v>0</v>
      </c>
      <c r="T82">
        <v>0</v>
      </c>
      <c r="U82">
        <v>7670</v>
      </c>
      <c r="V82" t="s">
        <v>1780</v>
      </c>
      <c r="W82">
        <v>2</v>
      </c>
      <c r="X82" t="s">
        <v>520</v>
      </c>
      <c r="Y82">
        <v>2020</v>
      </c>
      <c r="Z82">
        <v>3</v>
      </c>
      <c r="AA82" t="s">
        <v>1781</v>
      </c>
      <c r="AB82">
        <v>2020</v>
      </c>
      <c r="AC82" t="s">
        <v>521</v>
      </c>
    </row>
    <row r="83" spans="1:29" x14ac:dyDescent="0.25">
      <c r="A83" t="s">
        <v>679</v>
      </c>
      <c r="B83" t="s">
        <v>680</v>
      </c>
      <c r="C83" t="s">
        <v>461</v>
      </c>
      <c r="D83" t="s">
        <v>509</v>
      </c>
      <c r="E83" t="s">
        <v>510</v>
      </c>
      <c r="F83" t="s">
        <v>511</v>
      </c>
      <c r="H83" t="s">
        <v>673</v>
      </c>
      <c r="I83" t="s">
        <v>674</v>
      </c>
      <c r="J83" t="s">
        <v>675</v>
      </c>
      <c r="K83" t="s">
        <v>676</v>
      </c>
      <c r="L83" t="s">
        <v>677</v>
      </c>
      <c r="M83" t="s">
        <v>678</v>
      </c>
      <c r="N83">
        <v>155011</v>
      </c>
      <c r="O83">
        <v>2</v>
      </c>
      <c r="P83">
        <v>100757</v>
      </c>
      <c r="Q83">
        <v>46503</v>
      </c>
      <c r="R83">
        <v>7751</v>
      </c>
      <c r="S83">
        <v>0</v>
      </c>
      <c r="T83">
        <v>0</v>
      </c>
      <c r="U83">
        <v>7751</v>
      </c>
      <c r="V83" t="s">
        <v>1780</v>
      </c>
      <c r="W83">
        <v>2</v>
      </c>
      <c r="X83" t="s">
        <v>520</v>
      </c>
      <c r="Y83">
        <v>2020</v>
      </c>
      <c r="Z83">
        <v>3</v>
      </c>
      <c r="AA83" t="s">
        <v>1781</v>
      </c>
      <c r="AB83">
        <v>2020</v>
      </c>
      <c r="AC83" t="s">
        <v>521</v>
      </c>
    </row>
    <row r="84" spans="1:29" x14ac:dyDescent="0.25">
      <c r="A84" t="s">
        <v>683</v>
      </c>
      <c r="B84" t="s">
        <v>684</v>
      </c>
      <c r="C84" t="s">
        <v>461</v>
      </c>
      <c r="D84" t="s">
        <v>509</v>
      </c>
      <c r="E84" t="s">
        <v>510</v>
      </c>
      <c r="F84" t="s">
        <v>511</v>
      </c>
      <c r="H84" t="s">
        <v>673</v>
      </c>
      <c r="I84" t="s">
        <v>674</v>
      </c>
      <c r="J84" t="s">
        <v>675</v>
      </c>
      <c r="K84" t="s">
        <v>676</v>
      </c>
      <c r="L84" t="s">
        <v>681</v>
      </c>
      <c r="M84" t="s">
        <v>682</v>
      </c>
      <c r="N84">
        <v>213911</v>
      </c>
      <c r="O84">
        <v>2</v>
      </c>
      <c r="P84">
        <v>136903</v>
      </c>
      <c r="Q84">
        <v>57756</v>
      </c>
      <c r="R84">
        <v>19252</v>
      </c>
      <c r="S84">
        <v>0</v>
      </c>
      <c r="T84">
        <v>0</v>
      </c>
      <c r="U84">
        <v>19252</v>
      </c>
      <c r="V84" t="s">
        <v>1780</v>
      </c>
      <c r="W84">
        <v>2</v>
      </c>
      <c r="X84" t="s">
        <v>520</v>
      </c>
      <c r="Y84">
        <v>2020</v>
      </c>
      <c r="Z84">
        <v>3</v>
      </c>
      <c r="AA84" t="s">
        <v>1781</v>
      </c>
      <c r="AB84">
        <v>2020</v>
      </c>
      <c r="AC84" t="s">
        <v>521</v>
      </c>
    </row>
    <row r="85" spans="1:29" x14ac:dyDescent="0.25">
      <c r="A85" t="s">
        <v>687</v>
      </c>
      <c r="B85" t="s">
        <v>688</v>
      </c>
      <c r="C85" t="s">
        <v>461</v>
      </c>
      <c r="D85" t="s">
        <v>509</v>
      </c>
      <c r="E85" t="s">
        <v>510</v>
      </c>
      <c r="F85" t="s">
        <v>511</v>
      </c>
      <c r="H85" t="s">
        <v>673</v>
      </c>
      <c r="I85" t="s">
        <v>674</v>
      </c>
      <c r="J85" t="s">
        <v>675</v>
      </c>
      <c r="K85" t="s">
        <v>676</v>
      </c>
      <c r="L85" t="s">
        <v>685</v>
      </c>
      <c r="M85" t="s">
        <v>686</v>
      </c>
      <c r="N85">
        <v>156951</v>
      </c>
      <c r="O85">
        <v>3</v>
      </c>
      <c r="P85">
        <v>54933</v>
      </c>
      <c r="Q85">
        <v>54933</v>
      </c>
      <c r="R85">
        <v>40807</v>
      </c>
      <c r="S85">
        <v>6278</v>
      </c>
      <c r="T85">
        <v>0</v>
      </c>
      <c r="U85">
        <v>47085</v>
      </c>
      <c r="V85" t="s">
        <v>1780</v>
      </c>
      <c r="W85">
        <v>2</v>
      </c>
      <c r="X85" t="s">
        <v>520</v>
      </c>
      <c r="Y85">
        <v>2020</v>
      </c>
      <c r="Z85">
        <v>3</v>
      </c>
      <c r="AA85" t="s">
        <v>1781</v>
      </c>
      <c r="AB85">
        <v>2020</v>
      </c>
      <c r="AC85" t="s">
        <v>521</v>
      </c>
    </row>
    <row r="86" spans="1:29" x14ac:dyDescent="0.25">
      <c r="A86" t="s">
        <v>691</v>
      </c>
      <c r="B86" t="s">
        <v>692</v>
      </c>
      <c r="C86" t="s">
        <v>461</v>
      </c>
      <c r="D86" t="s">
        <v>509</v>
      </c>
      <c r="E86" t="s">
        <v>510</v>
      </c>
      <c r="F86" t="s">
        <v>511</v>
      </c>
      <c r="H86" t="s">
        <v>673</v>
      </c>
      <c r="I86" t="s">
        <v>674</v>
      </c>
      <c r="J86" t="s">
        <v>675</v>
      </c>
      <c r="K86" t="s">
        <v>676</v>
      </c>
      <c r="L86" t="s">
        <v>689</v>
      </c>
      <c r="M86" t="s">
        <v>690</v>
      </c>
      <c r="N86">
        <v>247996</v>
      </c>
      <c r="O86">
        <v>2</v>
      </c>
      <c r="P86">
        <v>173597</v>
      </c>
      <c r="Q86">
        <v>61999</v>
      </c>
      <c r="R86">
        <v>12400</v>
      </c>
      <c r="S86">
        <v>0</v>
      </c>
      <c r="T86">
        <v>0</v>
      </c>
      <c r="U86">
        <v>12400</v>
      </c>
      <c r="V86" t="s">
        <v>1780</v>
      </c>
      <c r="W86">
        <v>2</v>
      </c>
      <c r="X86" t="s">
        <v>520</v>
      </c>
      <c r="Y86">
        <v>2020</v>
      </c>
      <c r="Z86">
        <v>3</v>
      </c>
      <c r="AA86" t="s">
        <v>1781</v>
      </c>
      <c r="AB86">
        <v>2020</v>
      </c>
      <c r="AC86" t="s">
        <v>521</v>
      </c>
    </row>
    <row r="87" spans="1:29" x14ac:dyDescent="0.25">
      <c r="A87" t="s">
        <v>694</v>
      </c>
      <c r="B87" t="s">
        <v>695</v>
      </c>
      <c r="C87" t="s">
        <v>461</v>
      </c>
      <c r="D87" t="s">
        <v>509</v>
      </c>
      <c r="E87" t="s">
        <v>510</v>
      </c>
      <c r="F87" t="s">
        <v>511</v>
      </c>
      <c r="H87" t="s">
        <v>673</v>
      </c>
      <c r="I87" t="s">
        <v>674</v>
      </c>
      <c r="J87" t="s">
        <v>675</v>
      </c>
      <c r="K87" t="s">
        <v>676</v>
      </c>
      <c r="L87" t="s">
        <v>673</v>
      </c>
      <c r="M87" t="s">
        <v>693</v>
      </c>
      <c r="N87">
        <v>179985</v>
      </c>
      <c r="O87">
        <v>2</v>
      </c>
      <c r="P87">
        <v>111590</v>
      </c>
      <c r="Q87">
        <v>44996</v>
      </c>
      <c r="R87">
        <v>21598</v>
      </c>
      <c r="S87">
        <v>1800</v>
      </c>
      <c r="T87">
        <v>0</v>
      </c>
      <c r="U87">
        <v>23398</v>
      </c>
      <c r="V87" t="s">
        <v>1780</v>
      </c>
      <c r="W87">
        <v>2</v>
      </c>
      <c r="X87" t="s">
        <v>520</v>
      </c>
      <c r="Y87">
        <v>2020</v>
      </c>
      <c r="Z87">
        <v>3</v>
      </c>
      <c r="AA87" t="s">
        <v>1781</v>
      </c>
      <c r="AB87">
        <v>2020</v>
      </c>
      <c r="AC87" t="s">
        <v>521</v>
      </c>
    </row>
    <row r="88" spans="1:29" x14ac:dyDescent="0.25">
      <c r="A88" t="s">
        <v>702</v>
      </c>
      <c r="B88" t="s">
        <v>703</v>
      </c>
      <c r="C88" t="s">
        <v>461</v>
      </c>
      <c r="D88" t="s">
        <v>509</v>
      </c>
      <c r="E88" t="s">
        <v>510</v>
      </c>
      <c r="F88" t="s">
        <v>511</v>
      </c>
      <c r="H88" t="s">
        <v>696</v>
      </c>
      <c r="I88" t="s">
        <v>697</v>
      </c>
      <c r="J88" t="s">
        <v>698</v>
      </c>
      <c r="K88" t="s">
        <v>699</v>
      </c>
      <c r="L88" t="s">
        <v>700</v>
      </c>
      <c r="M88" t="s">
        <v>701</v>
      </c>
      <c r="N88">
        <v>186522</v>
      </c>
      <c r="O88">
        <v>3</v>
      </c>
      <c r="P88">
        <v>76474</v>
      </c>
      <c r="Q88">
        <v>63418</v>
      </c>
      <c r="R88">
        <v>39170</v>
      </c>
      <c r="S88">
        <v>7461</v>
      </c>
      <c r="T88">
        <v>0</v>
      </c>
      <c r="U88">
        <v>46631</v>
      </c>
      <c r="V88" t="s">
        <v>1780</v>
      </c>
      <c r="W88">
        <v>2</v>
      </c>
      <c r="X88" t="s">
        <v>520</v>
      </c>
      <c r="Y88">
        <v>2020</v>
      </c>
      <c r="Z88">
        <v>3</v>
      </c>
      <c r="AA88" t="s">
        <v>1781</v>
      </c>
      <c r="AB88">
        <v>2020</v>
      </c>
      <c r="AC88" t="s">
        <v>521</v>
      </c>
    </row>
    <row r="89" spans="1:29" x14ac:dyDescent="0.25">
      <c r="A89" t="s">
        <v>706</v>
      </c>
      <c r="B89" t="s">
        <v>707</v>
      </c>
      <c r="C89" t="s">
        <v>461</v>
      </c>
      <c r="D89" t="s">
        <v>509</v>
      </c>
      <c r="E89" t="s">
        <v>510</v>
      </c>
      <c r="F89" t="s">
        <v>511</v>
      </c>
      <c r="H89" t="s">
        <v>696</v>
      </c>
      <c r="I89" t="s">
        <v>697</v>
      </c>
      <c r="J89" t="s">
        <v>698</v>
      </c>
      <c r="K89" t="s">
        <v>699</v>
      </c>
      <c r="L89" t="s">
        <v>704</v>
      </c>
      <c r="M89" t="s">
        <v>705</v>
      </c>
      <c r="N89">
        <v>164481</v>
      </c>
      <c r="O89">
        <v>3</v>
      </c>
      <c r="P89">
        <v>55923</v>
      </c>
      <c r="Q89">
        <v>57568</v>
      </c>
      <c r="R89">
        <v>41120</v>
      </c>
      <c r="S89">
        <v>9869</v>
      </c>
      <c r="T89">
        <v>0</v>
      </c>
      <c r="U89">
        <v>50989</v>
      </c>
      <c r="V89" t="s">
        <v>1780</v>
      </c>
      <c r="W89">
        <v>2</v>
      </c>
      <c r="X89" t="s">
        <v>520</v>
      </c>
      <c r="Y89">
        <v>2020</v>
      </c>
      <c r="Z89">
        <v>3</v>
      </c>
      <c r="AA89" t="s">
        <v>1781</v>
      </c>
      <c r="AB89">
        <v>2020</v>
      </c>
      <c r="AC89" t="s">
        <v>521</v>
      </c>
    </row>
    <row r="90" spans="1:29" x14ac:dyDescent="0.25">
      <c r="A90" t="s">
        <v>709</v>
      </c>
      <c r="B90" t="s">
        <v>710</v>
      </c>
      <c r="C90" t="s">
        <v>461</v>
      </c>
      <c r="D90" t="s">
        <v>509</v>
      </c>
      <c r="E90" t="s">
        <v>510</v>
      </c>
      <c r="F90" t="s">
        <v>511</v>
      </c>
      <c r="H90" t="s">
        <v>696</v>
      </c>
      <c r="I90" t="s">
        <v>697</v>
      </c>
      <c r="J90" t="s">
        <v>698</v>
      </c>
      <c r="K90" t="s">
        <v>699</v>
      </c>
      <c r="L90" t="s">
        <v>696</v>
      </c>
      <c r="M90" t="s">
        <v>708</v>
      </c>
      <c r="N90">
        <v>338595</v>
      </c>
      <c r="O90">
        <v>3</v>
      </c>
      <c r="P90">
        <v>138824</v>
      </c>
      <c r="Q90">
        <v>118508</v>
      </c>
      <c r="R90">
        <v>74491</v>
      </c>
      <c r="S90">
        <v>6772</v>
      </c>
      <c r="T90">
        <v>0</v>
      </c>
      <c r="U90">
        <v>81263</v>
      </c>
      <c r="V90" t="s">
        <v>1780</v>
      </c>
      <c r="W90">
        <v>2</v>
      </c>
      <c r="X90" t="s">
        <v>520</v>
      </c>
      <c r="Y90">
        <v>2020</v>
      </c>
      <c r="Z90">
        <v>3</v>
      </c>
      <c r="AA90" t="s">
        <v>1781</v>
      </c>
      <c r="AB90">
        <v>2020</v>
      </c>
      <c r="AC90" t="s">
        <v>521</v>
      </c>
    </row>
    <row r="91" spans="1:29" x14ac:dyDescent="0.25">
      <c r="A91" t="s">
        <v>713</v>
      </c>
      <c r="B91" t="s">
        <v>714</v>
      </c>
      <c r="C91" t="s">
        <v>461</v>
      </c>
      <c r="D91" t="s">
        <v>509</v>
      </c>
      <c r="E91" t="s">
        <v>510</v>
      </c>
      <c r="F91" t="s">
        <v>511</v>
      </c>
      <c r="H91" t="s">
        <v>696</v>
      </c>
      <c r="I91" t="s">
        <v>697</v>
      </c>
      <c r="J91" t="s">
        <v>698</v>
      </c>
      <c r="K91" t="s">
        <v>699</v>
      </c>
      <c r="L91" t="s">
        <v>711</v>
      </c>
      <c r="M91" t="s">
        <v>712</v>
      </c>
      <c r="N91">
        <v>76976</v>
      </c>
      <c r="O91">
        <v>3</v>
      </c>
      <c r="P91">
        <v>14625</v>
      </c>
      <c r="Q91">
        <v>30791</v>
      </c>
      <c r="R91">
        <v>26942</v>
      </c>
      <c r="S91">
        <v>4619</v>
      </c>
      <c r="T91">
        <v>0</v>
      </c>
      <c r="U91">
        <v>31560</v>
      </c>
      <c r="V91" t="s">
        <v>1780</v>
      </c>
      <c r="W91">
        <v>2</v>
      </c>
      <c r="X91" t="s">
        <v>520</v>
      </c>
      <c r="Y91">
        <v>2020</v>
      </c>
      <c r="Z91">
        <v>3</v>
      </c>
      <c r="AA91" t="s">
        <v>1781</v>
      </c>
      <c r="AB91">
        <v>2020</v>
      </c>
      <c r="AC91" t="s">
        <v>521</v>
      </c>
    </row>
    <row r="92" spans="1:29" x14ac:dyDescent="0.25">
      <c r="A92" t="s">
        <v>721</v>
      </c>
      <c r="B92" t="s">
        <v>722</v>
      </c>
      <c r="C92" t="s">
        <v>461</v>
      </c>
      <c r="D92" t="s">
        <v>509</v>
      </c>
      <c r="E92" t="s">
        <v>510</v>
      </c>
      <c r="F92" t="s">
        <v>511</v>
      </c>
      <c r="H92" t="s">
        <v>715</v>
      </c>
      <c r="I92" t="s">
        <v>716</v>
      </c>
      <c r="J92" t="s">
        <v>717</v>
      </c>
      <c r="K92" t="s">
        <v>718</v>
      </c>
      <c r="L92" t="s">
        <v>719</v>
      </c>
      <c r="M92" t="s">
        <v>720</v>
      </c>
      <c r="N92">
        <v>14554</v>
      </c>
      <c r="O92">
        <v>2</v>
      </c>
      <c r="P92">
        <v>10915</v>
      </c>
      <c r="Q92">
        <v>2911</v>
      </c>
      <c r="R92">
        <v>728</v>
      </c>
      <c r="S92">
        <v>0</v>
      </c>
      <c r="T92">
        <v>0</v>
      </c>
      <c r="U92">
        <v>728</v>
      </c>
      <c r="V92" t="s">
        <v>1780</v>
      </c>
      <c r="W92">
        <v>2</v>
      </c>
      <c r="X92" t="s">
        <v>520</v>
      </c>
      <c r="Y92">
        <v>2020</v>
      </c>
      <c r="Z92">
        <v>3</v>
      </c>
      <c r="AA92" t="s">
        <v>1781</v>
      </c>
      <c r="AB92">
        <v>2020</v>
      </c>
      <c r="AC92" t="s">
        <v>521</v>
      </c>
    </row>
    <row r="93" spans="1:29" x14ac:dyDescent="0.25">
      <c r="A93" t="s">
        <v>724</v>
      </c>
      <c r="B93" t="s">
        <v>725</v>
      </c>
      <c r="C93" t="s">
        <v>461</v>
      </c>
      <c r="D93" t="s">
        <v>509</v>
      </c>
      <c r="E93" t="s">
        <v>510</v>
      </c>
      <c r="F93" t="s">
        <v>511</v>
      </c>
      <c r="H93" t="s">
        <v>715</v>
      </c>
      <c r="I93" t="s">
        <v>716</v>
      </c>
      <c r="J93" t="s">
        <v>717</v>
      </c>
      <c r="K93" t="s">
        <v>718</v>
      </c>
      <c r="L93" t="s">
        <v>715</v>
      </c>
      <c r="M93" t="s">
        <v>723</v>
      </c>
      <c r="N93">
        <v>47306</v>
      </c>
      <c r="O93">
        <v>2</v>
      </c>
      <c r="P93">
        <v>36899</v>
      </c>
      <c r="Q93">
        <v>9461</v>
      </c>
      <c r="R93">
        <v>946</v>
      </c>
      <c r="S93">
        <v>0</v>
      </c>
      <c r="T93">
        <v>0</v>
      </c>
      <c r="U93">
        <v>946</v>
      </c>
      <c r="V93" t="s">
        <v>1780</v>
      </c>
      <c r="W93">
        <v>2</v>
      </c>
      <c r="X93" t="s">
        <v>520</v>
      </c>
      <c r="Y93">
        <v>2020</v>
      </c>
      <c r="Z93">
        <v>3</v>
      </c>
      <c r="AA93" t="s">
        <v>1781</v>
      </c>
      <c r="AB93">
        <v>2020</v>
      </c>
      <c r="AC93" t="s">
        <v>521</v>
      </c>
    </row>
    <row r="94" spans="1:29" x14ac:dyDescent="0.25">
      <c r="A94" t="s">
        <v>728</v>
      </c>
      <c r="B94" t="s">
        <v>729</v>
      </c>
      <c r="C94" t="s">
        <v>461</v>
      </c>
      <c r="D94" t="s">
        <v>509</v>
      </c>
      <c r="E94" t="s">
        <v>510</v>
      </c>
      <c r="F94" t="s">
        <v>511</v>
      </c>
      <c r="H94" t="s">
        <v>715</v>
      </c>
      <c r="I94" t="s">
        <v>716</v>
      </c>
      <c r="J94" t="s">
        <v>717</v>
      </c>
      <c r="K94" t="s">
        <v>718</v>
      </c>
      <c r="L94" t="s">
        <v>726</v>
      </c>
      <c r="M94" t="s">
        <v>727</v>
      </c>
      <c r="N94">
        <v>22553</v>
      </c>
      <c r="O94">
        <v>2</v>
      </c>
      <c r="P94">
        <v>17140</v>
      </c>
      <c r="Q94">
        <v>4285</v>
      </c>
      <c r="R94">
        <v>1128</v>
      </c>
      <c r="S94">
        <v>0</v>
      </c>
      <c r="T94">
        <v>0</v>
      </c>
      <c r="U94">
        <v>1128</v>
      </c>
      <c r="V94" t="s">
        <v>1780</v>
      </c>
      <c r="W94">
        <v>2</v>
      </c>
      <c r="X94" t="s">
        <v>520</v>
      </c>
      <c r="Y94">
        <v>2020</v>
      </c>
      <c r="Z94">
        <v>3</v>
      </c>
      <c r="AA94" t="s">
        <v>1781</v>
      </c>
      <c r="AB94">
        <v>2020</v>
      </c>
      <c r="AC94" t="s">
        <v>521</v>
      </c>
    </row>
    <row r="95" spans="1:29" x14ac:dyDescent="0.25">
      <c r="A95" t="s">
        <v>732</v>
      </c>
      <c r="B95" t="s">
        <v>733</v>
      </c>
      <c r="C95" t="s">
        <v>461</v>
      </c>
      <c r="D95" t="s">
        <v>509</v>
      </c>
      <c r="E95" t="s">
        <v>510</v>
      </c>
      <c r="F95" t="s">
        <v>511</v>
      </c>
      <c r="H95" t="s">
        <v>715</v>
      </c>
      <c r="I95" t="s">
        <v>716</v>
      </c>
      <c r="J95" t="s">
        <v>717</v>
      </c>
      <c r="K95" t="s">
        <v>718</v>
      </c>
      <c r="L95" t="s">
        <v>730</v>
      </c>
      <c r="M95" t="s">
        <v>731</v>
      </c>
      <c r="N95">
        <v>11340</v>
      </c>
      <c r="O95">
        <v>2</v>
      </c>
      <c r="P95">
        <v>8731</v>
      </c>
      <c r="Q95">
        <v>2268</v>
      </c>
      <c r="R95">
        <v>340</v>
      </c>
      <c r="S95">
        <v>0</v>
      </c>
      <c r="T95">
        <v>0</v>
      </c>
      <c r="U95">
        <v>340</v>
      </c>
      <c r="V95" t="s">
        <v>1780</v>
      </c>
      <c r="W95">
        <v>2</v>
      </c>
      <c r="X95" t="s">
        <v>520</v>
      </c>
      <c r="Y95">
        <v>2020</v>
      </c>
      <c r="Z95">
        <v>3</v>
      </c>
      <c r="AA95" t="s">
        <v>1781</v>
      </c>
      <c r="AB95">
        <v>2020</v>
      </c>
      <c r="AC95" t="s">
        <v>521</v>
      </c>
    </row>
    <row r="96" spans="1:29" x14ac:dyDescent="0.25">
      <c r="A96" t="s">
        <v>739</v>
      </c>
      <c r="B96" t="s">
        <v>740</v>
      </c>
      <c r="C96" t="s">
        <v>461</v>
      </c>
      <c r="D96" t="s">
        <v>509</v>
      </c>
      <c r="E96" t="s">
        <v>510</v>
      </c>
      <c r="F96" t="s">
        <v>511</v>
      </c>
      <c r="H96" t="s">
        <v>734</v>
      </c>
      <c r="I96" t="s">
        <v>735</v>
      </c>
      <c r="J96" t="s">
        <v>736</v>
      </c>
      <c r="K96" t="s">
        <v>737</v>
      </c>
      <c r="L96" t="s">
        <v>738</v>
      </c>
      <c r="N96">
        <v>473378</v>
      </c>
      <c r="O96">
        <v>1</v>
      </c>
      <c r="P96">
        <v>397638</v>
      </c>
      <c r="Q96">
        <v>71007</v>
      </c>
      <c r="R96">
        <v>4734</v>
      </c>
      <c r="S96">
        <v>0</v>
      </c>
      <c r="T96">
        <v>0</v>
      </c>
      <c r="U96">
        <v>4734</v>
      </c>
      <c r="V96" t="s">
        <v>1780</v>
      </c>
      <c r="W96">
        <v>2</v>
      </c>
      <c r="X96" t="s">
        <v>520</v>
      </c>
      <c r="Y96">
        <v>2020</v>
      </c>
      <c r="Z96">
        <v>3</v>
      </c>
      <c r="AA96" t="s">
        <v>1781</v>
      </c>
      <c r="AB96">
        <v>2020</v>
      </c>
      <c r="AC96" t="s">
        <v>521</v>
      </c>
    </row>
    <row r="97" spans="1:29" x14ac:dyDescent="0.25">
      <c r="A97" t="s">
        <v>742</v>
      </c>
      <c r="B97" t="s">
        <v>743</v>
      </c>
      <c r="C97" t="s">
        <v>461</v>
      </c>
      <c r="D97" t="s">
        <v>509</v>
      </c>
      <c r="E97" t="s">
        <v>510</v>
      </c>
      <c r="F97" t="s">
        <v>511</v>
      </c>
      <c r="H97" t="s">
        <v>734</v>
      </c>
      <c r="I97" t="s">
        <v>735</v>
      </c>
      <c r="J97" t="s">
        <v>736</v>
      </c>
      <c r="K97" t="s">
        <v>737</v>
      </c>
      <c r="L97" t="s">
        <v>741</v>
      </c>
      <c r="N97">
        <v>225263</v>
      </c>
      <c r="O97">
        <v>1</v>
      </c>
      <c r="P97">
        <v>191474</v>
      </c>
      <c r="Q97">
        <v>31537</v>
      </c>
      <c r="R97">
        <v>2253</v>
      </c>
      <c r="S97">
        <v>0</v>
      </c>
      <c r="T97">
        <v>0</v>
      </c>
      <c r="U97">
        <v>2253</v>
      </c>
      <c r="V97" t="s">
        <v>1780</v>
      </c>
      <c r="W97">
        <v>2</v>
      </c>
      <c r="X97" t="s">
        <v>520</v>
      </c>
      <c r="Y97">
        <v>2020</v>
      </c>
      <c r="Z97">
        <v>3</v>
      </c>
      <c r="AA97" t="s">
        <v>1781</v>
      </c>
      <c r="AB97">
        <v>2020</v>
      </c>
      <c r="AC97" t="s">
        <v>521</v>
      </c>
    </row>
    <row r="98" spans="1:29" x14ac:dyDescent="0.25">
      <c r="A98" t="s">
        <v>745</v>
      </c>
      <c r="B98" t="s">
        <v>746</v>
      </c>
      <c r="C98" t="s">
        <v>461</v>
      </c>
      <c r="D98" t="s">
        <v>509</v>
      </c>
      <c r="E98" t="s">
        <v>510</v>
      </c>
      <c r="F98" t="s">
        <v>511</v>
      </c>
      <c r="H98" t="s">
        <v>734</v>
      </c>
      <c r="I98" t="s">
        <v>735</v>
      </c>
      <c r="J98" t="s">
        <v>736</v>
      </c>
      <c r="K98" t="s">
        <v>737</v>
      </c>
      <c r="L98" t="s">
        <v>744</v>
      </c>
      <c r="N98">
        <v>181876</v>
      </c>
      <c r="O98">
        <v>1</v>
      </c>
      <c r="P98">
        <v>161870</v>
      </c>
      <c r="Q98">
        <v>18188</v>
      </c>
      <c r="R98">
        <v>1819</v>
      </c>
      <c r="S98">
        <v>0</v>
      </c>
      <c r="T98">
        <v>0</v>
      </c>
      <c r="U98">
        <v>1819</v>
      </c>
      <c r="V98" t="s">
        <v>1780</v>
      </c>
      <c r="W98">
        <v>2</v>
      </c>
      <c r="X98" t="s">
        <v>520</v>
      </c>
      <c r="Y98">
        <v>2020</v>
      </c>
      <c r="Z98">
        <v>3</v>
      </c>
      <c r="AA98" t="s">
        <v>1781</v>
      </c>
      <c r="AB98">
        <v>2020</v>
      </c>
      <c r="AC98" t="s">
        <v>521</v>
      </c>
    </row>
    <row r="99" spans="1:29" x14ac:dyDescent="0.25">
      <c r="A99" t="s">
        <v>748</v>
      </c>
      <c r="B99" t="s">
        <v>749</v>
      </c>
      <c r="C99" t="s">
        <v>461</v>
      </c>
      <c r="D99" t="s">
        <v>509</v>
      </c>
      <c r="E99" t="s">
        <v>510</v>
      </c>
      <c r="F99" t="s">
        <v>511</v>
      </c>
      <c r="H99" t="s">
        <v>734</v>
      </c>
      <c r="I99" t="s">
        <v>735</v>
      </c>
      <c r="J99" t="s">
        <v>736</v>
      </c>
      <c r="K99" t="s">
        <v>737</v>
      </c>
      <c r="L99" t="s">
        <v>747</v>
      </c>
      <c r="N99">
        <v>430463</v>
      </c>
      <c r="O99">
        <v>1</v>
      </c>
      <c r="P99">
        <v>370198</v>
      </c>
      <c r="Q99">
        <v>55960</v>
      </c>
      <c r="R99">
        <v>4305</v>
      </c>
      <c r="S99">
        <v>0</v>
      </c>
      <c r="T99">
        <v>0</v>
      </c>
      <c r="U99">
        <v>4305</v>
      </c>
      <c r="V99" t="s">
        <v>1780</v>
      </c>
      <c r="W99">
        <v>2</v>
      </c>
      <c r="X99" t="s">
        <v>520</v>
      </c>
      <c r="Y99">
        <v>2020</v>
      </c>
      <c r="Z99">
        <v>3</v>
      </c>
      <c r="AA99" t="s">
        <v>1781</v>
      </c>
      <c r="AB99">
        <v>2020</v>
      </c>
      <c r="AC99" t="s">
        <v>521</v>
      </c>
    </row>
    <row r="100" spans="1:29" x14ac:dyDescent="0.25">
      <c r="A100" t="s">
        <v>751</v>
      </c>
      <c r="B100" t="s">
        <v>752</v>
      </c>
      <c r="C100" t="s">
        <v>461</v>
      </c>
      <c r="D100" t="s">
        <v>509</v>
      </c>
      <c r="E100" t="s">
        <v>510</v>
      </c>
      <c r="F100" t="s">
        <v>511</v>
      </c>
      <c r="H100" t="s">
        <v>734</v>
      </c>
      <c r="I100" t="s">
        <v>735</v>
      </c>
      <c r="J100" t="s">
        <v>736</v>
      </c>
      <c r="K100" t="s">
        <v>737</v>
      </c>
      <c r="L100" t="s">
        <v>750</v>
      </c>
      <c r="N100">
        <v>584172</v>
      </c>
      <c r="O100">
        <v>1</v>
      </c>
      <c r="P100">
        <v>496547</v>
      </c>
      <c r="Q100">
        <v>81784</v>
      </c>
      <c r="R100">
        <v>5842</v>
      </c>
      <c r="S100">
        <v>0</v>
      </c>
      <c r="T100">
        <v>0</v>
      </c>
      <c r="U100">
        <v>5842</v>
      </c>
      <c r="V100" t="s">
        <v>1780</v>
      </c>
      <c r="W100">
        <v>2</v>
      </c>
      <c r="X100" t="s">
        <v>520</v>
      </c>
      <c r="Y100">
        <v>2020</v>
      </c>
      <c r="Z100">
        <v>3</v>
      </c>
      <c r="AA100" t="s">
        <v>1781</v>
      </c>
      <c r="AB100">
        <v>2020</v>
      </c>
      <c r="AC100" t="s">
        <v>521</v>
      </c>
    </row>
    <row r="101" spans="1:29" x14ac:dyDescent="0.25">
      <c r="A101" t="s">
        <v>754</v>
      </c>
      <c r="B101" t="s">
        <v>755</v>
      </c>
      <c r="C101" t="s">
        <v>461</v>
      </c>
      <c r="D101" t="s">
        <v>509</v>
      </c>
      <c r="E101" t="s">
        <v>510</v>
      </c>
      <c r="F101" t="s">
        <v>511</v>
      </c>
      <c r="H101" t="s">
        <v>734</v>
      </c>
      <c r="I101" t="s">
        <v>735</v>
      </c>
      <c r="J101" t="s">
        <v>736</v>
      </c>
      <c r="K101" t="s">
        <v>737</v>
      </c>
      <c r="L101" t="s">
        <v>753</v>
      </c>
      <c r="N101">
        <v>663891</v>
      </c>
      <c r="O101">
        <v>1</v>
      </c>
      <c r="P101">
        <v>564307</v>
      </c>
      <c r="Q101">
        <v>92945</v>
      </c>
      <c r="R101">
        <v>6639</v>
      </c>
      <c r="S101">
        <v>0</v>
      </c>
      <c r="T101">
        <v>0</v>
      </c>
      <c r="U101">
        <v>6639</v>
      </c>
      <c r="V101" t="s">
        <v>1780</v>
      </c>
      <c r="W101">
        <v>2</v>
      </c>
      <c r="X101" t="s">
        <v>520</v>
      </c>
      <c r="Y101">
        <v>2020</v>
      </c>
      <c r="Z101">
        <v>3</v>
      </c>
      <c r="AA101" t="s">
        <v>1781</v>
      </c>
      <c r="AB101">
        <v>2020</v>
      </c>
      <c r="AC101" t="s">
        <v>521</v>
      </c>
    </row>
    <row r="102" spans="1:29" x14ac:dyDescent="0.25">
      <c r="A102" t="s">
        <v>163</v>
      </c>
      <c r="B102" t="s">
        <v>763</v>
      </c>
      <c r="C102" t="s">
        <v>460</v>
      </c>
      <c r="D102" t="s">
        <v>756</v>
      </c>
      <c r="E102" t="s">
        <v>757</v>
      </c>
      <c r="F102" t="s">
        <v>758</v>
      </c>
      <c r="H102" t="s">
        <v>132</v>
      </c>
      <c r="I102" t="s">
        <v>759</v>
      </c>
      <c r="J102" t="s">
        <v>760</v>
      </c>
      <c r="K102" t="s">
        <v>761</v>
      </c>
      <c r="L102" t="s">
        <v>87</v>
      </c>
      <c r="M102" t="s">
        <v>762</v>
      </c>
      <c r="N102">
        <v>45105</v>
      </c>
      <c r="O102">
        <v>2</v>
      </c>
      <c r="P102">
        <v>29318</v>
      </c>
      <c r="Q102">
        <v>10825</v>
      </c>
      <c r="R102">
        <v>4962</v>
      </c>
      <c r="S102">
        <v>0</v>
      </c>
      <c r="T102">
        <v>0</v>
      </c>
      <c r="U102">
        <v>4962</v>
      </c>
      <c r="V102" t="s">
        <v>1780</v>
      </c>
      <c r="W102">
        <v>2</v>
      </c>
      <c r="X102" t="s">
        <v>520</v>
      </c>
      <c r="Y102">
        <v>2020</v>
      </c>
      <c r="Z102">
        <v>3</v>
      </c>
      <c r="AA102" t="s">
        <v>1781</v>
      </c>
      <c r="AB102">
        <v>2020</v>
      </c>
      <c r="AC102" t="s">
        <v>521</v>
      </c>
    </row>
    <row r="103" spans="1:29" x14ac:dyDescent="0.25">
      <c r="A103" t="s">
        <v>165</v>
      </c>
      <c r="B103" t="s">
        <v>765</v>
      </c>
      <c r="C103" t="s">
        <v>460</v>
      </c>
      <c r="D103" t="s">
        <v>756</v>
      </c>
      <c r="E103" t="s">
        <v>757</v>
      </c>
      <c r="F103" t="s">
        <v>758</v>
      </c>
      <c r="H103" t="s">
        <v>132</v>
      </c>
      <c r="I103" t="s">
        <v>759</v>
      </c>
      <c r="J103" t="s">
        <v>760</v>
      </c>
      <c r="K103" t="s">
        <v>761</v>
      </c>
      <c r="L103" t="s">
        <v>88</v>
      </c>
      <c r="M103" t="s">
        <v>764</v>
      </c>
      <c r="N103">
        <v>134122</v>
      </c>
      <c r="O103">
        <v>2</v>
      </c>
      <c r="P103">
        <v>92544</v>
      </c>
      <c r="Q103">
        <v>28166</v>
      </c>
      <c r="R103">
        <v>13412</v>
      </c>
      <c r="S103">
        <v>0</v>
      </c>
      <c r="T103">
        <v>0</v>
      </c>
      <c r="U103">
        <v>13412</v>
      </c>
      <c r="V103" t="s">
        <v>1780</v>
      </c>
      <c r="W103">
        <v>2</v>
      </c>
      <c r="X103" t="s">
        <v>520</v>
      </c>
      <c r="Y103">
        <v>2020</v>
      </c>
      <c r="Z103">
        <v>3</v>
      </c>
      <c r="AA103" t="s">
        <v>1781</v>
      </c>
      <c r="AB103">
        <v>2020</v>
      </c>
      <c r="AC103" t="s">
        <v>521</v>
      </c>
    </row>
    <row r="104" spans="1:29" x14ac:dyDescent="0.25">
      <c r="A104" t="s">
        <v>173</v>
      </c>
      <c r="B104" t="s">
        <v>767</v>
      </c>
      <c r="C104" t="s">
        <v>460</v>
      </c>
      <c r="D104" t="s">
        <v>756</v>
      </c>
      <c r="E104" t="s">
        <v>757</v>
      </c>
      <c r="F104" t="s">
        <v>758</v>
      </c>
      <c r="H104" t="s">
        <v>132</v>
      </c>
      <c r="I104" t="s">
        <v>759</v>
      </c>
      <c r="J104" t="s">
        <v>760</v>
      </c>
      <c r="K104" t="s">
        <v>761</v>
      </c>
      <c r="L104" t="s">
        <v>93</v>
      </c>
      <c r="M104" t="s">
        <v>766</v>
      </c>
      <c r="N104">
        <v>22904</v>
      </c>
      <c r="O104">
        <v>2</v>
      </c>
      <c r="P104">
        <v>16262</v>
      </c>
      <c r="Q104">
        <v>4810</v>
      </c>
      <c r="R104">
        <v>1832</v>
      </c>
      <c r="S104">
        <v>0</v>
      </c>
      <c r="T104">
        <v>0</v>
      </c>
      <c r="U104">
        <v>1832</v>
      </c>
      <c r="V104" t="s">
        <v>1780</v>
      </c>
      <c r="W104">
        <v>2</v>
      </c>
      <c r="X104" t="s">
        <v>520</v>
      </c>
      <c r="Y104">
        <v>2020</v>
      </c>
      <c r="Z104">
        <v>3</v>
      </c>
      <c r="AA104" t="s">
        <v>1781</v>
      </c>
      <c r="AB104">
        <v>2020</v>
      </c>
      <c r="AC104" t="s">
        <v>521</v>
      </c>
    </row>
    <row r="105" spans="1:29" x14ac:dyDescent="0.25">
      <c r="A105" t="s">
        <v>193</v>
      </c>
      <c r="B105" t="s">
        <v>769</v>
      </c>
      <c r="C105" t="s">
        <v>460</v>
      </c>
      <c r="D105" t="s">
        <v>756</v>
      </c>
      <c r="E105" t="s">
        <v>757</v>
      </c>
      <c r="F105" t="s">
        <v>758</v>
      </c>
      <c r="H105" t="s">
        <v>132</v>
      </c>
      <c r="I105" t="s">
        <v>759</v>
      </c>
      <c r="J105" t="s">
        <v>760</v>
      </c>
      <c r="K105" t="s">
        <v>761</v>
      </c>
      <c r="L105" t="s">
        <v>109</v>
      </c>
      <c r="M105" t="s">
        <v>768</v>
      </c>
      <c r="N105">
        <v>41799</v>
      </c>
      <c r="O105">
        <v>2</v>
      </c>
      <c r="P105">
        <v>29677</v>
      </c>
      <c r="Q105">
        <v>10450</v>
      </c>
      <c r="R105">
        <v>1672</v>
      </c>
      <c r="S105">
        <v>0</v>
      </c>
      <c r="T105">
        <v>0</v>
      </c>
      <c r="U105">
        <v>1672</v>
      </c>
      <c r="V105" t="s">
        <v>1780</v>
      </c>
      <c r="W105">
        <v>2</v>
      </c>
      <c r="X105" t="s">
        <v>520</v>
      </c>
      <c r="Y105">
        <v>2020</v>
      </c>
      <c r="Z105">
        <v>3</v>
      </c>
      <c r="AA105" t="s">
        <v>1781</v>
      </c>
      <c r="AB105">
        <v>2020</v>
      </c>
      <c r="AC105" t="s">
        <v>521</v>
      </c>
    </row>
    <row r="106" spans="1:29" x14ac:dyDescent="0.25">
      <c r="A106" t="s">
        <v>195</v>
      </c>
      <c r="B106" t="s">
        <v>771</v>
      </c>
      <c r="C106" t="s">
        <v>460</v>
      </c>
      <c r="D106" t="s">
        <v>756</v>
      </c>
      <c r="E106" t="s">
        <v>757</v>
      </c>
      <c r="F106" t="s">
        <v>758</v>
      </c>
      <c r="H106" t="s">
        <v>132</v>
      </c>
      <c r="I106" t="s">
        <v>759</v>
      </c>
      <c r="J106" t="s">
        <v>760</v>
      </c>
      <c r="K106" t="s">
        <v>761</v>
      </c>
      <c r="L106" t="s">
        <v>110</v>
      </c>
      <c r="M106" t="s">
        <v>770</v>
      </c>
      <c r="N106">
        <v>66283</v>
      </c>
      <c r="O106">
        <v>2</v>
      </c>
      <c r="P106">
        <v>43084</v>
      </c>
      <c r="Q106">
        <v>16571</v>
      </c>
      <c r="R106">
        <v>6628</v>
      </c>
      <c r="S106">
        <v>0</v>
      </c>
      <c r="T106">
        <v>0</v>
      </c>
      <c r="U106">
        <v>6628</v>
      </c>
      <c r="V106" t="s">
        <v>1780</v>
      </c>
      <c r="W106">
        <v>2</v>
      </c>
      <c r="X106" t="s">
        <v>520</v>
      </c>
      <c r="Y106">
        <v>2020</v>
      </c>
      <c r="Z106">
        <v>3</v>
      </c>
      <c r="AA106" t="s">
        <v>1781</v>
      </c>
      <c r="AB106">
        <v>2020</v>
      </c>
      <c r="AC106" t="s">
        <v>521</v>
      </c>
    </row>
    <row r="107" spans="1:29" x14ac:dyDescent="0.25">
      <c r="A107" t="s">
        <v>218</v>
      </c>
      <c r="B107" t="s">
        <v>773</v>
      </c>
      <c r="C107" t="s">
        <v>460</v>
      </c>
      <c r="D107" t="s">
        <v>756</v>
      </c>
      <c r="E107" t="s">
        <v>757</v>
      </c>
      <c r="F107" t="s">
        <v>758</v>
      </c>
      <c r="H107" t="s">
        <v>132</v>
      </c>
      <c r="I107" t="s">
        <v>759</v>
      </c>
      <c r="J107" t="s">
        <v>760</v>
      </c>
      <c r="K107" t="s">
        <v>761</v>
      </c>
      <c r="L107" t="s">
        <v>128</v>
      </c>
      <c r="M107" t="s">
        <v>772</v>
      </c>
      <c r="N107">
        <v>161504</v>
      </c>
      <c r="O107">
        <v>1</v>
      </c>
      <c r="P107">
        <v>130818</v>
      </c>
      <c r="Q107">
        <v>27456</v>
      </c>
      <c r="R107">
        <v>3230</v>
      </c>
      <c r="S107">
        <v>0</v>
      </c>
      <c r="T107">
        <v>0</v>
      </c>
      <c r="U107">
        <v>3230</v>
      </c>
      <c r="V107" t="s">
        <v>1780</v>
      </c>
      <c r="W107">
        <v>2</v>
      </c>
      <c r="X107" t="s">
        <v>520</v>
      </c>
      <c r="Y107">
        <v>2020</v>
      </c>
      <c r="Z107">
        <v>3</v>
      </c>
      <c r="AA107" t="s">
        <v>1781</v>
      </c>
      <c r="AB107">
        <v>2020</v>
      </c>
      <c r="AC107" t="s">
        <v>521</v>
      </c>
    </row>
    <row r="108" spans="1:29" x14ac:dyDescent="0.25">
      <c r="A108" t="s">
        <v>180</v>
      </c>
      <c r="B108" t="s">
        <v>778</v>
      </c>
      <c r="C108" t="s">
        <v>460</v>
      </c>
      <c r="D108" t="s">
        <v>756</v>
      </c>
      <c r="E108" t="s">
        <v>757</v>
      </c>
      <c r="F108" t="s">
        <v>758</v>
      </c>
      <c r="H108" t="s">
        <v>99</v>
      </c>
      <c r="I108" t="s">
        <v>774</v>
      </c>
      <c r="J108" t="s">
        <v>775</v>
      </c>
      <c r="K108" t="s">
        <v>776</v>
      </c>
      <c r="L108" t="s">
        <v>99</v>
      </c>
      <c r="M108" t="s">
        <v>777</v>
      </c>
      <c r="N108">
        <v>90263</v>
      </c>
      <c r="O108">
        <v>3</v>
      </c>
      <c r="P108">
        <v>44229</v>
      </c>
      <c r="Q108">
        <v>26176</v>
      </c>
      <c r="R108">
        <v>18053</v>
      </c>
      <c r="S108">
        <v>1805</v>
      </c>
      <c r="T108">
        <v>0</v>
      </c>
      <c r="U108">
        <v>19858</v>
      </c>
      <c r="V108" t="s">
        <v>1780</v>
      </c>
      <c r="W108">
        <v>2</v>
      </c>
      <c r="X108" t="s">
        <v>520</v>
      </c>
      <c r="Y108">
        <v>2020</v>
      </c>
      <c r="Z108">
        <v>3</v>
      </c>
      <c r="AA108" t="s">
        <v>1781</v>
      </c>
      <c r="AB108">
        <v>2020</v>
      </c>
      <c r="AC108" t="s">
        <v>521</v>
      </c>
    </row>
    <row r="109" spans="1:29" x14ac:dyDescent="0.25">
      <c r="A109" t="s">
        <v>190</v>
      </c>
      <c r="B109" t="s">
        <v>780</v>
      </c>
      <c r="C109" t="s">
        <v>460</v>
      </c>
      <c r="D109" t="s">
        <v>756</v>
      </c>
      <c r="E109" t="s">
        <v>757</v>
      </c>
      <c r="F109" t="s">
        <v>758</v>
      </c>
      <c r="H109" t="s">
        <v>99</v>
      </c>
      <c r="I109" t="s">
        <v>774</v>
      </c>
      <c r="J109" t="s">
        <v>775</v>
      </c>
      <c r="K109" t="s">
        <v>776</v>
      </c>
      <c r="L109" t="s">
        <v>108</v>
      </c>
      <c r="M109" t="s">
        <v>779</v>
      </c>
      <c r="N109">
        <v>128466</v>
      </c>
      <c r="O109">
        <v>2</v>
      </c>
      <c r="P109">
        <v>77080</v>
      </c>
      <c r="Q109">
        <v>38540</v>
      </c>
      <c r="R109">
        <v>12847</v>
      </c>
      <c r="S109">
        <v>0</v>
      </c>
      <c r="T109">
        <v>0</v>
      </c>
      <c r="U109">
        <v>12847</v>
      </c>
      <c r="V109" t="s">
        <v>1780</v>
      </c>
      <c r="W109">
        <v>2</v>
      </c>
      <c r="X109" t="s">
        <v>520</v>
      </c>
      <c r="Y109">
        <v>2020</v>
      </c>
      <c r="Z109">
        <v>3</v>
      </c>
      <c r="AA109" t="s">
        <v>1781</v>
      </c>
      <c r="AB109">
        <v>2020</v>
      </c>
      <c r="AC109" t="s">
        <v>521</v>
      </c>
    </row>
    <row r="110" spans="1:29" x14ac:dyDescent="0.25">
      <c r="A110" t="s">
        <v>203</v>
      </c>
      <c r="B110" t="s">
        <v>783</v>
      </c>
      <c r="C110" t="s">
        <v>460</v>
      </c>
      <c r="D110" t="s">
        <v>756</v>
      </c>
      <c r="E110" t="s">
        <v>757</v>
      </c>
      <c r="F110" t="s">
        <v>758</v>
      </c>
      <c r="H110" t="s">
        <v>99</v>
      </c>
      <c r="I110" t="s">
        <v>774</v>
      </c>
      <c r="J110" t="s">
        <v>775</v>
      </c>
      <c r="K110" t="s">
        <v>776</v>
      </c>
      <c r="L110" t="s">
        <v>781</v>
      </c>
      <c r="M110" t="s">
        <v>782</v>
      </c>
      <c r="N110">
        <v>168203</v>
      </c>
      <c r="O110">
        <v>2</v>
      </c>
      <c r="P110">
        <v>107650</v>
      </c>
      <c r="Q110">
        <v>37005</v>
      </c>
      <c r="R110">
        <v>23548</v>
      </c>
      <c r="S110">
        <v>0</v>
      </c>
      <c r="T110">
        <v>0</v>
      </c>
      <c r="U110">
        <v>23548</v>
      </c>
      <c r="V110" t="s">
        <v>1780</v>
      </c>
      <c r="W110">
        <v>2</v>
      </c>
      <c r="X110" t="s">
        <v>520</v>
      </c>
      <c r="Y110">
        <v>2020</v>
      </c>
      <c r="Z110">
        <v>3</v>
      </c>
      <c r="AA110" t="s">
        <v>1781</v>
      </c>
      <c r="AB110">
        <v>2020</v>
      </c>
      <c r="AC110" t="s">
        <v>521</v>
      </c>
    </row>
    <row r="111" spans="1:29" x14ac:dyDescent="0.25">
      <c r="A111" t="s">
        <v>208</v>
      </c>
      <c r="B111" t="s">
        <v>785</v>
      </c>
      <c r="C111" t="s">
        <v>460</v>
      </c>
      <c r="D111" t="s">
        <v>756</v>
      </c>
      <c r="E111" t="s">
        <v>757</v>
      </c>
      <c r="F111" t="s">
        <v>758</v>
      </c>
      <c r="H111" t="s">
        <v>99</v>
      </c>
      <c r="I111" t="s">
        <v>774</v>
      </c>
      <c r="J111" t="s">
        <v>775</v>
      </c>
      <c r="K111" t="s">
        <v>776</v>
      </c>
      <c r="L111" t="s">
        <v>120</v>
      </c>
      <c r="M111" t="s">
        <v>784</v>
      </c>
      <c r="N111">
        <v>66133</v>
      </c>
      <c r="O111">
        <v>2</v>
      </c>
      <c r="P111">
        <v>35712</v>
      </c>
      <c r="Q111">
        <v>26453</v>
      </c>
      <c r="R111">
        <v>3968</v>
      </c>
      <c r="S111">
        <v>0</v>
      </c>
      <c r="T111">
        <v>0</v>
      </c>
      <c r="U111">
        <v>3968</v>
      </c>
      <c r="V111" t="s">
        <v>1780</v>
      </c>
      <c r="W111">
        <v>2</v>
      </c>
      <c r="X111" t="s">
        <v>520</v>
      </c>
      <c r="Y111">
        <v>2020</v>
      </c>
      <c r="Z111">
        <v>3</v>
      </c>
      <c r="AA111" t="s">
        <v>1781</v>
      </c>
      <c r="AB111">
        <v>2020</v>
      </c>
      <c r="AC111" t="s">
        <v>521</v>
      </c>
    </row>
    <row r="112" spans="1:29" x14ac:dyDescent="0.25">
      <c r="A112" t="s">
        <v>175</v>
      </c>
      <c r="B112" t="s">
        <v>790</v>
      </c>
      <c r="C112" t="s">
        <v>460</v>
      </c>
      <c r="D112" t="s">
        <v>756</v>
      </c>
      <c r="E112" t="s">
        <v>757</v>
      </c>
      <c r="F112" t="s">
        <v>758</v>
      </c>
      <c r="H112" t="s">
        <v>102</v>
      </c>
      <c r="I112" t="s">
        <v>786</v>
      </c>
      <c r="J112" t="s">
        <v>787</v>
      </c>
      <c r="K112" t="s">
        <v>788</v>
      </c>
      <c r="L112" t="s">
        <v>95</v>
      </c>
      <c r="M112" t="s">
        <v>789</v>
      </c>
      <c r="N112">
        <v>339340</v>
      </c>
      <c r="O112">
        <v>2</v>
      </c>
      <c r="P112">
        <v>251112</v>
      </c>
      <c r="Q112">
        <v>67868</v>
      </c>
      <c r="R112">
        <v>20360</v>
      </c>
      <c r="S112">
        <v>0</v>
      </c>
      <c r="T112">
        <v>0</v>
      </c>
      <c r="U112">
        <v>20360</v>
      </c>
      <c r="V112" t="s">
        <v>1780</v>
      </c>
      <c r="W112">
        <v>2</v>
      </c>
      <c r="X112" t="s">
        <v>520</v>
      </c>
      <c r="Y112">
        <v>2020</v>
      </c>
      <c r="Z112">
        <v>3</v>
      </c>
      <c r="AA112" t="s">
        <v>1781</v>
      </c>
      <c r="AB112">
        <v>2020</v>
      </c>
      <c r="AC112" t="s">
        <v>521</v>
      </c>
    </row>
    <row r="113" spans="1:29" x14ac:dyDescent="0.25">
      <c r="A113" t="s">
        <v>181</v>
      </c>
      <c r="B113" t="s">
        <v>792</v>
      </c>
      <c r="C113" t="s">
        <v>460</v>
      </c>
      <c r="D113" t="s">
        <v>756</v>
      </c>
      <c r="E113" t="s">
        <v>757</v>
      </c>
      <c r="F113" t="s">
        <v>758</v>
      </c>
      <c r="H113" t="s">
        <v>102</v>
      </c>
      <c r="I113" t="s">
        <v>786</v>
      </c>
      <c r="J113" t="s">
        <v>787</v>
      </c>
      <c r="K113" t="s">
        <v>788</v>
      </c>
      <c r="L113" t="s">
        <v>100</v>
      </c>
      <c r="M113" t="s">
        <v>791</v>
      </c>
      <c r="N113">
        <v>147257</v>
      </c>
      <c r="O113">
        <v>1</v>
      </c>
      <c r="P113">
        <v>122223</v>
      </c>
      <c r="Q113">
        <v>19143</v>
      </c>
      <c r="R113">
        <v>5890</v>
      </c>
      <c r="S113">
        <v>0</v>
      </c>
      <c r="T113">
        <v>0</v>
      </c>
      <c r="U113">
        <v>5890</v>
      </c>
      <c r="V113" t="s">
        <v>1780</v>
      </c>
      <c r="W113">
        <v>2</v>
      </c>
      <c r="X113" t="s">
        <v>520</v>
      </c>
      <c r="Y113">
        <v>2020</v>
      </c>
      <c r="Z113">
        <v>3</v>
      </c>
      <c r="AA113" t="s">
        <v>1781</v>
      </c>
      <c r="AB113">
        <v>2020</v>
      </c>
      <c r="AC113" t="s">
        <v>521</v>
      </c>
    </row>
    <row r="114" spans="1:29" x14ac:dyDescent="0.25">
      <c r="A114" t="s">
        <v>182</v>
      </c>
      <c r="B114" t="s">
        <v>794</v>
      </c>
      <c r="C114" t="s">
        <v>460</v>
      </c>
      <c r="D114" t="s">
        <v>756</v>
      </c>
      <c r="E114" t="s">
        <v>757</v>
      </c>
      <c r="F114" t="s">
        <v>758</v>
      </c>
      <c r="H114" t="s">
        <v>102</v>
      </c>
      <c r="I114" t="s">
        <v>786</v>
      </c>
      <c r="J114" t="s">
        <v>787</v>
      </c>
      <c r="K114" t="s">
        <v>788</v>
      </c>
      <c r="L114" t="s">
        <v>101</v>
      </c>
      <c r="M114" t="s">
        <v>793</v>
      </c>
      <c r="N114">
        <v>359741</v>
      </c>
      <c r="O114">
        <v>2</v>
      </c>
      <c r="P114">
        <v>277001</v>
      </c>
      <c r="Q114">
        <v>61156</v>
      </c>
      <c r="R114">
        <v>21584</v>
      </c>
      <c r="S114">
        <v>0</v>
      </c>
      <c r="T114">
        <v>0</v>
      </c>
      <c r="U114">
        <v>21584</v>
      </c>
      <c r="V114" t="s">
        <v>1780</v>
      </c>
      <c r="W114">
        <v>2</v>
      </c>
      <c r="X114" t="s">
        <v>520</v>
      </c>
      <c r="Y114">
        <v>2020</v>
      </c>
      <c r="Z114">
        <v>3</v>
      </c>
      <c r="AA114" t="s">
        <v>1781</v>
      </c>
      <c r="AB114">
        <v>2020</v>
      </c>
      <c r="AC114" t="s">
        <v>521</v>
      </c>
    </row>
    <row r="115" spans="1:29" x14ac:dyDescent="0.25">
      <c r="A115" t="s">
        <v>183</v>
      </c>
      <c r="B115" t="s">
        <v>796</v>
      </c>
      <c r="C115" t="s">
        <v>460</v>
      </c>
      <c r="D115" t="s">
        <v>756</v>
      </c>
      <c r="E115" t="s">
        <v>757</v>
      </c>
      <c r="F115" t="s">
        <v>758</v>
      </c>
      <c r="H115" t="s">
        <v>102</v>
      </c>
      <c r="I115" t="s">
        <v>786</v>
      </c>
      <c r="J115" t="s">
        <v>787</v>
      </c>
      <c r="K115" t="s">
        <v>788</v>
      </c>
      <c r="L115" t="s">
        <v>102</v>
      </c>
      <c r="M115" t="s">
        <v>795</v>
      </c>
      <c r="N115">
        <v>541969</v>
      </c>
      <c r="O115">
        <v>1</v>
      </c>
      <c r="P115">
        <v>460674</v>
      </c>
      <c r="Q115">
        <v>70456</v>
      </c>
      <c r="R115">
        <v>10839</v>
      </c>
      <c r="S115">
        <v>0</v>
      </c>
      <c r="T115">
        <v>0</v>
      </c>
      <c r="U115">
        <v>10839</v>
      </c>
      <c r="V115" t="s">
        <v>1780</v>
      </c>
      <c r="W115">
        <v>2</v>
      </c>
      <c r="X115" t="s">
        <v>520</v>
      </c>
      <c r="Y115">
        <v>2020</v>
      </c>
      <c r="Z115">
        <v>3</v>
      </c>
      <c r="AA115" t="s">
        <v>1781</v>
      </c>
      <c r="AB115">
        <v>2020</v>
      </c>
      <c r="AC115" t="s">
        <v>521</v>
      </c>
    </row>
    <row r="116" spans="1:29" x14ac:dyDescent="0.25">
      <c r="A116" t="s">
        <v>185</v>
      </c>
      <c r="B116" t="s">
        <v>798</v>
      </c>
      <c r="C116" t="s">
        <v>460</v>
      </c>
      <c r="D116" t="s">
        <v>756</v>
      </c>
      <c r="E116" t="s">
        <v>757</v>
      </c>
      <c r="F116" t="s">
        <v>758</v>
      </c>
      <c r="H116" t="s">
        <v>102</v>
      </c>
      <c r="I116" t="s">
        <v>786</v>
      </c>
      <c r="J116" t="s">
        <v>787</v>
      </c>
      <c r="K116" t="s">
        <v>788</v>
      </c>
      <c r="L116" t="s">
        <v>104</v>
      </c>
      <c r="M116" t="s">
        <v>797</v>
      </c>
      <c r="N116">
        <v>138735</v>
      </c>
      <c r="O116">
        <v>2</v>
      </c>
      <c r="P116">
        <v>101277</v>
      </c>
      <c r="Q116">
        <v>27747</v>
      </c>
      <c r="R116">
        <v>9711</v>
      </c>
      <c r="S116">
        <v>0</v>
      </c>
      <c r="T116">
        <v>0</v>
      </c>
      <c r="U116">
        <v>9711</v>
      </c>
      <c r="V116" t="s">
        <v>1780</v>
      </c>
      <c r="W116">
        <v>2</v>
      </c>
      <c r="X116" t="s">
        <v>520</v>
      </c>
      <c r="Y116">
        <v>2020</v>
      </c>
      <c r="Z116">
        <v>3</v>
      </c>
      <c r="AA116" t="s">
        <v>1781</v>
      </c>
      <c r="AB116">
        <v>2020</v>
      </c>
      <c r="AC116" t="s">
        <v>521</v>
      </c>
    </row>
    <row r="117" spans="1:29" x14ac:dyDescent="0.25">
      <c r="A117" t="s">
        <v>187</v>
      </c>
      <c r="B117" t="s">
        <v>800</v>
      </c>
      <c r="C117" t="s">
        <v>460</v>
      </c>
      <c r="D117" t="s">
        <v>756</v>
      </c>
      <c r="E117" t="s">
        <v>757</v>
      </c>
      <c r="F117" t="s">
        <v>758</v>
      </c>
      <c r="H117" t="s">
        <v>102</v>
      </c>
      <c r="I117" t="s">
        <v>786</v>
      </c>
      <c r="J117" t="s">
        <v>787</v>
      </c>
      <c r="K117" t="s">
        <v>788</v>
      </c>
      <c r="L117" t="s">
        <v>105</v>
      </c>
      <c r="M117" t="s">
        <v>799</v>
      </c>
      <c r="N117">
        <v>351486</v>
      </c>
      <c r="O117">
        <v>1</v>
      </c>
      <c r="P117">
        <v>298763</v>
      </c>
      <c r="Q117">
        <v>49208</v>
      </c>
      <c r="R117">
        <v>3515</v>
      </c>
      <c r="S117">
        <v>0</v>
      </c>
      <c r="T117">
        <v>0</v>
      </c>
      <c r="U117">
        <v>3515</v>
      </c>
      <c r="V117" t="s">
        <v>1780</v>
      </c>
      <c r="W117">
        <v>2</v>
      </c>
      <c r="X117" t="s">
        <v>520</v>
      </c>
      <c r="Y117">
        <v>2020</v>
      </c>
      <c r="Z117">
        <v>3</v>
      </c>
      <c r="AA117" t="s">
        <v>1781</v>
      </c>
      <c r="AB117">
        <v>2020</v>
      </c>
      <c r="AC117" t="s">
        <v>521</v>
      </c>
    </row>
    <row r="118" spans="1:29" x14ac:dyDescent="0.25">
      <c r="A118" t="s">
        <v>199</v>
      </c>
      <c r="B118" t="s">
        <v>802</v>
      </c>
      <c r="C118" t="s">
        <v>460</v>
      </c>
      <c r="D118" t="s">
        <v>756</v>
      </c>
      <c r="E118" t="s">
        <v>757</v>
      </c>
      <c r="F118" t="s">
        <v>758</v>
      </c>
      <c r="H118" t="s">
        <v>102</v>
      </c>
      <c r="I118" t="s">
        <v>786</v>
      </c>
      <c r="J118" t="s">
        <v>787</v>
      </c>
      <c r="K118" t="s">
        <v>788</v>
      </c>
      <c r="L118" t="s">
        <v>113</v>
      </c>
      <c r="M118" t="s">
        <v>801</v>
      </c>
      <c r="N118">
        <v>235825</v>
      </c>
      <c r="O118">
        <v>2</v>
      </c>
      <c r="P118">
        <v>176869</v>
      </c>
      <c r="Q118">
        <v>44807</v>
      </c>
      <c r="R118">
        <v>14150</v>
      </c>
      <c r="S118">
        <v>0</v>
      </c>
      <c r="T118">
        <v>0</v>
      </c>
      <c r="U118">
        <v>14150</v>
      </c>
      <c r="V118" t="s">
        <v>1780</v>
      </c>
      <c r="W118">
        <v>2</v>
      </c>
      <c r="X118" t="s">
        <v>520</v>
      </c>
      <c r="Y118">
        <v>2020</v>
      </c>
      <c r="Z118">
        <v>3</v>
      </c>
      <c r="AA118" t="s">
        <v>1781</v>
      </c>
      <c r="AB118">
        <v>2020</v>
      </c>
      <c r="AC118" t="s">
        <v>521</v>
      </c>
    </row>
    <row r="119" spans="1:29" x14ac:dyDescent="0.25">
      <c r="A119" t="s">
        <v>222</v>
      </c>
      <c r="B119" t="s">
        <v>805</v>
      </c>
      <c r="C119" t="s">
        <v>460</v>
      </c>
      <c r="D119" t="s">
        <v>756</v>
      </c>
      <c r="E119" t="s">
        <v>757</v>
      </c>
      <c r="F119" t="s">
        <v>758</v>
      </c>
      <c r="H119" t="s">
        <v>102</v>
      </c>
      <c r="I119" t="s">
        <v>786</v>
      </c>
      <c r="J119" t="s">
        <v>787</v>
      </c>
      <c r="K119" t="s">
        <v>788</v>
      </c>
      <c r="L119" t="s">
        <v>803</v>
      </c>
      <c r="M119" t="s">
        <v>804</v>
      </c>
      <c r="N119">
        <v>362741</v>
      </c>
      <c r="O119">
        <v>2</v>
      </c>
      <c r="P119">
        <v>279311</v>
      </c>
      <c r="Q119">
        <v>79803</v>
      </c>
      <c r="R119">
        <v>3627</v>
      </c>
      <c r="S119">
        <v>0</v>
      </c>
      <c r="T119">
        <v>0</v>
      </c>
      <c r="U119">
        <v>3627</v>
      </c>
      <c r="V119" t="s">
        <v>1780</v>
      </c>
      <c r="W119">
        <v>2</v>
      </c>
      <c r="X119" t="s">
        <v>520</v>
      </c>
      <c r="Y119">
        <v>2020</v>
      </c>
      <c r="Z119">
        <v>3</v>
      </c>
      <c r="AA119" t="s">
        <v>1781</v>
      </c>
      <c r="AB119">
        <v>2020</v>
      </c>
      <c r="AC119" t="s">
        <v>521</v>
      </c>
    </row>
    <row r="120" spans="1:29" x14ac:dyDescent="0.25">
      <c r="A120" t="s">
        <v>164</v>
      </c>
      <c r="B120" t="s">
        <v>811</v>
      </c>
      <c r="C120" t="s">
        <v>460</v>
      </c>
      <c r="D120" t="s">
        <v>756</v>
      </c>
      <c r="E120" t="s">
        <v>757</v>
      </c>
      <c r="F120" t="s">
        <v>758</v>
      </c>
      <c r="H120" t="s">
        <v>133</v>
      </c>
      <c r="I120" t="s">
        <v>806</v>
      </c>
      <c r="J120" t="s">
        <v>807</v>
      </c>
      <c r="K120" t="s">
        <v>808</v>
      </c>
      <c r="L120" t="s">
        <v>809</v>
      </c>
      <c r="M120" t="s">
        <v>810</v>
      </c>
      <c r="N120">
        <v>339495</v>
      </c>
      <c r="O120">
        <v>3</v>
      </c>
      <c r="P120">
        <v>166353</v>
      </c>
      <c r="Q120">
        <v>101849</v>
      </c>
      <c r="R120">
        <v>71294</v>
      </c>
      <c r="S120">
        <v>0</v>
      </c>
      <c r="T120">
        <v>0</v>
      </c>
      <c r="U120">
        <v>71294</v>
      </c>
      <c r="V120" t="s">
        <v>1780</v>
      </c>
      <c r="W120">
        <v>2</v>
      </c>
      <c r="X120" t="s">
        <v>520</v>
      </c>
      <c r="Y120">
        <v>2020</v>
      </c>
      <c r="Z120">
        <v>3</v>
      </c>
      <c r="AA120" t="s">
        <v>1781</v>
      </c>
      <c r="AB120">
        <v>2020</v>
      </c>
      <c r="AC120" t="s">
        <v>521</v>
      </c>
    </row>
    <row r="121" spans="1:29" x14ac:dyDescent="0.25">
      <c r="A121" t="s">
        <v>172</v>
      </c>
      <c r="B121" t="s">
        <v>813</v>
      </c>
      <c r="C121" t="s">
        <v>460</v>
      </c>
      <c r="D121" t="s">
        <v>756</v>
      </c>
      <c r="E121" t="s">
        <v>757</v>
      </c>
      <c r="F121" t="s">
        <v>758</v>
      </c>
      <c r="H121" t="s">
        <v>133</v>
      </c>
      <c r="I121" t="s">
        <v>806</v>
      </c>
      <c r="J121" t="s">
        <v>807</v>
      </c>
      <c r="K121" t="s">
        <v>808</v>
      </c>
      <c r="L121" t="s">
        <v>92</v>
      </c>
      <c r="M121" t="s">
        <v>812</v>
      </c>
      <c r="N121">
        <v>72143</v>
      </c>
      <c r="O121">
        <v>2</v>
      </c>
      <c r="P121">
        <v>49057</v>
      </c>
      <c r="Q121">
        <v>20921</v>
      </c>
      <c r="R121">
        <v>2164</v>
      </c>
      <c r="S121">
        <v>0</v>
      </c>
      <c r="T121">
        <v>0</v>
      </c>
      <c r="U121">
        <v>2164</v>
      </c>
      <c r="V121" t="s">
        <v>1780</v>
      </c>
      <c r="W121">
        <v>2</v>
      </c>
      <c r="X121" t="s">
        <v>520</v>
      </c>
      <c r="Y121">
        <v>2020</v>
      </c>
      <c r="Z121">
        <v>3</v>
      </c>
      <c r="AA121" t="s">
        <v>1781</v>
      </c>
      <c r="AB121">
        <v>2020</v>
      </c>
      <c r="AC121" t="s">
        <v>521</v>
      </c>
    </row>
    <row r="122" spans="1:29" x14ac:dyDescent="0.25">
      <c r="A122" t="s">
        <v>178</v>
      </c>
      <c r="B122" t="s">
        <v>815</v>
      </c>
      <c r="C122" t="s">
        <v>460</v>
      </c>
      <c r="D122" t="s">
        <v>756</v>
      </c>
      <c r="E122" t="s">
        <v>757</v>
      </c>
      <c r="F122" t="s">
        <v>758</v>
      </c>
      <c r="H122" t="s">
        <v>133</v>
      </c>
      <c r="I122" t="s">
        <v>806</v>
      </c>
      <c r="J122" t="s">
        <v>807</v>
      </c>
      <c r="K122" t="s">
        <v>808</v>
      </c>
      <c r="L122" t="s">
        <v>97</v>
      </c>
      <c r="M122" t="s">
        <v>814</v>
      </c>
      <c r="N122">
        <v>870034</v>
      </c>
      <c r="O122">
        <v>2</v>
      </c>
      <c r="P122">
        <v>669926</v>
      </c>
      <c r="Q122">
        <v>165306</v>
      </c>
      <c r="R122">
        <v>34801</v>
      </c>
      <c r="S122">
        <v>0</v>
      </c>
      <c r="T122">
        <v>0</v>
      </c>
      <c r="U122">
        <v>34801</v>
      </c>
      <c r="V122" t="s">
        <v>1780</v>
      </c>
      <c r="W122">
        <v>2</v>
      </c>
      <c r="X122" t="s">
        <v>520</v>
      </c>
      <c r="Y122">
        <v>2020</v>
      </c>
      <c r="Z122">
        <v>3</v>
      </c>
      <c r="AA122" t="s">
        <v>1781</v>
      </c>
      <c r="AB122">
        <v>2020</v>
      </c>
      <c r="AC122" t="s">
        <v>521</v>
      </c>
    </row>
    <row r="123" spans="1:29" x14ac:dyDescent="0.25">
      <c r="A123" t="s">
        <v>188</v>
      </c>
      <c r="B123" t="s">
        <v>817</v>
      </c>
      <c r="C123" t="s">
        <v>460</v>
      </c>
      <c r="D123" t="s">
        <v>756</v>
      </c>
      <c r="E123" t="s">
        <v>757</v>
      </c>
      <c r="F123" t="s">
        <v>758</v>
      </c>
      <c r="H123" t="s">
        <v>133</v>
      </c>
      <c r="I123" t="s">
        <v>806</v>
      </c>
      <c r="J123" t="s">
        <v>807</v>
      </c>
      <c r="K123" t="s">
        <v>808</v>
      </c>
      <c r="L123" t="s">
        <v>106</v>
      </c>
      <c r="M123" t="s">
        <v>816</v>
      </c>
      <c r="N123">
        <v>221553</v>
      </c>
      <c r="O123">
        <v>3</v>
      </c>
      <c r="P123">
        <v>55388</v>
      </c>
      <c r="Q123">
        <v>97483</v>
      </c>
      <c r="R123">
        <v>62035</v>
      </c>
      <c r="S123">
        <v>6647</v>
      </c>
      <c r="T123">
        <v>0</v>
      </c>
      <c r="U123">
        <v>68681</v>
      </c>
      <c r="V123" t="s">
        <v>1780</v>
      </c>
      <c r="W123">
        <v>2</v>
      </c>
      <c r="X123" t="s">
        <v>520</v>
      </c>
      <c r="Y123">
        <v>2020</v>
      </c>
      <c r="Z123">
        <v>3</v>
      </c>
      <c r="AA123" t="s">
        <v>1781</v>
      </c>
      <c r="AB123">
        <v>2020</v>
      </c>
      <c r="AC123" t="s">
        <v>521</v>
      </c>
    </row>
    <row r="124" spans="1:29" x14ac:dyDescent="0.25">
      <c r="A124" t="s">
        <v>192</v>
      </c>
      <c r="B124" t="s">
        <v>820</v>
      </c>
      <c r="C124" t="s">
        <v>460</v>
      </c>
      <c r="D124" t="s">
        <v>756</v>
      </c>
      <c r="E124" t="s">
        <v>757</v>
      </c>
      <c r="F124" t="s">
        <v>758</v>
      </c>
      <c r="H124" t="s">
        <v>133</v>
      </c>
      <c r="I124" t="s">
        <v>806</v>
      </c>
      <c r="J124" t="s">
        <v>807</v>
      </c>
      <c r="K124" t="s">
        <v>808</v>
      </c>
      <c r="L124" t="s">
        <v>818</v>
      </c>
      <c r="M124" t="s">
        <v>819</v>
      </c>
      <c r="N124">
        <v>722773</v>
      </c>
      <c r="O124">
        <v>2</v>
      </c>
      <c r="P124">
        <v>570991</v>
      </c>
      <c r="Q124">
        <v>122871</v>
      </c>
      <c r="R124">
        <v>28911</v>
      </c>
      <c r="S124">
        <v>0</v>
      </c>
      <c r="T124">
        <v>0</v>
      </c>
      <c r="U124">
        <v>28911</v>
      </c>
      <c r="V124" t="s">
        <v>1780</v>
      </c>
      <c r="W124">
        <v>2</v>
      </c>
      <c r="X124" t="s">
        <v>520</v>
      </c>
      <c r="Y124">
        <v>2020</v>
      </c>
      <c r="Z124">
        <v>3</v>
      </c>
      <c r="AA124" t="s">
        <v>1781</v>
      </c>
      <c r="AB124">
        <v>2020</v>
      </c>
      <c r="AC124" t="s">
        <v>521</v>
      </c>
    </row>
    <row r="125" spans="1:29" x14ac:dyDescent="0.25">
      <c r="A125" t="s">
        <v>201</v>
      </c>
      <c r="B125" t="s">
        <v>822</v>
      </c>
      <c r="C125" t="s">
        <v>460</v>
      </c>
      <c r="D125" t="s">
        <v>756</v>
      </c>
      <c r="E125" t="s">
        <v>757</v>
      </c>
      <c r="F125" t="s">
        <v>758</v>
      </c>
      <c r="H125" t="s">
        <v>133</v>
      </c>
      <c r="I125" t="s">
        <v>806</v>
      </c>
      <c r="J125" t="s">
        <v>807</v>
      </c>
      <c r="K125" t="s">
        <v>808</v>
      </c>
      <c r="L125" t="s">
        <v>115</v>
      </c>
      <c r="M125" t="s">
        <v>821</v>
      </c>
      <c r="N125">
        <v>619469</v>
      </c>
      <c r="O125">
        <v>1</v>
      </c>
      <c r="P125">
        <v>507965</v>
      </c>
      <c r="Q125">
        <v>105310</v>
      </c>
      <c r="R125">
        <v>6195</v>
      </c>
      <c r="S125">
        <v>0</v>
      </c>
      <c r="T125">
        <v>0</v>
      </c>
      <c r="U125">
        <v>6195</v>
      </c>
      <c r="V125" t="s">
        <v>1780</v>
      </c>
      <c r="W125">
        <v>2</v>
      </c>
      <c r="X125" t="s">
        <v>520</v>
      </c>
      <c r="Y125">
        <v>2020</v>
      </c>
      <c r="Z125">
        <v>3</v>
      </c>
      <c r="AA125" t="s">
        <v>1781</v>
      </c>
      <c r="AB125">
        <v>2020</v>
      </c>
      <c r="AC125" t="s">
        <v>521</v>
      </c>
    </row>
    <row r="126" spans="1:29" x14ac:dyDescent="0.25">
      <c r="A126" t="s">
        <v>206</v>
      </c>
      <c r="B126" t="s">
        <v>824</v>
      </c>
      <c r="C126" t="s">
        <v>460</v>
      </c>
      <c r="D126" t="s">
        <v>756</v>
      </c>
      <c r="E126" t="s">
        <v>757</v>
      </c>
      <c r="F126" t="s">
        <v>758</v>
      </c>
      <c r="H126" t="s">
        <v>133</v>
      </c>
      <c r="I126" t="s">
        <v>806</v>
      </c>
      <c r="J126" t="s">
        <v>807</v>
      </c>
      <c r="K126" t="s">
        <v>808</v>
      </c>
      <c r="L126" t="s">
        <v>118</v>
      </c>
      <c r="M126" t="s">
        <v>823</v>
      </c>
      <c r="N126">
        <v>768963</v>
      </c>
      <c r="O126">
        <v>2</v>
      </c>
      <c r="P126">
        <v>545964</v>
      </c>
      <c r="Q126">
        <v>192241</v>
      </c>
      <c r="R126">
        <v>30759</v>
      </c>
      <c r="S126">
        <v>0</v>
      </c>
      <c r="T126">
        <v>0</v>
      </c>
      <c r="U126">
        <v>30759</v>
      </c>
      <c r="V126" t="s">
        <v>1780</v>
      </c>
      <c r="W126">
        <v>2</v>
      </c>
      <c r="X126" t="s">
        <v>520</v>
      </c>
      <c r="Y126">
        <v>2020</v>
      </c>
      <c r="Z126">
        <v>3</v>
      </c>
      <c r="AA126" t="s">
        <v>1781</v>
      </c>
      <c r="AB126">
        <v>2020</v>
      </c>
      <c r="AC126" t="s">
        <v>521</v>
      </c>
    </row>
    <row r="127" spans="1:29" x14ac:dyDescent="0.25">
      <c r="A127" t="s">
        <v>221</v>
      </c>
      <c r="B127" t="s">
        <v>826</v>
      </c>
      <c r="C127" t="s">
        <v>460</v>
      </c>
      <c r="D127" t="s">
        <v>756</v>
      </c>
      <c r="E127" t="s">
        <v>757</v>
      </c>
      <c r="F127" t="s">
        <v>758</v>
      </c>
      <c r="H127" t="s">
        <v>133</v>
      </c>
      <c r="I127" t="s">
        <v>806</v>
      </c>
      <c r="J127" t="s">
        <v>807</v>
      </c>
      <c r="K127" t="s">
        <v>808</v>
      </c>
      <c r="L127" t="s">
        <v>130</v>
      </c>
      <c r="M127" t="s">
        <v>825</v>
      </c>
      <c r="N127">
        <v>711919</v>
      </c>
      <c r="O127">
        <v>2</v>
      </c>
      <c r="P127">
        <v>420032</v>
      </c>
      <c r="Q127">
        <v>206457</v>
      </c>
      <c r="R127">
        <v>85430</v>
      </c>
      <c r="S127">
        <v>0</v>
      </c>
      <c r="T127">
        <v>0</v>
      </c>
      <c r="U127">
        <v>85430</v>
      </c>
      <c r="V127" t="s">
        <v>1780</v>
      </c>
      <c r="W127">
        <v>2</v>
      </c>
      <c r="X127" t="s">
        <v>520</v>
      </c>
      <c r="Y127">
        <v>2020</v>
      </c>
      <c r="Z127">
        <v>3</v>
      </c>
      <c r="AA127" t="s">
        <v>1781</v>
      </c>
      <c r="AB127">
        <v>2020</v>
      </c>
      <c r="AC127" t="s">
        <v>521</v>
      </c>
    </row>
    <row r="128" spans="1:29" x14ac:dyDescent="0.25">
      <c r="A128" t="s">
        <v>162</v>
      </c>
      <c r="B128" t="s">
        <v>831</v>
      </c>
      <c r="C128" t="s">
        <v>460</v>
      </c>
      <c r="D128" t="s">
        <v>756</v>
      </c>
      <c r="E128" t="s">
        <v>757</v>
      </c>
      <c r="F128" t="s">
        <v>758</v>
      </c>
      <c r="H128" t="s">
        <v>124</v>
      </c>
      <c r="I128" t="s">
        <v>827</v>
      </c>
      <c r="J128" t="s">
        <v>828</v>
      </c>
      <c r="K128" t="s">
        <v>829</v>
      </c>
      <c r="L128" t="s">
        <v>86</v>
      </c>
      <c r="M128" t="s">
        <v>830</v>
      </c>
      <c r="N128">
        <v>340076</v>
      </c>
      <c r="O128">
        <v>2</v>
      </c>
      <c r="P128">
        <v>244855</v>
      </c>
      <c r="Q128">
        <v>74817</v>
      </c>
      <c r="R128">
        <v>20405</v>
      </c>
      <c r="S128">
        <v>0</v>
      </c>
      <c r="T128">
        <v>0</v>
      </c>
      <c r="U128">
        <v>20405</v>
      </c>
      <c r="V128" t="s">
        <v>1780</v>
      </c>
      <c r="W128">
        <v>2</v>
      </c>
      <c r="X128" t="s">
        <v>520</v>
      </c>
      <c r="Y128">
        <v>2020</v>
      </c>
      <c r="Z128">
        <v>3</v>
      </c>
      <c r="AA128" t="s">
        <v>1781</v>
      </c>
      <c r="AB128">
        <v>2020</v>
      </c>
      <c r="AC128" t="s">
        <v>521</v>
      </c>
    </row>
    <row r="129" spans="1:29" x14ac:dyDescent="0.25">
      <c r="A129" t="s">
        <v>167</v>
      </c>
      <c r="B129" t="s">
        <v>833</v>
      </c>
      <c r="C129" t="s">
        <v>460</v>
      </c>
      <c r="D129" t="s">
        <v>756</v>
      </c>
      <c r="E129" t="s">
        <v>757</v>
      </c>
      <c r="F129" t="s">
        <v>758</v>
      </c>
      <c r="H129" t="s">
        <v>124</v>
      </c>
      <c r="I129" t="s">
        <v>827</v>
      </c>
      <c r="J129" t="s">
        <v>828</v>
      </c>
      <c r="K129" t="s">
        <v>829</v>
      </c>
      <c r="L129" t="s">
        <v>89</v>
      </c>
      <c r="M129" t="s">
        <v>832</v>
      </c>
      <c r="N129">
        <v>95923</v>
      </c>
      <c r="O129">
        <v>2</v>
      </c>
      <c r="P129">
        <v>70983</v>
      </c>
      <c r="Q129">
        <v>18225</v>
      </c>
      <c r="R129">
        <v>6715</v>
      </c>
      <c r="S129">
        <v>0</v>
      </c>
      <c r="T129">
        <v>0</v>
      </c>
      <c r="U129">
        <v>6715</v>
      </c>
      <c r="V129" t="s">
        <v>1780</v>
      </c>
      <c r="W129">
        <v>2</v>
      </c>
      <c r="X129" t="s">
        <v>520</v>
      </c>
      <c r="Y129">
        <v>2020</v>
      </c>
      <c r="Z129">
        <v>3</v>
      </c>
      <c r="AA129" t="s">
        <v>1781</v>
      </c>
      <c r="AB129">
        <v>2020</v>
      </c>
      <c r="AC129" t="s">
        <v>521</v>
      </c>
    </row>
    <row r="130" spans="1:29" x14ac:dyDescent="0.25">
      <c r="A130" t="s">
        <v>177</v>
      </c>
      <c r="B130" t="s">
        <v>835</v>
      </c>
      <c r="C130" t="s">
        <v>460</v>
      </c>
      <c r="D130" t="s">
        <v>756</v>
      </c>
      <c r="E130" t="s">
        <v>757</v>
      </c>
      <c r="F130" t="s">
        <v>758</v>
      </c>
      <c r="H130" t="s">
        <v>124</v>
      </c>
      <c r="I130" t="s">
        <v>827</v>
      </c>
      <c r="J130" t="s">
        <v>828</v>
      </c>
      <c r="K130" t="s">
        <v>829</v>
      </c>
      <c r="L130" t="s">
        <v>96</v>
      </c>
      <c r="M130" t="s">
        <v>834</v>
      </c>
      <c r="N130">
        <v>590936</v>
      </c>
      <c r="O130">
        <v>2</v>
      </c>
      <c r="P130">
        <v>354562</v>
      </c>
      <c r="Q130">
        <v>165462</v>
      </c>
      <c r="R130">
        <v>70912</v>
      </c>
      <c r="S130">
        <v>0</v>
      </c>
      <c r="T130">
        <v>0</v>
      </c>
      <c r="U130">
        <v>70912</v>
      </c>
      <c r="V130" t="s">
        <v>1780</v>
      </c>
      <c r="W130">
        <v>2</v>
      </c>
      <c r="X130" t="s">
        <v>520</v>
      </c>
      <c r="Y130">
        <v>2020</v>
      </c>
      <c r="Z130">
        <v>3</v>
      </c>
      <c r="AA130" t="s">
        <v>1781</v>
      </c>
      <c r="AB130">
        <v>2020</v>
      </c>
      <c r="AC130" t="s">
        <v>521</v>
      </c>
    </row>
    <row r="131" spans="1:29" x14ac:dyDescent="0.25">
      <c r="A131" t="s">
        <v>194</v>
      </c>
      <c r="B131" t="s">
        <v>838</v>
      </c>
      <c r="C131" t="s">
        <v>460</v>
      </c>
      <c r="D131" t="s">
        <v>756</v>
      </c>
      <c r="E131" t="s">
        <v>757</v>
      </c>
      <c r="F131" t="s">
        <v>758</v>
      </c>
      <c r="H131" t="s">
        <v>124</v>
      </c>
      <c r="I131" t="s">
        <v>827</v>
      </c>
      <c r="J131" t="s">
        <v>828</v>
      </c>
      <c r="K131" t="s">
        <v>829</v>
      </c>
      <c r="L131" t="s">
        <v>836</v>
      </c>
      <c r="M131" t="s">
        <v>837</v>
      </c>
      <c r="N131">
        <v>446650</v>
      </c>
      <c r="O131">
        <v>2</v>
      </c>
      <c r="P131">
        <v>348387</v>
      </c>
      <c r="Q131">
        <v>80397</v>
      </c>
      <c r="R131">
        <v>17866</v>
      </c>
      <c r="S131">
        <v>0</v>
      </c>
      <c r="T131">
        <v>0</v>
      </c>
      <c r="U131">
        <v>17866</v>
      </c>
      <c r="V131" t="s">
        <v>1780</v>
      </c>
      <c r="W131">
        <v>2</v>
      </c>
      <c r="X131" t="s">
        <v>520</v>
      </c>
      <c r="Y131">
        <v>2020</v>
      </c>
      <c r="Z131">
        <v>3</v>
      </c>
      <c r="AA131" t="s">
        <v>1781</v>
      </c>
      <c r="AB131">
        <v>2020</v>
      </c>
      <c r="AC131" t="s">
        <v>521</v>
      </c>
    </row>
    <row r="132" spans="1:29" x14ac:dyDescent="0.25">
      <c r="A132" t="s">
        <v>197</v>
      </c>
      <c r="B132" t="s">
        <v>840</v>
      </c>
      <c r="C132" t="s">
        <v>460</v>
      </c>
      <c r="D132" t="s">
        <v>756</v>
      </c>
      <c r="E132" t="s">
        <v>757</v>
      </c>
      <c r="F132" t="s">
        <v>758</v>
      </c>
      <c r="H132" t="s">
        <v>124</v>
      </c>
      <c r="I132" t="s">
        <v>827</v>
      </c>
      <c r="J132" t="s">
        <v>828</v>
      </c>
      <c r="K132" t="s">
        <v>829</v>
      </c>
      <c r="L132" t="s">
        <v>111</v>
      </c>
      <c r="M132" t="s">
        <v>839</v>
      </c>
      <c r="N132">
        <v>447283</v>
      </c>
      <c r="O132">
        <v>2</v>
      </c>
      <c r="P132">
        <v>308625</v>
      </c>
      <c r="Q132">
        <v>116294</v>
      </c>
      <c r="R132">
        <v>22364</v>
      </c>
      <c r="S132">
        <v>0</v>
      </c>
      <c r="T132">
        <v>0</v>
      </c>
      <c r="U132">
        <v>22364</v>
      </c>
      <c r="V132" t="s">
        <v>1780</v>
      </c>
      <c r="W132">
        <v>2</v>
      </c>
      <c r="X132" t="s">
        <v>520</v>
      </c>
      <c r="Y132">
        <v>2020</v>
      </c>
      <c r="Z132">
        <v>3</v>
      </c>
      <c r="AA132" t="s">
        <v>1781</v>
      </c>
      <c r="AB132">
        <v>2020</v>
      </c>
      <c r="AC132" t="s">
        <v>521</v>
      </c>
    </row>
    <row r="133" spans="1:29" x14ac:dyDescent="0.25">
      <c r="A133" t="s">
        <v>200</v>
      </c>
      <c r="B133" t="s">
        <v>842</v>
      </c>
      <c r="C133" t="s">
        <v>460</v>
      </c>
      <c r="D133" t="s">
        <v>756</v>
      </c>
      <c r="E133" t="s">
        <v>757</v>
      </c>
      <c r="F133" t="s">
        <v>758</v>
      </c>
      <c r="H133" t="s">
        <v>124</v>
      </c>
      <c r="I133" t="s">
        <v>827</v>
      </c>
      <c r="J133" t="s">
        <v>828</v>
      </c>
      <c r="K133" t="s">
        <v>829</v>
      </c>
      <c r="L133" t="s">
        <v>114</v>
      </c>
      <c r="M133" t="s">
        <v>841</v>
      </c>
      <c r="N133">
        <v>723854</v>
      </c>
      <c r="O133">
        <v>2</v>
      </c>
      <c r="P133">
        <v>463267</v>
      </c>
      <c r="Q133">
        <v>195441</v>
      </c>
      <c r="R133">
        <v>65147</v>
      </c>
      <c r="S133">
        <v>0</v>
      </c>
      <c r="T133">
        <v>0</v>
      </c>
      <c r="U133">
        <v>65147</v>
      </c>
      <c r="V133" t="s">
        <v>1780</v>
      </c>
      <c r="W133">
        <v>2</v>
      </c>
      <c r="X133" t="s">
        <v>520</v>
      </c>
      <c r="Y133">
        <v>2020</v>
      </c>
      <c r="Z133">
        <v>3</v>
      </c>
      <c r="AA133" t="s">
        <v>1781</v>
      </c>
      <c r="AB133">
        <v>2020</v>
      </c>
      <c r="AC133" t="s">
        <v>521</v>
      </c>
    </row>
    <row r="134" spans="1:29" x14ac:dyDescent="0.25">
      <c r="A134" t="s">
        <v>204</v>
      </c>
      <c r="B134" t="s">
        <v>844</v>
      </c>
      <c r="C134" t="s">
        <v>460</v>
      </c>
      <c r="D134" t="s">
        <v>756</v>
      </c>
      <c r="E134" t="s">
        <v>757</v>
      </c>
      <c r="F134" t="s">
        <v>758</v>
      </c>
      <c r="H134" t="s">
        <v>124</v>
      </c>
      <c r="I134" t="s">
        <v>827</v>
      </c>
      <c r="J134" t="s">
        <v>828</v>
      </c>
      <c r="K134" t="s">
        <v>829</v>
      </c>
      <c r="L134" t="s">
        <v>117</v>
      </c>
      <c r="M134" t="s">
        <v>843</v>
      </c>
      <c r="N134">
        <v>308372</v>
      </c>
      <c r="O134">
        <v>2</v>
      </c>
      <c r="P134">
        <v>209693</v>
      </c>
      <c r="Q134">
        <v>70926</v>
      </c>
      <c r="R134">
        <v>27753</v>
      </c>
      <c r="S134">
        <v>0</v>
      </c>
      <c r="T134">
        <v>0</v>
      </c>
      <c r="U134">
        <v>27753</v>
      </c>
      <c r="V134" t="s">
        <v>1780</v>
      </c>
      <c r="W134">
        <v>2</v>
      </c>
      <c r="X134" t="s">
        <v>520</v>
      </c>
      <c r="Y134">
        <v>2020</v>
      </c>
      <c r="Z134">
        <v>3</v>
      </c>
      <c r="AA134" t="s">
        <v>1781</v>
      </c>
      <c r="AB134">
        <v>2020</v>
      </c>
      <c r="AC134" t="s">
        <v>521</v>
      </c>
    </row>
    <row r="135" spans="1:29" x14ac:dyDescent="0.25">
      <c r="A135" t="s">
        <v>213</v>
      </c>
      <c r="B135" t="s">
        <v>846</v>
      </c>
      <c r="C135" t="s">
        <v>460</v>
      </c>
      <c r="D135" t="s">
        <v>756</v>
      </c>
      <c r="E135" t="s">
        <v>757</v>
      </c>
      <c r="F135" t="s">
        <v>758</v>
      </c>
      <c r="H135" t="s">
        <v>124</v>
      </c>
      <c r="I135" t="s">
        <v>827</v>
      </c>
      <c r="J135" t="s">
        <v>828</v>
      </c>
      <c r="K135" t="s">
        <v>829</v>
      </c>
      <c r="L135" t="s">
        <v>124</v>
      </c>
      <c r="M135" t="s">
        <v>845</v>
      </c>
      <c r="N135">
        <v>503720</v>
      </c>
      <c r="O135">
        <v>2</v>
      </c>
      <c r="P135">
        <v>377790</v>
      </c>
      <c r="Q135">
        <v>100744</v>
      </c>
      <c r="R135">
        <v>25186</v>
      </c>
      <c r="S135">
        <v>0</v>
      </c>
      <c r="T135">
        <v>0</v>
      </c>
      <c r="U135">
        <v>25186</v>
      </c>
      <c r="V135" t="s">
        <v>1780</v>
      </c>
      <c r="W135">
        <v>2</v>
      </c>
      <c r="X135" t="s">
        <v>520</v>
      </c>
      <c r="Y135">
        <v>2020</v>
      </c>
      <c r="Z135">
        <v>3</v>
      </c>
      <c r="AA135" t="s">
        <v>1781</v>
      </c>
      <c r="AB135">
        <v>2020</v>
      </c>
      <c r="AC135" t="s">
        <v>521</v>
      </c>
    </row>
    <row r="136" spans="1:29" x14ac:dyDescent="0.25">
      <c r="A136" t="s">
        <v>217</v>
      </c>
      <c r="B136" t="s">
        <v>848</v>
      </c>
      <c r="C136" t="s">
        <v>460</v>
      </c>
      <c r="D136" t="s">
        <v>756</v>
      </c>
      <c r="E136" t="s">
        <v>757</v>
      </c>
      <c r="F136" t="s">
        <v>758</v>
      </c>
      <c r="H136" t="s">
        <v>124</v>
      </c>
      <c r="I136" t="s">
        <v>827</v>
      </c>
      <c r="J136" t="s">
        <v>828</v>
      </c>
      <c r="K136" t="s">
        <v>829</v>
      </c>
      <c r="L136" t="s">
        <v>127</v>
      </c>
      <c r="M136" t="s">
        <v>847</v>
      </c>
      <c r="N136">
        <v>192509</v>
      </c>
      <c r="O136">
        <v>2</v>
      </c>
      <c r="P136">
        <v>138606</v>
      </c>
      <c r="Q136">
        <v>44277</v>
      </c>
      <c r="R136">
        <v>9625</v>
      </c>
      <c r="S136">
        <v>0</v>
      </c>
      <c r="T136">
        <v>0</v>
      </c>
      <c r="U136">
        <v>9625</v>
      </c>
      <c r="V136" t="s">
        <v>1780</v>
      </c>
      <c r="W136">
        <v>2</v>
      </c>
      <c r="X136" t="s">
        <v>520</v>
      </c>
      <c r="Y136">
        <v>2020</v>
      </c>
      <c r="Z136">
        <v>3</v>
      </c>
      <c r="AA136" t="s">
        <v>1781</v>
      </c>
      <c r="AB136">
        <v>2020</v>
      </c>
      <c r="AC136" t="s">
        <v>521</v>
      </c>
    </row>
    <row r="137" spans="1:29" x14ac:dyDescent="0.25">
      <c r="A137" t="s">
        <v>168</v>
      </c>
      <c r="B137" t="s">
        <v>854</v>
      </c>
      <c r="C137" t="s">
        <v>460</v>
      </c>
      <c r="D137" t="s">
        <v>756</v>
      </c>
      <c r="E137" t="s">
        <v>757</v>
      </c>
      <c r="F137" t="s">
        <v>758</v>
      </c>
      <c r="H137" t="s">
        <v>849</v>
      </c>
      <c r="I137" t="s">
        <v>850</v>
      </c>
      <c r="J137" t="s">
        <v>851</v>
      </c>
      <c r="K137" t="s">
        <v>852</v>
      </c>
      <c r="L137" t="s">
        <v>90</v>
      </c>
      <c r="M137" t="s">
        <v>853</v>
      </c>
      <c r="N137">
        <v>144027</v>
      </c>
      <c r="O137">
        <v>2</v>
      </c>
      <c r="P137">
        <v>92177</v>
      </c>
      <c r="Q137">
        <v>37447</v>
      </c>
      <c r="R137">
        <v>14403</v>
      </c>
      <c r="S137">
        <v>0</v>
      </c>
      <c r="T137">
        <v>0</v>
      </c>
      <c r="U137">
        <v>14403</v>
      </c>
      <c r="V137" t="s">
        <v>1780</v>
      </c>
      <c r="W137">
        <v>2</v>
      </c>
      <c r="X137" t="s">
        <v>520</v>
      </c>
      <c r="Y137">
        <v>2020</v>
      </c>
      <c r="Z137">
        <v>3</v>
      </c>
      <c r="AA137" t="s">
        <v>1781</v>
      </c>
      <c r="AB137">
        <v>2020</v>
      </c>
      <c r="AC137" t="s">
        <v>521</v>
      </c>
    </row>
    <row r="138" spans="1:29" x14ac:dyDescent="0.25">
      <c r="A138" t="s">
        <v>186</v>
      </c>
      <c r="B138" t="s">
        <v>857</v>
      </c>
      <c r="C138" t="s">
        <v>460</v>
      </c>
      <c r="D138" t="s">
        <v>756</v>
      </c>
      <c r="E138" t="s">
        <v>757</v>
      </c>
      <c r="F138" t="s">
        <v>758</v>
      </c>
      <c r="H138" t="s">
        <v>849</v>
      </c>
      <c r="I138" t="s">
        <v>850</v>
      </c>
      <c r="J138" t="s">
        <v>851</v>
      </c>
      <c r="K138" t="s">
        <v>852</v>
      </c>
      <c r="L138" t="s">
        <v>855</v>
      </c>
      <c r="M138" t="s">
        <v>856</v>
      </c>
      <c r="N138">
        <v>412351</v>
      </c>
      <c r="O138">
        <v>3</v>
      </c>
      <c r="P138">
        <v>181434</v>
      </c>
      <c r="Q138">
        <v>140199</v>
      </c>
      <c r="R138">
        <v>86594</v>
      </c>
      <c r="S138">
        <v>4124</v>
      </c>
      <c r="T138">
        <v>0</v>
      </c>
      <c r="U138">
        <v>90717</v>
      </c>
      <c r="V138" t="s">
        <v>1780</v>
      </c>
      <c r="W138">
        <v>2</v>
      </c>
      <c r="X138" t="s">
        <v>520</v>
      </c>
      <c r="Y138">
        <v>2020</v>
      </c>
      <c r="Z138">
        <v>3</v>
      </c>
      <c r="AA138" t="s">
        <v>1781</v>
      </c>
      <c r="AB138">
        <v>2020</v>
      </c>
      <c r="AC138" t="s">
        <v>521</v>
      </c>
    </row>
    <row r="139" spans="1:29" x14ac:dyDescent="0.25">
      <c r="A139" t="s">
        <v>189</v>
      </c>
      <c r="B139" t="s">
        <v>859</v>
      </c>
      <c r="C139" t="s">
        <v>460</v>
      </c>
      <c r="D139" t="s">
        <v>756</v>
      </c>
      <c r="E139" t="s">
        <v>757</v>
      </c>
      <c r="F139" t="s">
        <v>758</v>
      </c>
      <c r="H139" t="s">
        <v>849</v>
      </c>
      <c r="I139" t="s">
        <v>850</v>
      </c>
      <c r="J139" t="s">
        <v>851</v>
      </c>
      <c r="K139" t="s">
        <v>852</v>
      </c>
      <c r="L139" t="s">
        <v>107</v>
      </c>
      <c r="M139" t="s">
        <v>858</v>
      </c>
      <c r="N139">
        <v>324049</v>
      </c>
      <c r="O139">
        <v>2</v>
      </c>
      <c r="P139">
        <v>223594</v>
      </c>
      <c r="Q139">
        <v>64810</v>
      </c>
      <c r="R139">
        <v>35645</v>
      </c>
      <c r="S139">
        <v>0</v>
      </c>
      <c r="T139">
        <v>0</v>
      </c>
      <c r="U139">
        <v>35645</v>
      </c>
      <c r="V139" t="s">
        <v>1780</v>
      </c>
      <c r="W139">
        <v>2</v>
      </c>
      <c r="X139" t="s">
        <v>520</v>
      </c>
      <c r="Y139">
        <v>2020</v>
      </c>
      <c r="Z139">
        <v>3</v>
      </c>
      <c r="AA139" t="s">
        <v>1781</v>
      </c>
      <c r="AB139">
        <v>2020</v>
      </c>
      <c r="AC139" t="s">
        <v>521</v>
      </c>
    </row>
    <row r="140" spans="1:29" x14ac:dyDescent="0.25">
      <c r="A140" t="s">
        <v>198</v>
      </c>
      <c r="B140" t="s">
        <v>861</v>
      </c>
      <c r="C140" t="s">
        <v>460</v>
      </c>
      <c r="D140" t="s">
        <v>756</v>
      </c>
      <c r="E140" t="s">
        <v>757</v>
      </c>
      <c r="F140" t="s">
        <v>758</v>
      </c>
      <c r="H140" t="s">
        <v>849</v>
      </c>
      <c r="I140" t="s">
        <v>850</v>
      </c>
      <c r="J140" t="s">
        <v>851</v>
      </c>
      <c r="K140" t="s">
        <v>852</v>
      </c>
      <c r="L140" t="s">
        <v>112</v>
      </c>
      <c r="M140" t="s">
        <v>860</v>
      </c>
      <c r="N140">
        <v>625664</v>
      </c>
      <c r="O140">
        <v>2</v>
      </c>
      <c r="P140">
        <v>450478</v>
      </c>
      <c r="Q140">
        <v>125133</v>
      </c>
      <c r="R140">
        <v>50053</v>
      </c>
      <c r="S140">
        <v>0</v>
      </c>
      <c r="T140">
        <v>0</v>
      </c>
      <c r="U140">
        <v>50053</v>
      </c>
      <c r="V140" t="s">
        <v>1780</v>
      </c>
      <c r="W140">
        <v>2</v>
      </c>
      <c r="X140" t="s">
        <v>520</v>
      </c>
      <c r="Y140">
        <v>2020</v>
      </c>
      <c r="Z140">
        <v>3</v>
      </c>
      <c r="AA140" t="s">
        <v>1781</v>
      </c>
      <c r="AB140">
        <v>2020</v>
      </c>
      <c r="AC140" t="s">
        <v>521</v>
      </c>
    </row>
    <row r="141" spans="1:29" x14ac:dyDescent="0.25">
      <c r="A141" t="s">
        <v>211</v>
      </c>
      <c r="B141" t="s">
        <v>863</v>
      </c>
      <c r="C141" t="s">
        <v>460</v>
      </c>
      <c r="D141" t="s">
        <v>756</v>
      </c>
      <c r="E141" t="s">
        <v>757</v>
      </c>
      <c r="F141" t="s">
        <v>758</v>
      </c>
      <c r="H141" t="s">
        <v>849</v>
      </c>
      <c r="I141" t="s">
        <v>850</v>
      </c>
      <c r="J141" t="s">
        <v>851</v>
      </c>
      <c r="K141" t="s">
        <v>852</v>
      </c>
      <c r="L141" t="s">
        <v>122</v>
      </c>
      <c r="M141" t="s">
        <v>862</v>
      </c>
      <c r="N141">
        <v>290024</v>
      </c>
      <c r="O141">
        <v>3</v>
      </c>
      <c r="P141">
        <v>133411</v>
      </c>
      <c r="Q141">
        <v>87007</v>
      </c>
      <c r="R141">
        <v>58005</v>
      </c>
      <c r="S141">
        <v>11601</v>
      </c>
      <c r="T141">
        <v>0</v>
      </c>
      <c r="U141">
        <v>69606</v>
      </c>
      <c r="V141" t="s">
        <v>1780</v>
      </c>
      <c r="W141">
        <v>2</v>
      </c>
      <c r="X141" t="s">
        <v>520</v>
      </c>
      <c r="Y141">
        <v>2020</v>
      </c>
      <c r="Z141">
        <v>3</v>
      </c>
      <c r="AA141" t="s">
        <v>1781</v>
      </c>
      <c r="AB141">
        <v>2020</v>
      </c>
      <c r="AC141" t="s">
        <v>521</v>
      </c>
    </row>
    <row r="142" spans="1:29" x14ac:dyDescent="0.25">
      <c r="A142" t="s">
        <v>212</v>
      </c>
      <c r="B142" t="s">
        <v>865</v>
      </c>
      <c r="C142" t="s">
        <v>460</v>
      </c>
      <c r="D142" t="s">
        <v>756</v>
      </c>
      <c r="E142" t="s">
        <v>757</v>
      </c>
      <c r="F142" t="s">
        <v>758</v>
      </c>
      <c r="H142" t="s">
        <v>849</v>
      </c>
      <c r="I142" t="s">
        <v>850</v>
      </c>
      <c r="J142" t="s">
        <v>851</v>
      </c>
      <c r="K142" t="s">
        <v>852</v>
      </c>
      <c r="L142" t="s">
        <v>123</v>
      </c>
      <c r="M142" t="s">
        <v>864</v>
      </c>
      <c r="N142">
        <v>236103</v>
      </c>
      <c r="O142">
        <v>2</v>
      </c>
      <c r="P142">
        <v>165272</v>
      </c>
      <c r="Q142">
        <v>56665</v>
      </c>
      <c r="R142">
        <v>14166</v>
      </c>
      <c r="S142">
        <v>0</v>
      </c>
      <c r="T142">
        <v>0</v>
      </c>
      <c r="U142">
        <v>14166</v>
      </c>
      <c r="V142" t="s">
        <v>1780</v>
      </c>
      <c r="W142">
        <v>2</v>
      </c>
      <c r="X142" t="s">
        <v>520</v>
      </c>
      <c r="Y142">
        <v>2020</v>
      </c>
      <c r="Z142">
        <v>3</v>
      </c>
      <c r="AA142" t="s">
        <v>1781</v>
      </c>
      <c r="AB142">
        <v>2020</v>
      </c>
      <c r="AC142" t="s">
        <v>521</v>
      </c>
    </row>
    <row r="143" spans="1:29" x14ac:dyDescent="0.25">
      <c r="A143" t="s">
        <v>223</v>
      </c>
      <c r="B143" t="s">
        <v>867</v>
      </c>
      <c r="C143" t="s">
        <v>460</v>
      </c>
      <c r="D143" t="s">
        <v>756</v>
      </c>
      <c r="E143" t="s">
        <v>757</v>
      </c>
      <c r="F143" t="s">
        <v>758</v>
      </c>
      <c r="H143" t="s">
        <v>849</v>
      </c>
      <c r="I143" t="s">
        <v>850</v>
      </c>
      <c r="J143" t="s">
        <v>851</v>
      </c>
      <c r="K143" t="s">
        <v>852</v>
      </c>
      <c r="L143" t="s">
        <v>849</v>
      </c>
      <c r="M143" t="s">
        <v>866</v>
      </c>
      <c r="N143">
        <v>207450</v>
      </c>
      <c r="O143">
        <v>2</v>
      </c>
      <c r="P143">
        <v>147290</v>
      </c>
      <c r="Q143">
        <v>49788</v>
      </c>
      <c r="R143">
        <v>10373</v>
      </c>
      <c r="S143">
        <v>0</v>
      </c>
      <c r="T143">
        <v>0</v>
      </c>
      <c r="U143">
        <v>10373</v>
      </c>
      <c r="V143" t="s">
        <v>1780</v>
      </c>
      <c r="W143">
        <v>2</v>
      </c>
      <c r="X143" t="s">
        <v>520</v>
      </c>
      <c r="Y143">
        <v>2020</v>
      </c>
      <c r="Z143">
        <v>3</v>
      </c>
      <c r="AA143" t="s">
        <v>1781</v>
      </c>
      <c r="AB143">
        <v>2020</v>
      </c>
      <c r="AC143" t="s">
        <v>521</v>
      </c>
    </row>
    <row r="144" spans="1:29" x14ac:dyDescent="0.25">
      <c r="A144" t="s">
        <v>219</v>
      </c>
      <c r="B144" t="s">
        <v>870</v>
      </c>
      <c r="C144" t="s">
        <v>460</v>
      </c>
      <c r="D144" t="s">
        <v>756</v>
      </c>
      <c r="E144" t="s">
        <v>757</v>
      </c>
      <c r="F144" t="s">
        <v>758</v>
      </c>
      <c r="H144" t="s">
        <v>849</v>
      </c>
      <c r="I144" t="s">
        <v>850</v>
      </c>
      <c r="J144" t="s">
        <v>851</v>
      </c>
      <c r="K144" t="s">
        <v>852</v>
      </c>
      <c r="L144" t="s">
        <v>868</v>
      </c>
      <c r="M144" t="s">
        <v>869</v>
      </c>
      <c r="N144">
        <v>451984</v>
      </c>
      <c r="O144">
        <v>2</v>
      </c>
      <c r="P144">
        <v>320909</v>
      </c>
      <c r="Q144">
        <v>85877</v>
      </c>
      <c r="R144">
        <v>45198</v>
      </c>
      <c r="S144">
        <v>0</v>
      </c>
      <c r="T144">
        <v>0</v>
      </c>
      <c r="U144">
        <v>45198</v>
      </c>
      <c r="V144" t="s">
        <v>1780</v>
      </c>
      <c r="W144">
        <v>2</v>
      </c>
      <c r="X144" t="s">
        <v>520</v>
      </c>
      <c r="Y144">
        <v>2020</v>
      </c>
      <c r="Z144">
        <v>3</v>
      </c>
      <c r="AA144" t="s">
        <v>1781</v>
      </c>
      <c r="AB144">
        <v>2020</v>
      </c>
      <c r="AC144" t="s">
        <v>521</v>
      </c>
    </row>
    <row r="145" spans="1:29" x14ac:dyDescent="0.25">
      <c r="A145" t="s">
        <v>171</v>
      </c>
      <c r="B145" t="s">
        <v>875</v>
      </c>
      <c r="C145" t="s">
        <v>460</v>
      </c>
      <c r="D145" t="s">
        <v>756</v>
      </c>
      <c r="E145" t="s">
        <v>757</v>
      </c>
      <c r="F145" t="s">
        <v>758</v>
      </c>
      <c r="H145" t="s">
        <v>135</v>
      </c>
      <c r="I145" t="s">
        <v>871</v>
      </c>
      <c r="J145" t="s">
        <v>872</v>
      </c>
      <c r="K145" t="s">
        <v>873</v>
      </c>
      <c r="L145" t="s">
        <v>91</v>
      </c>
      <c r="M145" t="s">
        <v>874</v>
      </c>
      <c r="N145">
        <v>131907</v>
      </c>
      <c r="O145">
        <v>2</v>
      </c>
      <c r="P145">
        <v>92335</v>
      </c>
      <c r="Q145">
        <v>32977</v>
      </c>
      <c r="R145">
        <v>6595</v>
      </c>
      <c r="S145">
        <v>0</v>
      </c>
      <c r="T145">
        <v>0</v>
      </c>
      <c r="U145">
        <v>6595</v>
      </c>
      <c r="V145" t="s">
        <v>1780</v>
      </c>
      <c r="W145">
        <v>2</v>
      </c>
      <c r="X145" t="s">
        <v>520</v>
      </c>
      <c r="Y145">
        <v>2020</v>
      </c>
      <c r="Z145">
        <v>3</v>
      </c>
      <c r="AA145" t="s">
        <v>1781</v>
      </c>
      <c r="AB145">
        <v>2020</v>
      </c>
      <c r="AC145" t="s">
        <v>521</v>
      </c>
    </row>
    <row r="146" spans="1:29" x14ac:dyDescent="0.25">
      <c r="A146" t="s">
        <v>179</v>
      </c>
      <c r="B146" t="s">
        <v>877</v>
      </c>
      <c r="C146" t="s">
        <v>460</v>
      </c>
      <c r="D146" t="s">
        <v>756</v>
      </c>
      <c r="E146" t="s">
        <v>757</v>
      </c>
      <c r="F146" t="s">
        <v>758</v>
      </c>
      <c r="H146" t="s">
        <v>135</v>
      </c>
      <c r="I146" t="s">
        <v>871</v>
      </c>
      <c r="J146" t="s">
        <v>872</v>
      </c>
      <c r="K146" t="s">
        <v>873</v>
      </c>
      <c r="L146" t="s">
        <v>98</v>
      </c>
      <c r="M146" t="s">
        <v>876</v>
      </c>
      <c r="N146">
        <v>329821</v>
      </c>
      <c r="O146">
        <v>2</v>
      </c>
      <c r="P146">
        <v>237471</v>
      </c>
      <c r="Q146">
        <v>65964</v>
      </c>
      <c r="R146">
        <v>26386</v>
      </c>
      <c r="S146">
        <v>0</v>
      </c>
      <c r="T146">
        <v>0</v>
      </c>
      <c r="U146">
        <v>26386</v>
      </c>
      <c r="V146" t="s">
        <v>1780</v>
      </c>
      <c r="W146">
        <v>2</v>
      </c>
      <c r="X146" t="s">
        <v>520</v>
      </c>
      <c r="Y146">
        <v>2020</v>
      </c>
      <c r="Z146">
        <v>3</v>
      </c>
      <c r="AA146" t="s">
        <v>1781</v>
      </c>
      <c r="AB146">
        <v>2020</v>
      </c>
      <c r="AC146" t="s">
        <v>521</v>
      </c>
    </row>
    <row r="147" spans="1:29" x14ac:dyDescent="0.25">
      <c r="A147" t="s">
        <v>184</v>
      </c>
      <c r="B147" t="s">
        <v>879</v>
      </c>
      <c r="C147" t="s">
        <v>460</v>
      </c>
      <c r="D147" t="s">
        <v>756</v>
      </c>
      <c r="E147" t="s">
        <v>757</v>
      </c>
      <c r="F147" t="s">
        <v>758</v>
      </c>
      <c r="H147" t="s">
        <v>135</v>
      </c>
      <c r="I147" t="s">
        <v>871</v>
      </c>
      <c r="J147" t="s">
        <v>872</v>
      </c>
      <c r="K147" t="s">
        <v>873</v>
      </c>
      <c r="L147" t="s">
        <v>103</v>
      </c>
      <c r="M147" t="s">
        <v>878</v>
      </c>
      <c r="N147">
        <v>483946</v>
      </c>
      <c r="O147">
        <v>2</v>
      </c>
      <c r="P147">
        <v>290368</v>
      </c>
      <c r="Q147">
        <v>130665</v>
      </c>
      <c r="R147">
        <v>62913</v>
      </c>
      <c r="S147">
        <v>0</v>
      </c>
      <c r="T147">
        <v>0</v>
      </c>
      <c r="U147">
        <v>62913</v>
      </c>
      <c r="V147" t="s">
        <v>1780</v>
      </c>
      <c r="W147">
        <v>2</v>
      </c>
      <c r="X147" t="s">
        <v>520</v>
      </c>
      <c r="Y147">
        <v>2020</v>
      </c>
      <c r="Z147">
        <v>3</v>
      </c>
      <c r="AA147" t="s">
        <v>1781</v>
      </c>
      <c r="AB147">
        <v>2020</v>
      </c>
      <c r="AC147" t="s">
        <v>521</v>
      </c>
    </row>
    <row r="148" spans="1:29" x14ac:dyDescent="0.25">
      <c r="A148" t="s">
        <v>191</v>
      </c>
      <c r="B148" t="s">
        <v>882</v>
      </c>
      <c r="C148" t="s">
        <v>460</v>
      </c>
      <c r="D148" t="s">
        <v>756</v>
      </c>
      <c r="E148" t="s">
        <v>757</v>
      </c>
      <c r="F148" t="s">
        <v>758</v>
      </c>
      <c r="H148" t="s">
        <v>135</v>
      </c>
      <c r="I148" t="s">
        <v>871</v>
      </c>
      <c r="J148" t="s">
        <v>872</v>
      </c>
      <c r="K148" t="s">
        <v>873</v>
      </c>
      <c r="L148" t="s">
        <v>880</v>
      </c>
      <c r="M148" t="s">
        <v>881</v>
      </c>
      <c r="N148">
        <v>448322</v>
      </c>
      <c r="O148">
        <v>2</v>
      </c>
      <c r="P148">
        <v>291409</v>
      </c>
      <c r="Q148">
        <v>103114</v>
      </c>
      <c r="R148">
        <v>53799</v>
      </c>
      <c r="S148">
        <v>0</v>
      </c>
      <c r="T148">
        <v>0</v>
      </c>
      <c r="U148">
        <v>53799</v>
      </c>
      <c r="V148" t="s">
        <v>1780</v>
      </c>
      <c r="W148">
        <v>2</v>
      </c>
      <c r="X148" t="s">
        <v>520</v>
      </c>
      <c r="Y148">
        <v>2020</v>
      </c>
      <c r="Z148">
        <v>3</v>
      </c>
      <c r="AA148" t="s">
        <v>1781</v>
      </c>
      <c r="AB148">
        <v>2020</v>
      </c>
      <c r="AC148" t="s">
        <v>521</v>
      </c>
    </row>
    <row r="149" spans="1:29" x14ac:dyDescent="0.25">
      <c r="A149" t="s">
        <v>196</v>
      </c>
      <c r="B149" t="s">
        <v>885</v>
      </c>
      <c r="C149" t="s">
        <v>460</v>
      </c>
      <c r="D149" t="s">
        <v>756</v>
      </c>
      <c r="E149" t="s">
        <v>757</v>
      </c>
      <c r="F149" t="s">
        <v>758</v>
      </c>
      <c r="H149" t="s">
        <v>135</v>
      </c>
      <c r="I149" t="s">
        <v>871</v>
      </c>
      <c r="J149" t="s">
        <v>872</v>
      </c>
      <c r="K149" t="s">
        <v>873</v>
      </c>
      <c r="L149" t="s">
        <v>883</v>
      </c>
      <c r="M149" t="s">
        <v>884</v>
      </c>
      <c r="N149">
        <v>545917</v>
      </c>
      <c r="O149">
        <v>2</v>
      </c>
      <c r="P149">
        <v>360305</v>
      </c>
      <c r="Q149">
        <v>136479</v>
      </c>
      <c r="R149">
        <v>49133</v>
      </c>
      <c r="S149">
        <v>0</v>
      </c>
      <c r="T149">
        <v>0</v>
      </c>
      <c r="U149">
        <v>49133</v>
      </c>
      <c r="V149" t="s">
        <v>1780</v>
      </c>
      <c r="W149">
        <v>2</v>
      </c>
      <c r="X149" t="s">
        <v>520</v>
      </c>
      <c r="Y149">
        <v>2020</v>
      </c>
      <c r="Z149">
        <v>3</v>
      </c>
      <c r="AA149" t="s">
        <v>1781</v>
      </c>
      <c r="AB149">
        <v>2020</v>
      </c>
      <c r="AC149" t="s">
        <v>521</v>
      </c>
    </row>
    <row r="150" spans="1:29" x14ac:dyDescent="0.25">
      <c r="A150" t="s">
        <v>202</v>
      </c>
      <c r="B150" t="s">
        <v>887</v>
      </c>
      <c r="C150" t="s">
        <v>460</v>
      </c>
      <c r="D150" t="s">
        <v>756</v>
      </c>
      <c r="E150" t="s">
        <v>757</v>
      </c>
      <c r="F150" t="s">
        <v>758</v>
      </c>
      <c r="H150" t="s">
        <v>135</v>
      </c>
      <c r="I150" t="s">
        <v>871</v>
      </c>
      <c r="J150" t="s">
        <v>872</v>
      </c>
      <c r="K150" t="s">
        <v>873</v>
      </c>
      <c r="L150" t="s">
        <v>116</v>
      </c>
      <c r="M150" t="s">
        <v>886</v>
      </c>
      <c r="N150">
        <v>790117</v>
      </c>
      <c r="O150">
        <v>2</v>
      </c>
      <c r="P150">
        <v>513576</v>
      </c>
      <c r="Q150">
        <v>205430</v>
      </c>
      <c r="R150">
        <v>71111</v>
      </c>
      <c r="S150">
        <v>0</v>
      </c>
      <c r="T150">
        <v>0</v>
      </c>
      <c r="U150">
        <v>71111</v>
      </c>
      <c r="V150" t="s">
        <v>1780</v>
      </c>
      <c r="W150">
        <v>2</v>
      </c>
      <c r="X150" t="s">
        <v>520</v>
      </c>
      <c r="Y150">
        <v>2020</v>
      </c>
      <c r="Z150">
        <v>3</v>
      </c>
      <c r="AA150" t="s">
        <v>1781</v>
      </c>
      <c r="AB150">
        <v>2020</v>
      </c>
      <c r="AC150" t="s">
        <v>521</v>
      </c>
    </row>
    <row r="151" spans="1:29" x14ac:dyDescent="0.25">
      <c r="A151" t="s">
        <v>207</v>
      </c>
      <c r="B151" t="s">
        <v>889</v>
      </c>
      <c r="C151" t="s">
        <v>460</v>
      </c>
      <c r="D151" t="s">
        <v>756</v>
      </c>
      <c r="E151" t="s">
        <v>757</v>
      </c>
      <c r="F151" t="s">
        <v>758</v>
      </c>
      <c r="H151" t="s">
        <v>135</v>
      </c>
      <c r="I151" t="s">
        <v>871</v>
      </c>
      <c r="J151" t="s">
        <v>872</v>
      </c>
      <c r="K151" t="s">
        <v>873</v>
      </c>
      <c r="L151" t="s">
        <v>119</v>
      </c>
      <c r="M151" t="s">
        <v>888</v>
      </c>
      <c r="N151">
        <v>694052</v>
      </c>
      <c r="O151">
        <v>2</v>
      </c>
      <c r="P151">
        <v>471955</v>
      </c>
      <c r="Q151">
        <v>173513</v>
      </c>
      <c r="R151">
        <v>48584</v>
      </c>
      <c r="S151">
        <v>0</v>
      </c>
      <c r="T151">
        <v>0</v>
      </c>
      <c r="U151">
        <v>48584</v>
      </c>
      <c r="V151" t="s">
        <v>1780</v>
      </c>
      <c r="W151">
        <v>2</v>
      </c>
      <c r="X151" t="s">
        <v>520</v>
      </c>
      <c r="Y151">
        <v>2020</v>
      </c>
      <c r="Z151">
        <v>3</v>
      </c>
      <c r="AA151" t="s">
        <v>1781</v>
      </c>
      <c r="AB151">
        <v>2020</v>
      </c>
      <c r="AC151" t="s">
        <v>521</v>
      </c>
    </row>
    <row r="152" spans="1:29" x14ac:dyDescent="0.25">
      <c r="A152" t="s">
        <v>214</v>
      </c>
      <c r="B152" t="s">
        <v>891</v>
      </c>
      <c r="C152" t="s">
        <v>460</v>
      </c>
      <c r="D152" t="s">
        <v>756</v>
      </c>
      <c r="E152" t="s">
        <v>757</v>
      </c>
      <c r="F152" t="s">
        <v>758</v>
      </c>
      <c r="H152" t="s">
        <v>135</v>
      </c>
      <c r="I152" t="s">
        <v>871</v>
      </c>
      <c r="J152" t="s">
        <v>872</v>
      </c>
      <c r="K152" t="s">
        <v>873</v>
      </c>
      <c r="L152" t="s">
        <v>125</v>
      </c>
      <c r="M152" t="s">
        <v>890</v>
      </c>
      <c r="N152">
        <v>337547</v>
      </c>
      <c r="O152">
        <v>2</v>
      </c>
      <c r="P152">
        <v>222781</v>
      </c>
      <c r="Q152">
        <v>84387</v>
      </c>
      <c r="R152">
        <v>30379</v>
      </c>
      <c r="S152">
        <v>0</v>
      </c>
      <c r="T152">
        <v>0</v>
      </c>
      <c r="U152">
        <v>30379</v>
      </c>
      <c r="V152" t="s">
        <v>1780</v>
      </c>
      <c r="W152">
        <v>2</v>
      </c>
      <c r="X152" t="s">
        <v>520</v>
      </c>
      <c r="Y152">
        <v>2020</v>
      </c>
      <c r="Z152">
        <v>3</v>
      </c>
      <c r="AA152" t="s">
        <v>1781</v>
      </c>
      <c r="AB152">
        <v>2020</v>
      </c>
      <c r="AC152" t="s">
        <v>521</v>
      </c>
    </row>
    <row r="153" spans="1:29" x14ac:dyDescent="0.25">
      <c r="A153" t="s">
        <v>215</v>
      </c>
      <c r="B153" t="s">
        <v>893</v>
      </c>
      <c r="C153" t="s">
        <v>460</v>
      </c>
      <c r="D153" t="s">
        <v>756</v>
      </c>
      <c r="E153" t="s">
        <v>757</v>
      </c>
      <c r="F153" t="s">
        <v>758</v>
      </c>
      <c r="H153" t="s">
        <v>135</v>
      </c>
      <c r="I153" t="s">
        <v>871</v>
      </c>
      <c r="J153" t="s">
        <v>872</v>
      </c>
      <c r="K153" t="s">
        <v>873</v>
      </c>
      <c r="L153" t="s">
        <v>126</v>
      </c>
      <c r="M153" t="s">
        <v>892</v>
      </c>
      <c r="N153">
        <v>586903</v>
      </c>
      <c r="O153">
        <v>2</v>
      </c>
      <c r="P153">
        <v>399094</v>
      </c>
      <c r="Q153">
        <v>146726</v>
      </c>
      <c r="R153">
        <v>41083</v>
      </c>
      <c r="S153">
        <v>0</v>
      </c>
      <c r="T153">
        <v>0</v>
      </c>
      <c r="U153">
        <v>41083</v>
      </c>
      <c r="V153" t="s">
        <v>1780</v>
      </c>
      <c r="W153">
        <v>2</v>
      </c>
      <c r="X153" t="s">
        <v>520</v>
      </c>
      <c r="Y153">
        <v>2020</v>
      </c>
      <c r="Z153">
        <v>3</v>
      </c>
      <c r="AA153" t="s">
        <v>1781</v>
      </c>
      <c r="AB153">
        <v>2020</v>
      </c>
      <c r="AC153" t="s">
        <v>521</v>
      </c>
    </row>
    <row r="154" spans="1:29" x14ac:dyDescent="0.25">
      <c r="A154" t="s">
        <v>220</v>
      </c>
      <c r="B154" t="s">
        <v>895</v>
      </c>
      <c r="C154" t="s">
        <v>460</v>
      </c>
      <c r="D154" t="s">
        <v>756</v>
      </c>
      <c r="E154" t="s">
        <v>757</v>
      </c>
      <c r="F154" t="s">
        <v>758</v>
      </c>
      <c r="H154" t="s">
        <v>135</v>
      </c>
      <c r="I154" t="s">
        <v>871</v>
      </c>
      <c r="J154" t="s">
        <v>872</v>
      </c>
      <c r="K154" t="s">
        <v>873</v>
      </c>
      <c r="L154" t="s">
        <v>129</v>
      </c>
      <c r="M154" t="s">
        <v>894</v>
      </c>
      <c r="N154">
        <v>50782</v>
      </c>
      <c r="O154">
        <v>2</v>
      </c>
      <c r="P154">
        <v>33516</v>
      </c>
      <c r="Q154">
        <v>12696</v>
      </c>
      <c r="R154">
        <v>4570</v>
      </c>
      <c r="S154">
        <v>0</v>
      </c>
      <c r="T154">
        <v>0</v>
      </c>
      <c r="U154">
        <v>4570</v>
      </c>
      <c r="V154" t="s">
        <v>1780</v>
      </c>
      <c r="W154">
        <v>2</v>
      </c>
      <c r="X154" t="s">
        <v>520</v>
      </c>
      <c r="Y154">
        <v>2020</v>
      </c>
      <c r="Z154">
        <v>3</v>
      </c>
      <c r="AA154" t="s">
        <v>1781</v>
      </c>
      <c r="AB154">
        <v>2020</v>
      </c>
      <c r="AC154" t="s">
        <v>521</v>
      </c>
    </row>
    <row r="155" spans="1:29" x14ac:dyDescent="0.25">
      <c r="A155" t="s">
        <v>1211</v>
      </c>
      <c r="B155" t="s">
        <v>1212</v>
      </c>
      <c r="C155" t="s">
        <v>1201</v>
      </c>
      <c r="D155" t="s">
        <v>1202</v>
      </c>
      <c r="E155" t="s">
        <v>1203</v>
      </c>
      <c r="F155" t="s">
        <v>1204</v>
      </c>
      <c r="H155" t="s">
        <v>1205</v>
      </c>
      <c r="I155" t="s">
        <v>1206</v>
      </c>
      <c r="J155" t="s">
        <v>1207</v>
      </c>
      <c r="K155" t="s">
        <v>1208</v>
      </c>
      <c r="L155" t="s">
        <v>1209</v>
      </c>
      <c r="M155" t="s">
        <v>1210</v>
      </c>
      <c r="N155">
        <v>314549</v>
      </c>
      <c r="O155">
        <v>1</v>
      </c>
      <c r="P155">
        <v>286240</v>
      </c>
      <c r="Q155">
        <v>25164</v>
      </c>
      <c r="R155">
        <v>3145</v>
      </c>
      <c r="S155">
        <v>0</v>
      </c>
      <c r="T155">
        <v>0</v>
      </c>
      <c r="U155">
        <v>3145</v>
      </c>
      <c r="V155" t="s">
        <v>1780</v>
      </c>
      <c r="W155">
        <v>2</v>
      </c>
      <c r="X155" t="s">
        <v>520</v>
      </c>
      <c r="Y155">
        <v>2020</v>
      </c>
      <c r="Z155">
        <v>3</v>
      </c>
      <c r="AA155" t="s">
        <v>1781</v>
      </c>
      <c r="AB155">
        <v>2020</v>
      </c>
      <c r="AC155" t="s">
        <v>521</v>
      </c>
    </row>
    <row r="156" spans="1:29" x14ac:dyDescent="0.25">
      <c r="A156" t="s">
        <v>1219</v>
      </c>
      <c r="B156" t="s">
        <v>1220</v>
      </c>
      <c r="C156" t="s">
        <v>1201</v>
      </c>
      <c r="D156" t="s">
        <v>1202</v>
      </c>
      <c r="E156" t="s">
        <v>1203</v>
      </c>
      <c r="F156" t="s">
        <v>1204</v>
      </c>
      <c r="H156" t="s">
        <v>1213</v>
      </c>
      <c r="I156" t="s">
        <v>1214</v>
      </c>
      <c r="J156" t="s">
        <v>1215</v>
      </c>
      <c r="K156" t="s">
        <v>1216</v>
      </c>
      <c r="L156" t="s">
        <v>1217</v>
      </c>
      <c r="M156" t="s">
        <v>1218</v>
      </c>
      <c r="N156">
        <v>183842</v>
      </c>
      <c r="O156">
        <v>1</v>
      </c>
      <c r="P156">
        <v>158104</v>
      </c>
      <c r="Q156">
        <v>25738</v>
      </c>
      <c r="R156">
        <v>0</v>
      </c>
      <c r="S156">
        <v>0</v>
      </c>
      <c r="T156">
        <v>0</v>
      </c>
      <c r="U156">
        <v>0</v>
      </c>
      <c r="V156" t="s">
        <v>1780</v>
      </c>
      <c r="W156">
        <v>2</v>
      </c>
      <c r="X156" t="s">
        <v>520</v>
      </c>
      <c r="Y156">
        <v>2020</v>
      </c>
      <c r="Z156">
        <v>3</v>
      </c>
      <c r="AA156" t="s">
        <v>1781</v>
      </c>
      <c r="AB156">
        <v>2020</v>
      </c>
      <c r="AC156" t="s">
        <v>521</v>
      </c>
    </row>
    <row r="157" spans="1:29" x14ac:dyDescent="0.25">
      <c r="A157" t="s">
        <v>1226</v>
      </c>
      <c r="B157" t="s">
        <v>1227</v>
      </c>
      <c r="C157" t="s">
        <v>1201</v>
      </c>
      <c r="D157" t="s">
        <v>1202</v>
      </c>
      <c r="E157" t="s">
        <v>1203</v>
      </c>
      <c r="F157" t="s">
        <v>1204</v>
      </c>
      <c r="H157" t="s">
        <v>1221</v>
      </c>
      <c r="I157" t="s">
        <v>1222</v>
      </c>
      <c r="J157" t="s">
        <v>1223</v>
      </c>
      <c r="K157" t="s">
        <v>1224</v>
      </c>
      <c r="L157" t="s">
        <v>1221</v>
      </c>
      <c r="M157" t="s">
        <v>1225</v>
      </c>
      <c r="N157">
        <v>333063</v>
      </c>
      <c r="O157">
        <v>2</v>
      </c>
      <c r="P157">
        <v>213160</v>
      </c>
      <c r="Q157">
        <v>93258</v>
      </c>
      <c r="R157">
        <v>26645</v>
      </c>
      <c r="S157">
        <v>0</v>
      </c>
      <c r="T157">
        <v>0</v>
      </c>
      <c r="U157">
        <v>26645</v>
      </c>
      <c r="V157" t="s">
        <v>1780</v>
      </c>
      <c r="W157">
        <v>2</v>
      </c>
      <c r="X157" t="s">
        <v>520</v>
      </c>
      <c r="Y157">
        <v>2020</v>
      </c>
      <c r="Z157">
        <v>3</v>
      </c>
      <c r="AA157" t="s">
        <v>1781</v>
      </c>
      <c r="AB157">
        <v>2020</v>
      </c>
      <c r="AC157" t="s">
        <v>521</v>
      </c>
    </row>
    <row r="158" spans="1:29" x14ac:dyDescent="0.25">
      <c r="A158" t="s">
        <v>1233</v>
      </c>
      <c r="B158" t="s">
        <v>1234</v>
      </c>
      <c r="C158" t="s">
        <v>1201</v>
      </c>
      <c r="D158" t="s">
        <v>1202</v>
      </c>
      <c r="E158" t="s">
        <v>1203</v>
      </c>
      <c r="F158" t="s">
        <v>1204</v>
      </c>
      <c r="H158" t="s">
        <v>1228</v>
      </c>
      <c r="I158" t="s">
        <v>1229</v>
      </c>
      <c r="J158" t="s">
        <v>1230</v>
      </c>
      <c r="K158" t="s">
        <v>1231</v>
      </c>
      <c r="L158" t="s">
        <v>1228</v>
      </c>
      <c r="M158" t="s">
        <v>1232</v>
      </c>
      <c r="N158">
        <v>427752</v>
      </c>
      <c r="O158">
        <v>1</v>
      </c>
      <c r="P158">
        <v>350757</v>
      </c>
      <c r="Q158">
        <v>64163</v>
      </c>
      <c r="R158">
        <v>12833</v>
      </c>
      <c r="S158">
        <v>0</v>
      </c>
      <c r="T158">
        <v>0</v>
      </c>
      <c r="U158">
        <v>12833</v>
      </c>
      <c r="V158" t="s">
        <v>1780</v>
      </c>
      <c r="W158">
        <v>2</v>
      </c>
      <c r="X158" t="s">
        <v>520</v>
      </c>
      <c r="Y158">
        <v>2020</v>
      </c>
      <c r="Z158">
        <v>3</v>
      </c>
      <c r="AA158" t="s">
        <v>1781</v>
      </c>
      <c r="AB158">
        <v>2020</v>
      </c>
      <c r="AC158" t="s">
        <v>521</v>
      </c>
    </row>
    <row r="159" spans="1:29" x14ac:dyDescent="0.25">
      <c r="A159" t="s">
        <v>1237</v>
      </c>
      <c r="B159" t="s">
        <v>1238</v>
      </c>
      <c r="C159" t="s">
        <v>1201</v>
      </c>
      <c r="D159" t="s">
        <v>1202</v>
      </c>
      <c r="E159" t="s">
        <v>1203</v>
      </c>
      <c r="F159" t="s">
        <v>1204</v>
      </c>
      <c r="H159" t="s">
        <v>1228</v>
      </c>
      <c r="I159" t="s">
        <v>1229</v>
      </c>
      <c r="J159" t="s">
        <v>1230</v>
      </c>
      <c r="K159" t="s">
        <v>1231</v>
      </c>
      <c r="L159" t="s">
        <v>1235</v>
      </c>
      <c r="M159" t="s">
        <v>1236</v>
      </c>
      <c r="N159">
        <v>352346</v>
      </c>
      <c r="O159">
        <v>1</v>
      </c>
      <c r="P159">
        <v>324158</v>
      </c>
      <c r="Q159">
        <v>28188</v>
      </c>
      <c r="R159">
        <v>0</v>
      </c>
      <c r="S159">
        <v>0</v>
      </c>
      <c r="T159">
        <v>0</v>
      </c>
      <c r="U159">
        <v>0</v>
      </c>
      <c r="V159" t="s">
        <v>1780</v>
      </c>
      <c r="W159">
        <v>2</v>
      </c>
      <c r="X159" t="s">
        <v>520</v>
      </c>
      <c r="Y159">
        <v>2020</v>
      </c>
      <c r="Z159">
        <v>3</v>
      </c>
      <c r="AA159" t="s">
        <v>1781</v>
      </c>
      <c r="AB159">
        <v>2020</v>
      </c>
      <c r="AC159" t="s">
        <v>521</v>
      </c>
    </row>
    <row r="160" spans="1:29" x14ac:dyDescent="0.25">
      <c r="A160" t="s">
        <v>1241</v>
      </c>
      <c r="B160" t="s">
        <v>1242</v>
      </c>
      <c r="C160" t="s">
        <v>1201</v>
      </c>
      <c r="D160" t="s">
        <v>1202</v>
      </c>
      <c r="E160" t="s">
        <v>1203</v>
      </c>
      <c r="F160" t="s">
        <v>1204</v>
      </c>
      <c r="H160" t="s">
        <v>1228</v>
      </c>
      <c r="I160" t="s">
        <v>1229</v>
      </c>
      <c r="J160" t="s">
        <v>1230</v>
      </c>
      <c r="K160" t="s">
        <v>1231</v>
      </c>
      <c r="L160" t="s">
        <v>1239</v>
      </c>
      <c r="M160" t="s">
        <v>1240</v>
      </c>
      <c r="N160">
        <v>120689</v>
      </c>
      <c r="O160">
        <v>2</v>
      </c>
      <c r="P160">
        <v>79655</v>
      </c>
      <c r="Q160">
        <v>32586</v>
      </c>
      <c r="R160">
        <v>8448</v>
      </c>
      <c r="S160">
        <v>0</v>
      </c>
      <c r="T160">
        <v>0</v>
      </c>
      <c r="U160">
        <v>8448</v>
      </c>
      <c r="V160" t="s">
        <v>1780</v>
      </c>
      <c r="W160">
        <v>2</v>
      </c>
      <c r="X160" t="s">
        <v>520</v>
      </c>
      <c r="Y160">
        <v>2020</v>
      </c>
      <c r="Z160">
        <v>3</v>
      </c>
      <c r="AA160" t="s">
        <v>1781</v>
      </c>
      <c r="AB160">
        <v>2020</v>
      </c>
      <c r="AC160" t="s">
        <v>521</v>
      </c>
    </row>
    <row r="161" spans="1:29" x14ac:dyDescent="0.25">
      <c r="A161" t="s">
        <v>1249</v>
      </c>
      <c r="B161" t="s">
        <v>1250</v>
      </c>
      <c r="C161" t="s">
        <v>1201</v>
      </c>
      <c r="D161" t="s">
        <v>1202</v>
      </c>
      <c r="E161" t="s">
        <v>1203</v>
      </c>
      <c r="F161" t="s">
        <v>1204</v>
      </c>
      <c r="H161" t="s">
        <v>1243</v>
      </c>
      <c r="I161" t="s">
        <v>1244</v>
      </c>
      <c r="J161" t="s">
        <v>1245</v>
      </c>
      <c r="K161" t="s">
        <v>1246</v>
      </c>
      <c r="L161" t="s">
        <v>1247</v>
      </c>
      <c r="M161" t="s">
        <v>1248</v>
      </c>
      <c r="N161">
        <v>147018</v>
      </c>
      <c r="O161">
        <v>2</v>
      </c>
      <c r="P161">
        <v>102913</v>
      </c>
      <c r="Q161">
        <v>39695</v>
      </c>
      <c r="R161">
        <v>4411</v>
      </c>
      <c r="S161">
        <v>0</v>
      </c>
      <c r="T161">
        <v>0</v>
      </c>
      <c r="U161">
        <v>4411</v>
      </c>
      <c r="V161" t="s">
        <v>1780</v>
      </c>
      <c r="W161">
        <v>2</v>
      </c>
      <c r="X161" t="s">
        <v>520</v>
      </c>
      <c r="Y161">
        <v>2020</v>
      </c>
      <c r="Z161">
        <v>3</v>
      </c>
      <c r="AA161" t="s">
        <v>1781</v>
      </c>
      <c r="AB161">
        <v>2020</v>
      </c>
      <c r="AC161" t="s">
        <v>521</v>
      </c>
    </row>
    <row r="162" spans="1:29" x14ac:dyDescent="0.25">
      <c r="A162" t="s">
        <v>1253</v>
      </c>
      <c r="B162" t="s">
        <v>1254</v>
      </c>
      <c r="C162" t="s">
        <v>1201</v>
      </c>
      <c r="D162" t="s">
        <v>1202</v>
      </c>
      <c r="E162" t="s">
        <v>1203</v>
      </c>
      <c r="F162" t="s">
        <v>1204</v>
      </c>
      <c r="H162" t="s">
        <v>1213</v>
      </c>
      <c r="I162" t="s">
        <v>1214</v>
      </c>
      <c r="J162" t="s">
        <v>1215</v>
      </c>
      <c r="K162" t="s">
        <v>1216</v>
      </c>
      <c r="L162" t="s">
        <v>1251</v>
      </c>
      <c r="M162" t="s">
        <v>1252</v>
      </c>
      <c r="N162">
        <v>197137</v>
      </c>
      <c r="O162">
        <v>1</v>
      </c>
      <c r="P162">
        <v>179395</v>
      </c>
      <c r="Q162">
        <v>15771</v>
      </c>
      <c r="R162">
        <v>1971</v>
      </c>
      <c r="S162">
        <v>0</v>
      </c>
      <c r="T162">
        <v>0</v>
      </c>
      <c r="U162">
        <v>1971</v>
      </c>
      <c r="V162" t="s">
        <v>1780</v>
      </c>
      <c r="W162">
        <v>2</v>
      </c>
      <c r="X162" t="s">
        <v>520</v>
      </c>
      <c r="Y162">
        <v>2020</v>
      </c>
      <c r="Z162">
        <v>3</v>
      </c>
      <c r="AA162" t="s">
        <v>1781</v>
      </c>
      <c r="AB162">
        <v>2020</v>
      </c>
      <c r="AC162" t="s">
        <v>521</v>
      </c>
    </row>
    <row r="163" spans="1:29" x14ac:dyDescent="0.25">
      <c r="A163" t="s">
        <v>1261</v>
      </c>
      <c r="B163" t="s">
        <v>1262</v>
      </c>
      <c r="C163" t="s">
        <v>1201</v>
      </c>
      <c r="D163" t="s">
        <v>1202</v>
      </c>
      <c r="E163" t="s">
        <v>1203</v>
      </c>
      <c r="F163" t="s">
        <v>1204</v>
      </c>
      <c r="H163" t="s">
        <v>1255</v>
      </c>
      <c r="I163" t="s">
        <v>1256</v>
      </c>
      <c r="J163" t="s">
        <v>1257</v>
      </c>
      <c r="K163" t="s">
        <v>1258</v>
      </c>
      <c r="L163" t="s">
        <v>1259</v>
      </c>
      <c r="M163" t="s">
        <v>1260</v>
      </c>
      <c r="N163">
        <v>142838</v>
      </c>
      <c r="O163">
        <v>1</v>
      </c>
      <c r="P163">
        <v>119984</v>
      </c>
      <c r="Q163">
        <v>22854</v>
      </c>
      <c r="R163">
        <v>0</v>
      </c>
      <c r="S163">
        <v>0</v>
      </c>
      <c r="T163">
        <v>0</v>
      </c>
      <c r="U163">
        <v>0</v>
      </c>
      <c r="V163" t="s">
        <v>1780</v>
      </c>
      <c r="W163">
        <v>2</v>
      </c>
      <c r="X163" t="s">
        <v>520</v>
      </c>
      <c r="Y163">
        <v>2020</v>
      </c>
      <c r="Z163">
        <v>3</v>
      </c>
      <c r="AA163" t="s">
        <v>1781</v>
      </c>
      <c r="AB163">
        <v>2020</v>
      </c>
      <c r="AC163" t="s">
        <v>521</v>
      </c>
    </row>
    <row r="164" spans="1:29" x14ac:dyDescent="0.25">
      <c r="A164" t="s">
        <v>1268</v>
      </c>
      <c r="B164" t="s">
        <v>1269</v>
      </c>
      <c r="C164" t="s">
        <v>1201</v>
      </c>
      <c r="D164" t="s">
        <v>1202</v>
      </c>
      <c r="E164" t="s">
        <v>1203</v>
      </c>
      <c r="F164" t="s">
        <v>1204</v>
      </c>
      <c r="H164" t="s">
        <v>1263</v>
      </c>
      <c r="I164" t="s">
        <v>1264</v>
      </c>
      <c r="J164" t="s">
        <v>1265</v>
      </c>
      <c r="K164" t="s">
        <v>1266</v>
      </c>
      <c r="L164" t="s">
        <v>1263</v>
      </c>
      <c r="M164" t="s">
        <v>1267</v>
      </c>
      <c r="N164">
        <v>266997</v>
      </c>
      <c r="O164">
        <v>2</v>
      </c>
      <c r="P164">
        <v>170878</v>
      </c>
      <c r="Q164">
        <v>74759</v>
      </c>
      <c r="R164">
        <v>21360</v>
      </c>
      <c r="S164">
        <v>0</v>
      </c>
      <c r="T164">
        <v>0</v>
      </c>
      <c r="U164">
        <v>21360</v>
      </c>
      <c r="V164" t="s">
        <v>1780</v>
      </c>
      <c r="W164">
        <v>2</v>
      </c>
      <c r="X164" t="s">
        <v>520</v>
      </c>
      <c r="Y164">
        <v>2020</v>
      </c>
      <c r="Z164">
        <v>3</v>
      </c>
      <c r="AA164" t="s">
        <v>1781</v>
      </c>
      <c r="AB164">
        <v>2020</v>
      </c>
      <c r="AC164" t="s">
        <v>521</v>
      </c>
    </row>
    <row r="165" spans="1:29" x14ac:dyDescent="0.25">
      <c r="A165" t="s">
        <v>1276</v>
      </c>
      <c r="B165" t="s">
        <v>1277</v>
      </c>
      <c r="C165" t="s">
        <v>1201</v>
      </c>
      <c r="D165" t="s">
        <v>1202</v>
      </c>
      <c r="E165" t="s">
        <v>1203</v>
      </c>
      <c r="F165" t="s">
        <v>1204</v>
      </c>
      <c r="H165" t="s">
        <v>1270</v>
      </c>
      <c r="I165" t="s">
        <v>1271</v>
      </c>
      <c r="J165" t="s">
        <v>1272</v>
      </c>
      <c r="K165" t="s">
        <v>1273</v>
      </c>
      <c r="L165" t="s">
        <v>1274</v>
      </c>
      <c r="M165" t="s">
        <v>1275</v>
      </c>
      <c r="N165">
        <v>310850</v>
      </c>
      <c r="O165">
        <v>2</v>
      </c>
      <c r="P165">
        <v>230029</v>
      </c>
      <c r="Q165">
        <v>55953</v>
      </c>
      <c r="R165">
        <v>24868</v>
      </c>
      <c r="S165">
        <v>0</v>
      </c>
      <c r="T165">
        <v>0</v>
      </c>
      <c r="U165">
        <v>24868</v>
      </c>
      <c r="V165" t="s">
        <v>1780</v>
      </c>
      <c r="W165">
        <v>2</v>
      </c>
      <c r="X165" t="s">
        <v>520</v>
      </c>
      <c r="Y165">
        <v>2020</v>
      </c>
      <c r="Z165">
        <v>3</v>
      </c>
      <c r="AA165" t="s">
        <v>1781</v>
      </c>
      <c r="AB165">
        <v>2020</v>
      </c>
      <c r="AC165" t="s">
        <v>521</v>
      </c>
    </row>
    <row r="166" spans="1:29" x14ac:dyDescent="0.25">
      <c r="A166" t="s">
        <v>1279</v>
      </c>
      <c r="B166" t="s">
        <v>1280</v>
      </c>
      <c r="C166" t="s">
        <v>1201</v>
      </c>
      <c r="D166" t="s">
        <v>1202</v>
      </c>
      <c r="E166" t="s">
        <v>1203</v>
      </c>
      <c r="F166" t="s">
        <v>1204</v>
      </c>
      <c r="H166" t="s">
        <v>1255</v>
      </c>
      <c r="I166" t="s">
        <v>1256</v>
      </c>
      <c r="J166" t="s">
        <v>1257</v>
      </c>
      <c r="K166" t="s">
        <v>1258</v>
      </c>
      <c r="L166" t="s">
        <v>1255</v>
      </c>
      <c r="M166" t="s">
        <v>1278</v>
      </c>
      <c r="N166">
        <v>606110</v>
      </c>
      <c r="O166">
        <v>1</v>
      </c>
      <c r="P166">
        <v>503071</v>
      </c>
      <c r="Q166">
        <v>103039</v>
      </c>
      <c r="R166">
        <v>0</v>
      </c>
      <c r="S166">
        <v>0</v>
      </c>
      <c r="T166">
        <v>0</v>
      </c>
      <c r="U166">
        <v>0</v>
      </c>
      <c r="V166" t="s">
        <v>1780</v>
      </c>
      <c r="W166">
        <v>2</v>
      </c>
      <c r="X166" t="s">
        <v>520</v>
      </c>
      <c r="Y166">
        <v>2020</v>
      </c>
      <c r="Z166">
        <v>3</v>
      </c>
      <c r="AA166" t="s">
        <v>1781</v>
      </c>
      <c r="AB166">
        <v>2020</v>
      </c>
      <c r="AC166" t="s">
        <v>521</v>
      </c>
    </row>
    <row r="167" spans="1:29" x14ac:dyDescent="0.25">
      <c r="A167" t="s">
        <v>1287</v>
      </c>
      <c r="B167" t="s">
        <v>1288</v>
      </c>
      <c r="C167" t="s">
        <v>1201</v>
      </c>
      <c r="D167" t="s">
        <v>1202</v>
      </c>
      <c r="E167" t="s">
        <v>1203</v>
      </c>
      <c r="F167" t="s">
        <v>1204</v>
      </c>
      <c r="H167" t="s">
        <v>1281</v>
      </c>
      <c r="I167" t="s">
        <v>1282</v>
      </c>
      <c r="J167" t="s">
        <v>1283</v>
      </c>
      <c r="K167" t="s">
        <v>1284</v>
      </c>
      <c r="L167" t="s">
        <v>1285</v>
      </c>
      <c r="M167" t="s">
        <v>1286</v>
      </c>
      <c r="N167">
        <v>314627</v>
      </c>
      <c r="O167">
        <v>2</v>
      </c>
      <c r="P167">
        <v>235970</v>
      </c>
      <c r="Q167">
        <v>69218</v>
      </c>
      <c r="R167">
        <v>9439</v>
      </c>
      <c r="S167">
        <v>0</v>
      </c>
      <c r="T167">
        <v>0</v>
      </c>
      <c r="U167">
        <v>9439</v>
      </c>
      <c r="V167" t="s">
        <v>1780</v>
      </c>
      <c r="W167">
        <v>2</v>
      </c>
      <c r="X167" t="s">
        <v>520</v>
      </c>
      <c r="Y167">
        <v>2020</v>
      </c>
      <c r="Z167">
        <v>3</v>
      </c>
      <c r="AA167" t="s">
        <v>1781</v>
      </c>
      <c r="AB167">
        <v>2020</v>
      </c>
      <c r="AC167" t="s">
        <v>521</v>
      </c>
    </row>
    <row r="168" spans="1:29" x14ac:dyDescent="0.25">
      <c r="A168" t="s">
        <v>1294</v>
      </c>
      <c r="B168" t="s">
        <v>1295</v>
      </c>
      <c r="C168" t="s">
        <v>1201</v>
      </c>
      <c r="D168" t="s">
        <v>1202</v>
      </c>
      <c r="E168" t="s">
        <v>1203</v>
      </c>
      <c r="F168" t="s">
        <v>1204</v>
      </c>
      <c r="H168" t="s">
        <v>1289</v>
      </c>
      <c r="I168" t="s">
        <v>1290</v>
      </c>
      <c r="J168" t="s">
        <v>1291</v>
      </c>
      <c r="K168" t="s">
        <v>1292</v>
      </c>
      <c r="L168" t="s">
        <v>1289</v>
      </c>
      <c r="M168" t="s">
        <v>1293</v>
      </c>
      <c r="N168">
        <v>98836</v>
      </c>
      <c r="O168">
        <v>2</v>
      </c>
      <c r="P168">
        <v>51395</v>
      </c>
      <c r="Q168">
        <v>34593</v>
      </c>
      <c r="R168">
        <v>12849</v>
      </c>
      <c r="S168">
        <v>0</v>
      </c>
      <c r="T168">
        <v>0</v>
      </c>
      <c r="U168">
        <v>12849</v>
      </c>
      <c r="V168" t="s">
        <v>1780</v>
      </c>
      <c r="W168">
        <v>2</v>
      </c>
      <c r="X168" t="s">
        <v>520</v>
      </c>
      <c r="Y168">
        <v>2020</v>
      </c>
      <c r="Z168">
        <v>3</v>
      </c>
      <c r="AA168" t="s">
        <v>1781</v>
      </c>
      <c r="AB168">
        <v>2020</v>
      </c>
      <c r="AC168" t="s">
        <v>521</v>
      </c>
    </row>
    <row r="169" spans="1:29" x14ac:dyDescent="0.25">
      <c r="A169" t="s">
        <v>1298</v>
      </c>
      <c r="B169" t="s">
        <v>1299</v>
      </c>
      <c r="C169" t="s">
        <v>1201</v>
      </c>
      <c r="D169" t="s">
        <v>1202</v>
      </c>
      <c r="E169" t="s">
        <v>1203</v>
      </c>
      <c r="F169" t="s">
        <v>1204</v>
      </c>
      <c r="H169" t="s">
        <v>1263</v>
      </c>
      <c r="I169" t="s">
        <v>1264</v>
      </c>
      <c r="J169" t="s">
        <v>1265</v>
      </c>
      <c r="K169" t="s">
        <v>1266</v>
      </c>
      <c r="L169" t="s">
        <v>1296</v>
      </c>
      <c r="M169" t="s">
        <v>1297</v>
      </c>
      <c r="N169">
        <v>210123</v>
      </c>
      <c r="O169">
        <v>2</v>
      </c>
      <c r="P169">
        <v>151289</v>
      </c>
      <c r="Q169">
        <v>42025</v>
      </c>
      <c r="R169">
        <v>16810</v>
      </c>
      <c r="S169">
        <v>0</v>
      </c>
      <c r="T169">
        <v>0</v>
      </c>
      <c r="U169">
        <v>16810</v>
      </c>
      <c r="V169" t="s">
        <v>1780</v>
      </c>
      <c r="W169">
        <v>2</v>
      </c>
      <c r="X169" t="s">
        <v>520</v>
      </c>
      <c r="Y169">
        <v>2020</v>
      </c>
      <c r="Z169">
        <v>3</v>
      </c>
      <c r="AA169" t="s">
        <v>1781</v>
      </c>
      <c r="AB169">
        <v>2020</v>
      </c>
      <c r="AC169" t="s">
        <v>521</v>
      </c>
    </row>
    <row r="170" spans="1:29" x14ac:dyDescent="0.25">
      <c r="A170" t="s">
        <v>1302</v>
      </c>
      <c r="B170" t="s">
        <v>1303</v>
      </c>
      <c r="C170" t="s">
        <v>1201</v>
      </c>
      <c r="D170" t="s">
        <v>1202</v>
      </c>
      <c r="E170" t="s">
        <v>1203</v>
      </c>
      <c r="F170" t="s">
        <v>1204</v>
      </c>
      <c r="H170" t="s">
        <v>1281</v>
      </c>
      <c r="I170" t="s">
        <v>1282</v>
      </c>
      <c r="J170" t="s">
        <v>1283</v>
      </c>
      <c r="K170" t="s">
        <v>1284</v>
      </c>
      <c r="L170" t="s">
        <v>1300</v>
      </c>
      <c r="M170" t="s">
        <v>1301</v>
      </c>
      <c r="N170">
        <v>293757</v>
      </c>
      <c r="O170">
        <v>2</v>
      </c>
      <c r="P170">
        <v>208567</v>
      </c>
      <c r="Q170">
        <v>64627</v>
      </c>
      <c r="R170">
        <v>20563</v>
      </c>
      <c r="S170">
        <v>0</v>
      </c>
      <c r="T170">
        <v>0</v>
      </c>
      <c r="U170">
        <v>20563</v>
      </c>
      <c r="V170" t="s">
        <v>1780</v>
      </c>
      <c r="W170">
        <v>2</v>
      </c>
      <c r="X170" t="s">
        <v>520</v>
      </c>
      <c r="Y170">
        <v>2020</v>
      </c>
      <c r="Z170">
        <v>3</v>
      </c>
      <c r="AA170" t="s">
        <v>1781</v>
      </c>
      <c r="AB170">
        <v>2020</v>
      </c>
      <c r="AC170" t="s">
        <v>521</v>
      </c>
    </row>
    <row r="171" spans="1:29" x14ac:dyDescent="0.25">
      <c r="A171" t="s">
        <v>1305</v>
      </c>
      <c r="B171" t="s">
        <v>1306</v>
      </c>
      <c r="C171" t="s">
        <v>1201</v>
      </c>
      <c r="D171" t="s">
        <v>1202</v>
      </c>
      <c r="E171" t="s">
        <v>1203</v>
      </c>
      <c r="F171" t="s">
        <v>1204</v>
      </c>
      <c r="H171" t="s">
        <v>1281</v>
      </c>
      <c r="I171" t="s">
        <v>1282</v>
      </c>
      <c r="J171" t="s">
        <v>1283</v>
      </c>
      <c r="K171" t="s">
        <v>1284</v>
      </c>
      <c r="L171" t="s">
        <v>1281</v>
      </c>
      <c r="M171" t="s">
        <v>1304</v>
      </c>
      <c r="N171">
        <v>453223</v>
      </c>
      <c r="O171">
        <v>2</v>
      </c>
      <c r="P171">
        <v>290063</v>
      </c>
      <c r="Q171">
        <v>113306</v>
      </c>
      <c r="R171">
        <v>49855</v>
      </c>
      <c r="S171">
        <v>0</v>
      </c>
      <c r="T171">
        <v>0</v>
      </c>
      <c r="U171">
        <v>49855</v>
      </c>
      <c r="V171" t="s">
        <v>1780</v>
      </c>
      <c r="W171">
        <v>2</v>
      </c>
      <c r="X171" t="s">
        <v>520</v>
      </c>
      <c r="Y171">
        <v>2020</v>
      </c>
      <c r="Z171">
        <v>3</v>
      </c>
      <c r="AA171" t="s">
        <v>1781</v>
      </c>
      <c r="AB171">
        <v>2020</v>
      </c>
      <c r="AC171" t="s">
        <v>521</v>
      </c>
    </row>
    <row r="172" spans="1:29" x14ac:dyDescent="0.25">
      <c r="A172" t="s">
        <v>1309</v>
      </c>
      <c r="B172" t="s">
        <v>1310</v>
      </c>
      <c r="C172" t="s">
        <v>1201</v>
      </c>
      <c r="D172" t="s">
        <v>1202</v>
      </c>
      <c r="E172" t="s">
        <v>1203</v>
      </c>
      <c r="F172" t="s">
        <v>1204</v>
      </c>
      <c r="H172" t="s">
        <v>1263</v>
      </c>
      <c r="I172" t="s">
        <v>1264</v>
      </c>
      <c r="J172" t="s">
        <v>1265</v>
      </c>
      <c r="K172" t="s">
        <v>1266</v>
      </c>
      <c r="L172" t="s">
        <v>1307</v>
      </c>
      <c r="M172" t="s">
        <v>1308</v>
      </c>
      <c r="N172">
        <v>121701</v>
      </c>
      <c r="O172">
        <v>1</v>
      </c>
      <c r="P172">
        <v>98578</v>
      </c>
      <c r="Q172">
        <v>14604</v>
      </c>
      <c r="R172">
        <v>8519</v>
      </c>
      <c r="S172">
        <v>0</v>
      </c>
      <c r="T172">
        <v>0</v>
      </c>
      <c r="U172">
        <v>8519</v>
      </c>
      <c r="V172" t="s">
        <v>1780</v>
      </c>
      <c r="W172">
        <v>2</v>
      </c>
      <c r="X172" t="s">
        <v>520</v>
      </c>
      <c r="Y172">
        <v>2020</v>
      </c>
      <c r="Z172">
        <v>3</v>
      </c>
      <c r="AA172" t="s">
        <v>1781</v>
      </c>
      <c r="AB172">
        <v>2020</v>
      </c>
      <c r="AC172" t="s">
        <v>521</v>
      </c>
    </row>
    <row r="173" spans="1:29" x14ac:dyDescent="0.25">
      <c r="A173" t="s">
        <v>1312</v>
      </c>
      <c r="B173" t="s">
        <v>1313</v>
      </c>
      <c r="C173" t="s">
        <v>1201</v>
      </c>
      <c r="D173" t="s">
        <v>1202</v>
      </c>
      <c r="E173" t="s">
        <v>1203</v>
      </c>
      <c r="F173" t="s">
        <v>1204</v>
      </c>
      <c r="H173" t="s">
        <v>1270</v>
      </c>
      <c r="I173" t="s">
        <v>1271</v>
      </c>
      <c r="J173" t="s">
        <v>1272</v>
      </c>
      <c r="K173" t="s">
        <v>1273</v>
      </c>
      <c r="L173" t="s">
        <v>1270</v>
      </c>
      <c r="M173" t="s">
        <v>1311</v>
      </c>
      <c r="N173">
        <v>355166</v>
      </c>
      <c r="O173">
        <v>3</v>
      </c>
      <c r="P173">
        <v>156273</v>
      </c>
      <c r="Q173">
        <v>106550</v>
      </c>
      <c r="R173">
        <v>88792</v>
      </c>
      <c r="S173">
        <v>3552</v>
      </c>
      <c r="T173">
        <v>0</v>
      </c>
      <c r="U173">
        <v>92343</v>
      </c>
      <c r="V173" t="s">
        <v>1780</v>
      </c>
      <c r="W173">
        <v>2</v>
      </c>
      <c r="X173" t="s">
        <v>520</v>
      </c>
      <c r="Y173">
        <v>2020</v>
      </c>
      <c r="Z173">
        <v>3</v>
      </c>
      <c r="AA173" t="s">
        <v>1781</v>
      </c>
      <c r="AB173">
        <v>2020</v>
      </c>
      <c r="AC173" t="s">
        <v>521</v>
      </c>
    </row>
    <row r="174" spans="1:29" x14ac:dyDescent="0.25">
      <c r="A174" t="s">
        <v>1316</v>
      </c>
      <c r="B174" t="s">
        <v>1317</v>
      </c>
      <c r="C174" t="s">
        <v>1201</v>
      </c>
      <c r="D174" t="s">
        <v>1202</v>
      </c>
      <c r="E174" t="s">
        <v>1203</v>
      </c>
      <c r="F174" t="s">
        <v>1204</v>
      </c>
      <c r="H174" t="s">
        <v>1221</v>
      </c>
      <c r="I174" t="s">
        <v>1222</v>
      </c>
      <c r="J174" t="s">
        <v>1223</v>
      </c>
      <c r="K174" t="s">
        <v>1224</v>
      </c>
      <c r="L174" t="s">
        <v>1314</v>
      </c>
      <c r="M174" t="s">
        <v>1315</v>
      </c>
      <c r="N174">
        <v>1154558</v>
      </c>
      <c r="O174">
        <v>1</v>
      </c>
      <c r="P174">
        <v>935192</v>
      </c>
      <c r="Q174">
        <v>207820</v>
      </c>
      <c r="R174">
        <v>11546</v>
      </c>
      <c r="S174">
        <v>0</v>
      </c>
      <c r="T174">
        <v>0</v>
      </c>
      <c r="U174">
        <v>11546</v>
      </c>
      <c r="V174" t="s">
        <v>1780</v>
      </c>
      <c r="W174">
        <v>2</v>
      </c>
      <c r="X174" t="s">
        <v>520</v>
      </c>
      <c r="Y174">
        <v>2020</v>
      </c>
      <c r="Z174">
        <v>3</v>
      </c>
      <c r="AA174" t="s">
        <v>1781</v>
      </c>
      <c r="AB174">
        <v>2020</v>
      </c>
      <c r="AC174" t="s">
        <v>521</v>
      </c>
    </row>
    <row r="175" spans="1:29" x14ac:dyDescent="0.25">
      <c r="A175" t="s">
        <v>1320</v>
      </c>
      <c r="B175" t="s">
        <v>1321</v>
      </c>
      <c r="C175" t="s">
        <v>1201</v>
      </c>
      <c r="D175" t="s">
        <v>1202</v>
      </c>
      <c r="E175" t="s">
        <v>1203</v>
      </c>
      <c r="F175" t="s">
        <v>1204</v>
      </c>
      <c r="H175" t="s">
        <v>1263</v>
      </c>
      <c r="I175" t="s">
        <v>1264</v>
      </c>
      <c r="J175" t="s">
        <v>1265</v>
      </c>
      <c r="K175" t="s">
        <v>1266</v>
      </c>
      <c r="L175" t="s">
        <v>1318</v>
      </c>
      <c r="M175" t="s">
        <v>1319</v>
      </c>
      <c r="N175">
        <v>130129</v>
      </c>
      <c r="O175">
        <v>2</v>
      </c>
      <c r="P175">
        <v>67667</v>
      </c>
      <c r="Q175">
        <v>39039</v>
      </c>
      <c r="R175">
        <v>23423</v>
      </c>
      <c r="S175">
        <v>0</v>
      </c>
      <c r="T175">
        <v>0</v>
      </c>
      <c r="U175">
        <v>23423</v>
      </c>
      <c r="V175" t="s">
        <v>1780</v>
      </c>
      <c r="W175">
        <v>2</v>
      </c>
      <c r="X175" t="s">
        <v>520</v>
      </c>
      <c r="Y175">
        <v>2020</v>
      </c>
      <c r="Z175">
        <v>3</v>
      </c>
      <c r="AA175" t="s">
        <v>1781</v>
      </c>
      <c r="AB175">
        <v>2020</v>
      </c>
      <c r="AC175" t="s">
        <v>521</v>
      </c>
    </row>
    <row r="176" spans="1:29" x14ac:dyDescent="0.25">
      <c r="A176" t="s">
        <v>1328</v>
      </c>
      <c r="B176" t="s">
        <v>1329</v>
      </c>
      <c r="C176" t="s">
        <v>1201</v>
      </c>
      <c r="D176" t="s">
        <v>1202</v>
      </c>
      <c r="E176" t="s">
        <v>1203</v>
      </c>
      <c r="F176" t="s">
        <v>1204</v>
      </c>
      <c r="H176" t="s">
        <v>1322</v>
      </c>
      <c r="I176" t="s">
        <v>1323</v>
      </c>
      <c r="J176" t="s">
        <v>1324</v>
      </c>
      <c r="K176" t="s">
        <v>1325</v>
      </c>
      <c r="L176" t="s">
        <v>1326</v>
      </c>
      <c r="M176" t="s">
        <v>1327</v>
      </c>
      <c r="N176">
        <v>808709</v>
      </c>
      <c r="O176">
        <v>1</v>
      </c>
      <c r="P176">
        <v>711664</v>
      </c>
      <c r="Q176">
        <v>97045</v>
      </c>
      <c r="R176">
        <v>0</v>
      </c>
      <c r="S176">
        <v>0</v>
      </c>
      <c r="T176">
        <v>0</v>
      </c>
      <c r="U176">
        <v>0</v>
      </c>
      <c r="V176" t="s">
        <v>1780</v>
      </c>
      <c r="W176">
        <v>2</v>
      </c>
      <c r="X176" t="s">
        <v>520</v>
      </c>
      <c r="Y176">
        <v>2020</v>
      </c>
      <c r="Z176">
        <v>3</v>
      </c>
      <c r="AA176" t="s">
        <v>1781</v>
      </c>
      <c r="AB176">
        <v>2020</v>
      </c>
      <c r="AC176" t="s">
        <v>521</v>
      </c>
    </row>
    <row r="177" spans="1:29" x14ac:dyDescent="0.25">
      <c r="A177" t="s">
        <v>1336</v>
      </c>
      <c r="B177" t="s">
        <v>1337</v>
      </c>
      <c r="C177" t="s">
        <v>1201</v>
      </c>
      <c r="D177" t="s">
        <v>1202</v>
      </c>
      <c r="E177" t="s">
        <v>1203</v>
      </c>
      <c r="F177" t="s">
        <v>1204</v>
      </c>
      <c r="H177" t="s">
        <v>1330</v>
      </c>
      <c r="I177" t="s">
        <v>1331</v>
      </c>
      <c r="J177" t="s">
        <v>1332</v>
      </c>
      <c r="K177" t="s">
        <v>1333</v>
      </c>
      <c r="L177" t="s">
        <v>1334</v>
      </c>
      <c r="M177" t="s">
        <v>1335</v>
      </c>
      <c r="N177">
        <v>171340</v>
      </c>
      <c r="O177">
        <v>2</v>
      </c>
      <c r="P177">
        <v>121651</v>
      </c>
      <c r="Q177">
        <v>30841</v>
      </c>
      <c r="R177">
        <v>17134</v>
      </c>
      <c r="S177">
        <v>1713</v>
      </c>
      <c r="T177">
        <v>0</v>
      </c>
      <c r="U177">
        <v>18847</v>
      </c>
      <c r="V177" t="s">
        <v>1780</v>
      </c>
      <c r="W177">
        <v>2</v>
      </c>
      <c r="X177" t="s">
        <v>520</v>
      </c>
      <c r="Y177">
        <v>2020</v>
      </c>
      <c r="Z177">
        <v>3</v>
      </c>
      <c r="AA177" t="s">
        <v>1781</v>
      </c>
      <c r="AB177">
        <v>2020</v>
      </c>
      <c r="AC177" t="s">
        <v>521</v>
      </c>
    </row>
    <row r="178" spans="1:29" x14ac:dyDescent="0.25">
      <c r="A178" t="s">
        <v>1340</v>
      </c>
      <c r="B178" t="s">
        <v>1341</v>
      </c>
      <c r="C178" t="s">
        <v>1201</v>
      </c>
      <c r="D178" t="s">
        <v>1202</v>
      </c>
      <c r="E178" t="s">
        <v>1203</v>
      </c>
      <c r="F178" t="s">
        <v>1204</v>
      </c>
      <c r="H178" t="s">
        <v>1255</v>
      </c>
      <c r="I178" t="s">
        <v>1256</v>
      </c>
      <c r="J178" t="s">
        <v>1257</v>
      </c>
      <c r="K178" t="s">
        <v>1258</v>
      </c>
      <c r="L178" t="s">
        <v>1338</v>
      </c>
      <c r="M178" t="s">
        <v>1339</v>
      </c>
      <c r="N178">
        <v>442620</v>
      </c>
      <c r="O178">
        <v>1</v>
      </c>
      <c r="P178">
        <v>358522</v>
      </c>
      <c r="Q178">
        <v>66393</v>
      </c>
      <c r="R178">
        <v>17705</v>
      </c>
      <c r="S178">
        <v>0</v>
      </c>
      <c r="T178">
        <v>0</v>
      </c>
      <c r="U178">
        <v>17705</v>
      </c>
      <c r="V178" t="s">
        <v>1780</v>
      </c>
      <c r="W178">
        <v>2</v>
      </c>
      <c r="X178" t="s">
        <v>520</v>
      </c>
      <c r="Y178">
        <v>2020</v>
      </c>
      <c r="Z178">
        <v>3</v>
      </c>
      <c r="AA178" t="s">
        <v>1781</v>
      </c>
      <c r="AB178">
        <v>2020</v>
      </c>
      <c r="AC178" t="s">
        <v>521</v>
      </c>
    </row>
    <row r="179" spans="1:29" x14ac:dyDescent="0.25">
      <c r="A179" t="s">
        <v>1344</v>
      </c>
      <c r="B179" t="s">
        <v>1345</v>
      </c>
      <c r="C179" t="s">
        <v>1201</v>
      </c>
      <c r="D179" t="s">
        <v>1202</v>
      </c>
      <c r="E179" t="s">
        <v>1203</v>
      </c>
      <c r="F179" t="s">
        <v>1204</v>
      </c>
      <c r="H179" t="s">
        <v>1205</v>
      </c>
      <c r="I179" t="s">
        <v>1206</v>
      </c>
      <c r="J179" t="s">
        <v>1207</v>
      </c>
      <c r="K179" t="s">
        <v>1208</v>
      </c>
      <c r="L179" t="s">
        <v>1342</v>
      </c>
      <c r="M179" t="s">
        <v>1343</v>
      </c>
      <c r="N179">
        <v>60196</v>
      </c>
      <c r="O179">
        <v>2</v>
      </c>
      <c r="P179">
        <v>37322</v>
      </c>
      <c r="Q179">
        <v>18059</v>
      </c>
      <c r="R179">
        <v>4816</v>
      </c>
      <c r="S179">
        <v>0</v>
      </c>
      <c r="T179">
        <v>0</v>
      </c>
      <c r="U179">
        <v>4816</v>
      </c>
      <c r="V179" t="s">
        <v>1780</v>
      </c>
      <c r="W179">
        <v>2</v>
      </c>
      <c r="X179" t="s">
        <v>520</v>
      </c>
      <c r="Y179">
        <v>2020</v>
      </c>
      <c r="Z179">
        <v>3</v>
      </c>
      <c r="AA179" t="s">
        <v>1781</v>
      </c>
      <c r="AB179">
        <v>2020</v>
      </c>
      <c r="AC179" t="s">
        <v>521</v>
      </c>
    </row>
    <row r="180" spans="1:29" x14ac:dyDescent="0.25">
      <c r="A180" t="s">
        <v>1352</v>
      </c>
      <c r="B180" t="s">
        <v>1353</v>
      </c>
      <c r="C180" t="s">
        <v>1201</v>
      </c>
      <c r="D180" t="s">
        <v>1202</v>
      </c>
      <c r="E180" t="s">
        <v>1203</v>
      </c>
      <c r="F180" t="s">
        <v>1204</v>
      </c>
      <c r="H180" t="s">
        <v>1346</v>
      </c>
      <c r="I180" t="s">
        <v>1347</v>
      </c>
      <c r="J180" t="s">
        <v>1348</v>
      </c>
      <c r="K180" t="s">
        <v>1349</v>
      </c>
      <c r="L180" t="s">
        <v>1350</v>
      </c>
      <c r="M180" t="s">
        <v>1351</v>
      </c>
      <c r="N180">
        <v>445313</v>
      </c>
      <c r="O180">
        <v>2</v>
      </c>
      <c r="P180">
        <v>302813</v>
      </c>
      <c r="Q180">
        <v>102422</v>
      </c>
      <c r="R180">
        <v>40078</v>
      </c>
      <c r="S180">
        <v>0</v>
      </c>
      <c r="T180">
        <v>0</v>
      </c>
      <c r="U180">
        <v>40078</v>
      </c>
      <c r="V180" t="s">
        <v>1780</v>
      </c>
      <c r="W180">
        <v>2</v>
      </c>
      <c r="X180" t="s">
        <v>520</v>
      </c>
      <c r="Y180">
        <v>2020</v>
      </c>
      <c r="Z180">
        <v>3</v>
      </c>
      <c r="AA180" t="s">
        <v>1781</v>
      </c>
      <c r="AB180">
        <v>2020</v>
      </c>
      <c r="AC180" t="s">
        <v>521</v>
      </c>
    </row>
    <row r="181" spans="1:29" x14ac:dyDescent="0.25">
      <c r="A181" t="s">
        <v>1356</v>
      </c>
      <c r="B181" t="s">
        <v>1357</v>
      </c>
      <c r="C181" t="s">
        <v>1201</v>
      </c>
      <c r="D181" t="s">
        <v>1202</v>
      </c>
      <c r="E181" t="s">
        <v>1203</v>
      </c>
      <c r="F181" t="s">
        <v>1204</v>
      </c>
      <c r="H181" t="s">
        <v>1270</v>
      </c>
      <c r="I181" t="s">
        <v>1271</v>
      </c>
      <c r="J181" t="s">
        <v>1272</v>
      </c>
      <c r="K181" t="s">
        <v>1273</v>
      </c>
      <c r="L181" t="s">
        <v>1354</v>
      </c>
      <c r="M181" t="s">
        <v>1355</v>
      </c>
      <c r="N181">
        <v>66850</v>
      </c>
      <c r="O181">
        <v>2</v>
      </c>
      <c r="P181">
        <v>42116</v>
      </c>
      <c r="Q181">
        <v>20055</v>
      </c>
      <c r="R181">
        <v>4680</v>
      </c>
      <c r="S181">
        <v>0</v>
      </c>
      <c r="T181">
        <v>0</v>
      </c>
      <c r="U181">
        <v>4680</v>
      </c>
      <c r="V181" t="s">
        <v>1780</v>
      </c>
      <c r="W181">
        <v>2</v>
      </c>
      <c r="X181" t="s">
        <v>520</v>
      </c>
      <c r="Y181">
        <v>2020</v>
      </c>
      <c r="Z181">
        <v>3</v>
      </c>
      <c r="AA181" t="s">
        <v>1781</v>
      </c>
      <c r="AB181">
        <v>2020</v>
      </c>
      <c r="AC181" t="s">
        <v>521</v>
      </c>
    </row>
    <row r="182" spans="1:29" x14ac:dyDescent="0.25">
      <c r="A182" t="s">
        <v>1359</v>
      </c>
      <c r="B182" t="s">
        <v>1360</v>
      </c>
      <c r="C182" t="s">
        <v>1201</v>
      </c>
      <c r="D182" t="s">
        <v>1202</v>
      </c>
      <c r="E182" t="s">
        <v>1203</v>
      </c>
      <c r="F182" t="s">
        <v>1204</v>
      </c>
      <c r="H182" t="s">
        <v>1346</v>
      </c>
      <c r="I182" t="s">
        <v>1347</v>
      </c>
      <c r="J182" t="s">
        <v>1348</v>
      </c>
      <c r="K182" t="s">
        <v>1349</v>
      </c>
      <c r="L182" t="s">
        <v>1346</v>
      </c>
      <c r="M182" t="s">
        <v>1358</v>
      </c>
      <c r="N182">
        <v>356125</v>
      </c>
      <c r="O182">
        <v>2</v>
      </c>
      <c r="P182">
        <v>270655</v>
      </c>
      <c r="Q182">
        <v>78348</v>
      </c>
      <c r="R182">
        <v>7123</v>
      </c>
      <c r="S182">
        <v>0</v>
      </c>
      <c r="T182">
        <v>0</v>
      </c>
      <c r="U182">
        <v>7123</v>
      </c>
      <c r="V182" t="s">
        <v>1780</v>
      </c>
      <c r="W182">
        <v>2</v>
      </c>
      <c r="X182" t="s">
        <v>520</v>
      </c>
      <c r="Y182">
        <v>2020</v>
      </c>
      <c r="Z182">
        <v>3</v>
      </c>
      <c r="AA182" t="s">
        <v>1781</v>
      </c>
      <c r="AB182">
        <v>2020</v>
      </c>
      <c r="AC182" t="s">
        <v>521</v>
      </c>
    </row>
    <row r="183" spans="1:29" x14ac:dyDescent="0.25">
      <c r="A183" t="s">
        <v>1363</v>
      </c>
      <c r="B183" t="s">
        <v>1364</v>
      </c>
      <c r="C183" t="s">
        <v>1201</v>
      </c>
      <c r="D183" t="s">
        <v>1202</v>
      </c>
      <c r="E183" t="s">
        <v>1203</v>
      </c>
      <c r="F183" t="s">
        <v>1204</v>
      </c>
      <c r="H183" t="s">
        <v>1289</v>
      </c>
      <c r="I183" t="s">
        <v>1290</v>
      </c>
      <c r="J183" t="s">
        <v>1291</v>
      </c>
      <c r="K183" t="s">
        <v>1292</v>
      </c>
      <c r="L183" t="s">
        <v>1361</v>
      </c>
      <c r="M183" t="s">
        <v>1362</v>
      </c>
      <c r="N183">
        <v>27831</v>
      </c>
      <c r="O183">
        <v>3</v>
      </c>
      <c r="P183">
        <v>9741</v>
      </c>
      <c r="Q183">
        <v>9741</v>
      </c>
      <c r="R183">
        <v>7793</v>
      </c>
      <c r="S183">
        <v>557</v>
      </c>
      <c r="T183">
        <v>0</v>
      </c>
      <c r="U183">
        <v>8349</v>
      </c>
      <c r="V183" t="s">
        <v>1780</v>
      </c>
      <c r="W183">
        <v>2</v>
      </c>
      <c r="X183" t="s">
        <v>520</v>
      </c>
      <c r="Y183">
        <v>2020</v>
      </c>
      <c r="Z183">
        <v>3</v>
      </c>
      <c r="AA183" t="s">
        <v>1781</v>
      </c>
      <c r="AB183">
        <v>2020</v>
      </c>
      <c r="AC183" t="s">
        <v>521</v>
      </c>
    </row>
    <row r="184" spans="1:29" x14ac:dyDescent="0.25">
      <c r="A184" t="s">
        <v>1367</v>
      </c>
      <c r="B184" t="s">
        <v>1368</v>
      </c>
      <c r="C184" t="s">
        <v>1201</v>
      </c>
      <c r="D184" t="s">
        <v>1202</v>
      </c>
      <c r="E184" t="s">
        <v>1203</v>
      </c>
      <c r="F184" t="s">
        <v>1204</v>
      </c>
      <c r="H184" t="s">
        <v>1289</v>
      </c>
      <c r="I184" t="s">
        <v>1290</v>
      </c>
      <c r="J184" t="s">
        <v>1291</v>
      </c>
      <c r="K184" t="s">
        <v>1292</v>
      </c>
      <c r="L184" t="s">
        <v>1365</v>
      </c>
      <c r="M184" t="s">
        <v>1366</v>
      </c>
      <c r="N184">
        <v>63846</v>
      </c>
      <c r="O184">
        <v>2</v>
      </c>
      <c r="P184">
        <v>42138</v>
      </c>
      <c r="Q184">
        <v>18515</v>
      </c>
      <c r="R184">
        <v>3192</v>
      </c>
      <c r="S184">
        <v>0</v>
      </c>
      <c r="T184">
        <v>0</v>
      </c>
      <c r="U184">
        <v>3192</v>
      </c>
      <c r="V184" t="s">
        <v>1780</v>
      </c>
      <c r="W184">
        <v>2</v>
      </c>
      <c r="X184" t="s">
        <v>520</v>
      </c>
      <c r="Y184">
        <v>2020</v>
      </c>
      <c r="Z184">
        <v>3</v>
      </c>
      <c r="AA184" t="s">
        <v>1781</v>
      </c>
      <c r="AB184">
        <v>2020</v>
      </c>
      <c r="AC184" t="s">
        <v>521</v>
      </c>
    </row>
    <row r="185" spans="1:29" x14ac:dyDescent="0.25">
      <c r="A185" t="s">
        <v>1370</v>
      </c>
      <c r="B185" t="s">
        <v>1371</v>
      </c>
      <c r="C185" t="s">
        <v>1201</v>
      </c>
      <c r="D185" t="s">
        <v>1202</v>
      </c>
      <c r="E185" t="s">
        <v>1203</v>
      </c>
      <c r="F185" t="s">
        <v>1204</v>
      </c>
      <c r="H185" t="s">
        <v>1213</v>
      </c>
      <c r="I185" t="s">
        <v>1214</v>
      </c>
      <c r="J185" t="s">
        <v>1215</v>
      </c>
      <c r="K185" t="s">
        <v>1216</v>
      </c>
      <c r="L185" t="s">
        <v>1213</v>
      </c>
      <c r="M185" t="s">
        <v>1369</v>
      </c>
      <c r="N185">
        <v>191120</v>
      </c>
      <c r="O185">
        <v>2</v>
      </c>
      <c r="P185">
        <v>143340</v>
      </c>
      <c r="Q185">
        <v>38224</v>
      </c>
      <c r="R185">
        <v>9556</v>
      </c>
      <c r="S185">
        <v>0</v>
      </c>
      <c r="T185">
        <v>0</v>
      </c>
      <c r="U185">
        <v>9556</v>
      </c>
      <c r="V185" t="s">
        <v>1780</v>
      </c>
      <c r="W185">
        <v>2</v>
      </c>
      <c r="X185" t="s">
        <v>520</v>
      </c>
      <c r="Y185">
        <v>2020</v>
      </c>
      <c r="Z185">
        <v>3</v>
      </c>
      <c r="AA185" t="s">
        <v>1781</v>
      </c>
      <c r="AB185">
        <v>2020</v>
      </c>
      <c r="AC185" t="s">
        <v>521</v>
      </c>
    </row>
    <row r="186" spans="1:29" x14ac:dyDescent="0.25">
      <c r="A186" t="s">
        <v>1373</v>
      </c>
      <c r="B186" t="s">
        <v>1374</v>
      </c>
      <c r="C186" t="s">
        <v>1201</v>
      </c>
      <c r="D186" t="s">
        <v>1202</v>
      </c>
      <c r="E186" t="s">
        <v>1203</v>
      </c>
      <c r="F186" t="s">
        <v>1204</v>
      </c>
      <c r="H186" t="s">
        <v>1243</v>
      </c>
      <c r="I186" t="s">
        <v>1244</v>
      </c>
      <c r="J186" t="s">
        <v>1245</v>
      </c>
      <c r="K186" t="s">
        <v>1246</v>
      </c>
      <c r="L186" t="s">
        <v>1243</v>
      </c>
      <c r="M186" t="s">
        <v>1372</v>
      </c>
      <c r="N186">
        <v>382963</v>
      </c>
      <c r="O186">
        <v>2</v>
      </c>
      <c r="P186">
        <v>264244</v>
      </c>
      <c r="Q186">
        <v>107230</v>
      </c>
      <c r="R186">
        <v>11489</v>
      </c>
      <c r="S186">
        <v>0</v>
      </c>
      <c r="T186">
        <v>0</v>
      </c>
      <c r="U186">
        <v>11489</v>
      </c>
      <c r="V186" t="s">
        <v>1780</v>
      </c>
      <c r="W186">
        <v>2</v>
      </c>
      <c r="X186" t="s">
        <v>520</v>
      </c>
      <c r="Y186">
        <v>2020</v>
      </c>
      <c r="Z186">
        <v>3</v>
      </c>
      <c r="AA186" t="s">
        <v>1781</v>
      </c>
      <c r="AB186">
        <v>2020</v>
      </c>
      <c r="AC186" t="s">
        <v>521</v>
      </c>
    </row>
    <row r="187" spans="1:29" x14ac:dyDescent="0.25">
      <c r="A187" t="s">
        <v>1376</v>
      </c>
      <c r="B187" t="s">
        <v>1377</v>
      </c>
      <c r="C187" t="s">
        <v>1201</v>
      </c>
      <c r="D187" t="s">
        <v>1202</v>
      </c>
      <c r="E187" t="s">
        <v>1203</v>
      </c>
      <c r="F187" t="s">
        <v>1204</v>
      </c>
      <c r="H187" t="s">
        <v>1322</v>
      </c>
      <c r="I187" t="s">
        <v>1323</v>
      </c>
      <c r="J187" t="s">
        <v>1324</v>
      </c>
      <c r="K187" t="s">
        <v>1325</v>
      </c>
      <c r="L187" t="s">
        <v>1322</v>
      </c>
      <c r="M187" t="s">
        <v>1375</v>
      </c>
      <c r="N187">
        <v>807422</v>
      </c>
      <c r="O187">
        <v>1</v>
      </c>
      <c r="P187">
        <v>662086</v>
      </c>
      <c r="Q187">
        <v>145336</v>
      </c>
      <c r="R187">
        <v>0</v>
      </c>
      <c r="S187">
        <v>0</v>
      </c>
      <c r="T187">
        <v>0</v>
      </c>
      <c r="U187">
        <v>0</v>
      </c>
      <c r="V187" t="s">
        <v>1780</v>
      </c>
      <c r="W187">
        <v>2</v>
      </c>
      <c r="X187" t="s">
        <v>520</v>
      </c>
      <c r="Y187">
        <v>2020</v>
      </c>
      <c r="Z187">
        <v>3</v>
      </c>
      <c r="AA187" t="s">
        <v>1781</v>
      </c>
      <c r="AB187">
        <v>2020</v>
      </c>
      <c r="AC187" t="s">
        <v>521</v>
      </c>
    </row>
    <row r="188" spans="1:29" x14ac:dyDescent="0.25">
      <c r="A188" t="s">
        <v>1380</v>
      </c>
      <c r="B188" t="s">
        <v>1381</v>
      </c>
      <c r="C188" t="s">
        <v>1201</v>
      </c>
      <c r="D188" t="s">
        <v>1202</v>
      </c>
      <c r="E188" t="s">
        <v>1203</v>
      </c>
      <c r="F188" t="s">
        <v>1204</v>
      </c>
      <c r="H188" t="s">
        <v>1330</v>
      </c>
      <c r="I188" t="s">
        <v>1331</v>
      </c>
      <c r="J188" t="s">
        <v>1332</v>
      </c>
      <c r="K188" t="s">
        <v>1333</v>
      </c>
      <c r="L188" t="s">
        <v>1378</v>
      </c>
      <c r="M188" t="s">
        <v>1379</v>
      </c>
      <c r="N188">
        <v>345426</v>
      </c>
      <c r="O188">
        <v>2</v>
      </c>
      <c r="P188">
        <v>238344</v>
      </c>
      <c r="Q188">
        <v>79448</v>
      </c>
      <c r="R188">
        <v>27634</v>
      </c>
      <c r="S188">
        <v>0</v>
      </c>
      <c r="T188">
        <v>0</v>
      </c>
      <c r="U188">
        <v>27634</v>
      </c>
      <c r="V188" t="s">
        <v>1780</v>
      </c>
      <c r="W188">
        <v>2</v>
      </c>
      <c r="X188" t="s">
        <v>520</v>
      </c>
      <c r="Y188">
        <v>2020</v>
      </c>
      <c r="Z188">
        <v>3</v>
      </c>
      <c r="AA188" t="s">
        <v>1781</v>
      </c>
      <c r="AB188">
        <v>2020</v>
      </c>
      <c r="AC188" t="s">
        <v>521</v>
      </c>
    </row>
    <row r="189" spans="1:29" x14ac:dyDescent="0.25">
      <c r="A189" t="s">
        <v>1383</v>
      </c>
      <c r="B189" t="s">
        <v>1384</v>
      </c>
      <c r="C189" t="s">
        <v>1201</v>
      </c>
      <c r="D189" t="s">
        <v>1202</v>
      </c>
      <c r="E189" t="s">
        <v>1203</v>
      </c>
      <c r="F189" t="s">
        <v>1204</v>
      </c>
      <c r="H189" t="s">
        <v>1205</v>
      </c>
      <c r="I189" t="s">
        <v>1206</v>
      </c>
      <c r="J189" t="s">
        <v>1207</v>
      </c>
      <c r="K189" t="s">
        <v>1208</v>
      </c>
      <c r="L189" t="s">
        <v>1205</v>
      </c>
      <c r="M189" t="s">
        <v>1382</v>
      </c>
      <c r="N189">
        <v>309207</v>
      </c>
      <c r="O189">
        <v>1</v>
      </c>
      <c r="P189">
        <v>259734</v>
      </c>
      <c r="Q189">
        <v>49473</v>
      </c>
      <c r="R189">
        <v>0</v>
      </c>
      <c r="S189">
        <v>0</v>
      </c>
      <c r="T189">
        <v>0</v>
      </c>
      <c r="U189">
        <v>0</v>
      </c>
      <c r="V189" t="s">
        <v>1780</v>
      </c>
      <c r="W189">
        <v>2</v>
      </c>
      <c r="X189" t="s">
        <v>520</v>
      </c>
      <c r="Y189">
        <v>2020</v>
      </c>
      <c r="Z189">
        <v>3</v>
      </c>
      <c r="AA189" t="s">
        <v>1781</v>
      </c>
      <c r="AB189">
        <v>2020</v>
      </c>
      <c r="AC189" t="s">
        <v>521</v>
      </c>
    </row>
    <row r="190" spans="1:29" x14ac:dyDescent="0.25">
      <c r="A190" t="s">
        <v>1387</v>
      </c>
      <c r="B190" t="s">
        <v>1388</v>
      </c>
      <c r="C190" t="s">
        <v>1201</v>
      </c>
      <c r="D190" t="s">
        <v>1202</v>
      </c>
      <c r="E190" t="s">
        <v>1203</v>
      </c>
      <c r="F190" t="s">
        <v>1204</v>
      </c>
      <c r="H190" t="s">
        <v>1243</v>
      </c>
      <c r="I190" t="s">
        <v>1244</v>
      </c>
      <c r="J190" t="s">
        <v>1245</v>
      </c>
      <c r="K190" t="s">
        <v>1246</v>
      </c>
      <c r="L190" t="s">
        <v>1385</v>
      </c>
      <c r="M190" t="s">
        <v>1386</v>
      </c>
      <c r="N190">
        <v>177766</v>
      </c>
      <c r="O190">
        <v>2</v>
      </c>
      <c r="P190">
        <v>136880</v>
      </c>
      <c r="Q190">
        <v>37331</v>
      </c>
      <c r="R190">
        <v>3555</v>
      </c>
      <c r="S190">
        <v>0</v>
      </c>
      <c r="T190">
        <v>0</v>
      </c>
      <c r="U190">
        <v>3555</v>
      </c>
      <c r="V190" t="s">
        <v>1780</v>
      </c>
      <c r="W190">
        <v>2</v>
      </c>
      <c r="X190" t="s">
        <v>520</v>
      </c>
      <c r="Y190">
        <v>2020</v>
      </c>
      <c r="Z190">
        <v>3</v>
      </c>
      <c r="AA190" t="s">
        <v>1781</v>
      </c>
      <c r="AB190">
        <v>2020</v>
      </c>
      <c r="AC190" t="s">
        <v>521</v>
      </c>
    </row>
    <row r="191" spans="1:29" x14ac:dyDescent="0.25">
      <c r="A191" t="s">
        <v>1391</v>
      </c>
      <c r="B191" t="s">
        <v>1392</v>
      </c>
      <c r="C191" t="s">
        <v>1201</v>
      </c>
      <c r="D191" t="s">
        <v>1202</v>
      </c>
      <c r="E191" t="s">
        <v>1203</v>
      </c>
      <c r="F191" t="s">
        <v>1204</v>
      </c>
      <c r="H191" t="s">
        <v>1221</v>
      </c>
      <c r="I191" t="s">
        <v>1222</v>
      </c>
      <c r="J191" t="s">
        <v>1223</v>
      </c>
      <c r="K191" t="s">
        <v>1224</v>
      </c>
      <c r="L191" t="s">
        <v>1389</v>
      </c>
      <c r="M191" t="s">
        <v>1390</v>
      </c>
      <c r="N191">
        <v>371882</v>
      </c>
      <c r="O191">
        <v>2</v>
      </c>
      <c r="P191">
        <v>252880</v>
      </c>
      <c r="Q191">
        <v>92971</v>
      </c>
      <c r="R191">
        <v>26032</v>
      </c>
      <c r="S191">
        <v>0</v>
      </c>
      <c r="T191">
        <v>0</v>
      </c>
      <c r="U191">
        <v>26032</v>
      </c>
      <c r="V191" t="s">
        <v>1780</v>
      </c>
      <c r="W191">
        <v>2</v>
      </c>
      <c r="X191" t="s">
        <v>520</v>
      </c>
      <c r="Y191">
        <v>2020</v>
      </c>
      <c r="Z191">
        <v>3</v>
      </c>
      <c r="AA191" t="s">
        <v>1781</v>
      </c>
      <c r="AB191">
        <v>2020</v>
      </c>
      <c r="AC191" t="s">
        <v>521</v>
      </c>
    </row>
    <row r="192" spans="1:29" x14ac:dyDescent="0.25">
      <c r="A192" t="s">
        <v>1395</v>
      </c>
      <c r="B192" t="s">
        <v>1396</v>
      </c>
      <c r="C192" t="s">
        <v>1201</v>
      </c>
      <c r="D192" t="s">
        <v>1202</v>
      </c>
      <c r="E192" t="s">
        <v>1203</v>
      </c>
      <c r="F192" t="s">
        <v>1204</v>
      </c>
      <c r="H192" t="s">
        <v>1346</v>
      </c>
      <c r="I192" t="s">
        <v>1347</v>
      </c>
      <c r="J192" t="s">
        <v>1348</v>
      </c>
      <c r="K192" t="s">
        <v>1349</v>
      </c>
      <c r="L192" t="s">
        <v>1393</v>
      </c>
      <c r="M192" t="s">
        <v>1394</v>
      </c>
      <c r="N192">
        <v>290302</v>
      </c>
      <c r="O192">
        <v>1</v>
      </c>
      <c r="P192">
        <v>240951</v>
      </c>
      <c r="Q192">
        <v>46448</v>
      </c>
      <c r="R192">
        <v>2903</v>
      </c>
      <c r="S192">
        <v>0</v>
      </c>
      <c r="T192">
        <v>0</v>
      </c>
      <c r="U192">
        <v>2903</v>
      </c>
      <c r="V192" t="s">
        <v>1780</v>
      </c>
      <c r="W192">
        <v>2</v>
      </c>
      <c r="X192" t="s">
        <v>520</v>
      </c>
      <c r="Y192">
        <v>2020</v>
      </c>
      <c r="Z192">
        <v>3</v>
      </c>
      <c r="AA192" t="s">
        <v>1781</v>
      </c>
      <c r="AB192">
        <v>2020</v>
      </c>
      <c r="AC192" t="s">
        <v>521</v>
      </c>
    </row>
    <row r="193" spans="1:29" x14ac:dyDescent="0.25">
      <c r="A193" t="s">
        <v>1398</v>
      </c>
      <c r="B193" t="s">
        <v>1399</v>
      </c>
      <c r="C193" t="s">
        <v>1201</v>
      </c>
      <c r="D193" t="s">
        <v>1202</v>
      </c>
      <c r="E193" t="s">
        <v>1203</v>
      </c>
      <c r="F193" t="s">
        <v>1204</v>
      </c>
      <c r="H193" t="s">
        <v>1330</v>
      </c>
      <c r="I193" t="s">
        <v>1331</v>
      </c>
      <c r="J193" t="s">
        <v>1332</v>
      </c>
      <c r="K193" t="s">
        <v>1333</v>
      </c>
      <c r="L193" t="s">
        <v>1330</v>
      </c>
      <c r="M193" t="s">
        <v>1397</v>
      </c>
      <c r="N193">
        <v>305233</v>
      </c>
      <c r="O193">
        <v>2</v>
      </c>
      <c r="P193">
        <v>231977</v>
      </c>
      <c r="Q193">
        <v>57994</v>
      </c>
      <c r="R193">
        <v>12209</v>
      </c>
      <c r="S193">
        <v>3052</v>
      </c>
      <c r="T193">
        <v>0</v>
      </c>
      <c r="U193">
        <v>15262</v>
      </c>
      <c r="V193" t="s">
        <v>1780</v>
      </c>
      <c r="W193">
        <v>2</v>
      </c>
      <c r="X193" t="s">
        <v>520</v>
      </c>
      <c r="Y193">
        <v>2020</v>
      </c>
      <c r="Z193">
        <v>3</v>
      </c>
      <c r="AA193" t="s">
        <v>1781</v>
      </c>
      <c r="AB193">
        <v>2020</v>
      </c>
      <c r="AC193" t="s">
        <v>521</v>
      </c>
    </row>
    <row r="194" spans="1:29" x14ac:dyDescent="0.25">
      <c r="A194" t="s">
        <v>1406</v>
      </c>
      <c r="B194" t="s">
        <v>1407</v>
      </c>
      <c r="C194" t="s">
        <v>1201</v>
      </c>
      <c r="D194" t="s">
        <v>1202</v>
      </c>
      <c r="E194" t="s">
        <v>1203</v>
      </c>
      <c r="F194" t="s">
        <v>1204</v>
      </c>
      <c r="H194" t="s">
        <v>1400</v>
      </c>
      <c r="I194" t="s">
        <v>1401</v>
      </c>
      <c r="J194" t="s">
        <v>1402</v>
      </c>
      <c r="K194" t="s">
        <v>1403</v>
      </c>
      <c r="L194" t="s">
        <v>1404</v>
      </c>
      <c r="M194" t="s">
        <v>1405</v>
      </c>
      <c r="N194">
        <v>599843</v>
      </c>
      <c r="O194">
        <v>1</v>
      </c>
      <c r="P194">
        <v>497870</v>
      </c>
      <c r="Q194">
        <v>101973</v>
      </c>
      <c r="R194">
        <v>0</v>
      </c>
      <c r="S194">
        <v>0</v>
      </c>
      <c r="T194">
        <v>0</v>
      </c>
      <c r="U194">
        <v>0</v>
      </c>
      <c r="V194" t="s">
        <v>1780</v>
      </c>
      <c r="W194">
        <v>2</v>
      </c>
      <c r="X194" t="s">
        <v>520</v>
      </c>
      <c r="Y194">
        <v>2020</v>
      </c>
      <c r="Z194">
        <v>3</v>
      </c>
      <c r="AA194" t="s">
        <v>1781</v>
      </c>
      <c r="AB194">
        <v>2020</v>
      </c>
      <c r="AC194" t="s">
        <v>521</v>
      </c>
    </row>
    <row r="195" spans="1:29" x14ac:dyDescent="0.25">
      <c r="A195" t="s">
        <v>1410</v>
      </c>
      <c r="B195" t="s">
        <v>1411</v>
      </c>
      <c r="C195" t="s">
        <v>1201</v>
      </c>
      <c r="D195" t="s">
        <v>1202</v>
      </c>
      <c r="E195" t="s">
        <v>1203</v>
      </c>
      <c r="F195" t="s">
        <v>1204</v>
      </c>
      <c r="H195" t="s">
        <v>1322</v>
      </c>
      <c r="I195" t="s">
        <v>1323</v>
      </c>
      <c r="J195" t="s">
        <v>1324</v>
      </c>
      <c r="K195" t="s">
        <v>1325</v>
      </c>
      <c r="L195" t="s">
        <v>1408</v>
      </c>
      <c r="M195" t="s">
        <v>1409</v>
      </c>
      <c r="N195">
        <v>546700</v>
      </c>
      <c r="O195">
        <v>2</v>
      </c>
      <c r="P195">
        <v>317086</v>
      </c>
      <c r="Q195">
        <v>164010</v>
      </c>
      <c r="R195">
        <v>65604</v>
      </c>
      <c r="S195">
        <v>0</v>
      </c>
      <c r="T195">
        <v>0</v>
      </c>
      <c r="U195">
        <v>65604</v>
      </c>
      <c r="V195" t="s">
        <v>1780</v>
      </c>
      <c r="W195">
        <v>2</v>
      </c>
      <c r="X195" t="s">
        <v>520</v>
      </c>
      <c r="Y195">
        <v>2020</v>
      </c>
      <c r="Z195">
        <v>3</v>
      </c>
      <c r="AA195" t="s">
        <v>1781</v>
      </c>
      <c r="AB195">
        <v>2020</v>
      </c>
      <c r="AC195" t="s">
        <v>521</v>
      </c>
    </row>
    <row r="196" spans="1:29" x14ac:dyDescent="0.25">
      <c r="A196" t="s">
        <v>1414</v>
      </c>
      <c r="B196" t="s">
        <v>1415</v>
      </c>
      <c r="C196" t="s">
        <v>1201</v>
      </c>
      <c r="D196" t="s">
        <v>1202</v>
      </c>
      <c r="E196" t="s">
        <v>1203</v>
      </c>
      <c r="F196" t="s">
        <v>1204</v>
      </c>
      <c r="H196" t="s">
        <v>1243</v>
      </c>
      <c r="I196" t="s">
        <v>1244</v>
      </c>
      <c r="J196" t="s">
        <v>1245</v>
      </c>
      <c r="K196" t="s">
        <v>1246</v>
      </c>
      <c r="L196" t="s">
        <v>1412</v>
      </c>
      <c r="M196" t="s">
        <v>1413</v>
      </c>
      <c r="N196">
        <v>164409</v>
      </c>
      <c r="O196">
        <v>2</v>
      </c>
      <c r="P196">
        <v>129883</v>
      </c>
      <c r="Q196">
        <v>29594</v>
      </c>
      <c r="R196">
        <v>4932</v>
      </c>
      <c r="S196">
        <v>0</v>
      </c>
      <c r="T196">
        <v>0</v>
      </c>
      <c r="U196">
        <v>4932</v>
      </c>
      <c r="V196" t="s">
        <v>1780</v>
      </c>
      <c r="W196">
        <v>2</v>
      </c>
      <c r="X196" t="s">
        <v>520</v>
      </c>
      <c r="Y196">
        <v>2020</v>
      </c>
      <c r="Z196">
        <v>3</v>
      </c>
      <c r="AA196" t="s">
        <v>1781</v>
      </c>
      <c r="AB196">
        <v>2020</v>
      </c>
      <c r="AC196" t="s">
        <v>521</v>
      </c>
    </row>
    <row r="197" spans="1:29" x14ac:dyDescent="0.25">
      <c r="A197" t="s">
        <v>1426</v>
      </c>
      <c r="B197" t="s">
        <v>1427</v>
      </c>
      <c r="C197" t="s">
        <v>1416</v>
      </c>
      <c r="D197" t="s">
        <v>1417</v>
      </c>
      <c r="E197" t="s">
        <v>1418</v>
      </c>
      <c r="F197" t="s">
        <v>1419</v>
      </c>
      <c r="H197" t="s">
        <v>1420</v>
      </c>
      <c r="I197" t="s">
        <v>1421</v>
      </c>
      <c r="J197" t="s">
        <v>1422</v>
      </c>
      <c r="K197" t="s">
        <v>1423</v>
      </c>
      <c r="L197" t="s">
        <v>1424</v>
      </c>
      <c r="M197" t="s">
        <v>1425</v>
      </c>
      <c r="N197">
        <v>157269</v>
      </c>
      <c r="O197">
        <v>2</v>
      </c>
      <c r="P197">
        <v>105370</v>
      </c>
      <c r="Q197">
        <v>40890</v>
      </c>
      <c r="R197">
        <v>7863</v>
      </c>
      <c r="S197">
        <v>3145</v>
      </c>
      <c r="T197">
        <v>0</v>
      </c>
      <c r="U197">
        <v>11009</v>
      </c>
      <c r="V197" t="s">
        <v>1780</v>
      </c>
      <c r="W197">
        <v>2</v>
      </c>
      <c r="X197" t="s">
        <v>520</v>
      </c>
      <c r="Y197">
        <v>2020</v>
      </c>
      <c r="Z197">
        <v>3</v>
      </c>
      <c r="AA197" t="s">
        <v>1781</v>
      </c>
      <c r="AB197">
        <v>2020</v>
      </c>
      <c r="AC197" t="s">
        <v>521</v>
      </c>
    </row>
    <row r="198" spans="1:29" x14ac:dyDescent="0.25">
      <c r="A198" t="s">
        <v>1434</v>
      </c>
      <c r="B198" t="s">
        <v>1435</v>
      </c>
      <c r="C198" t="s">
        <v>1416</v>
      </c>
      <c r="D198" t="s">
        <v>1417</v>
      </c>
      <c r="E198" t="s">
        <v>1418</v>
      </c>
      <c r="F198" t="s">
        <v>1419</v>
      </c>
      <c r="H198" t="s">
        <v>1428</v>
      </c>
      <c r="I198" t="s">
        <v>1429</v>
      </c>
      <c r="J198" t="s">
        <v>1430</v>
      </c>
      <c r="K198" t="s">
        <v>1431</v>
      </c>
      <c r="L198" t="s">
        <v>1432</v>
      </c>
      <c r="M198" t="s">
        <v>1433</v>
      </c>
      <c r="N198">
        <v>95171</v>
      </c>
      <c r="O198">
        <v>2</v>
      </c>
      <c r="P198">
        <v>69475</v>
      </c>
      <c r="Q198">
        <v>19034</v>
      </c>
      <c r="R198">
        <v>5710</v>
      </c>
      <c r="S198">
        <v>952</v>
      </c>
      <c r="T198">
        <v>0</v>
      </c>
      <c r="U198">
        <v>6662</v>
      </c>
      <c r="V198" t="s">
        <v>1780</v>
      </c>
      <c r="W198">
        <v>2</v>
      </c>
      <c r="X198" t="s">
        <v>520</v>
      </c>
      <c r="Y198">
        <v>2020</v>
      </c>
      <c r="Z198">
        <v>3</v>
      </c>
      <c r="AA198" t="s">
        <v>1781</v>
      </c>
      <c r="AB198">
        <v>2020</v>
      </c>
      <c r="AC198" t="s">
        <v>521</v>
      </c>
    </row>
    <row r="199" spans="1:29" x14ac:dyDescent="0.25">
      <c r="A199" t="s">
        <v>1442</v>
      </c>
      <c r="B199" t="s">
        <v>1443</v>
      </c>
      <c r="C199" t="s">
        <v>1416</v>
      </c>
      <c r="D199" t="s">
        <v>1417</v>
      </c>
      <c r="E199" t="s">
        <v>1418</v>
      </c>
      <c r="F199" t="s">
        <v>1419</v>
      </c>
      <c r="H199" t="s">
        <v>1436</v>
      </c>
      <c r="I199" t="s">
        <v>1437</v>
      </c>
      <c r="J199" t="s">
        <v>1438</v>
      </c>
      <c r="K199" t="s">
        <v>1439</v>
      </c>
      <c r="L199" t="s">
        <v>1440</v>
      </c>
      <c r="M199" t="s">
        <v>1441</v>
      </c>
      <c r="N199">
        <v>246346</v>
      </c>
      <c r="O199">
        <v>2</v>
      </c>
      <c r="P199">
        <v>140417</v>
      </c>
      <c r="Q199">
        <v>64050</v>
      </c>
      <c r="R199">
        <v>36952</v>
      </c>
      <c r="S199">
        <v>4927</v>
      </c>
      <c r="T199">
        <v>0</v>
      </c>
      <c r="U199">
        <v>41879</v>
      </c>
      <c r="V199" t="s">
        <v>1780</v>
      </c>
      <c r="W199">
        <v>2</v>
      </c>
      <c r="X199" t="s">
        <v>520</v>
      </c>
      <c r="Y199">
        <v>2020</v>
      </c>
      <c r="Z199">
        <v>3</v>
      </c>
      <c r="AA199" t="s">
        <v>1781</v>
      </c>
      <c r="AB199">
        <v>2020</v>
      </c>
      <c r="AC199" t="s">
        <v>521</v>
      </c>
    </row>
    <row r="200" spans="1:29" x14ac:dyDescent="0.25">
      <c r="A200" t="s">
        <v>1450</v>
      </c>
      <c r="B200" t="s">
        <v>1451</v>
      </c>
      <c r="C200" t="s">
        <v>1416</v>
      </c>
      <c r="D200" t="s">
        <v>1417</v>
      </c>
      <c r="E200" t="s">
        <v>1418</v>
      </c>
      <c r="F200" t="s">
        <v>1419</v>
      </c>
      <c r="H200" t="s">
        <v>1444</v>
      </c>
      <c r="I200" t="s">
        <v>1445</v>
      </c>
      <c r="J200" t="s">
        <v>1446</v>
      </c>
      <c r="K200" t="s">
        <v>1447</v>
      </c>
      <c r="L200" t="s">
        <v>1448</v>
      </c>
      <c r="M200" t="s">
        <v>1449</v>
      </c>
      <c r="N200">
        <v>116849</v>
      </c>
      <c r="O200">
        <v>2</v>
      </c>
      <c r="P200">
        <v>84131</v>
      </c>
      <c r="Q200">
        <v>25707</v>
      </c>
      <c r="R200">
        <v>5842</v>
      </c>
      <c r="S200">
        <v>1168</v>
      </c>
      <c r="T200">
        <v>0</v>
      </c>
      <c r="U200">
        <v>7011</v>
      </c>
      <c r="V200" t="s">
        <v>1780</v>
      </c>
      <c r="W200">
        <v>2</v>
      </c>
      <c r="X200" t="s">
        <v>520</v>
      </c>
      <c r="Y200">
        <v>2020</v>
      </c>
      <c r="Z200">
        <v>3</v>
      </c>
      <c r="AA200" t="s">
        <v>1781</v>
      </c>
      <c r="AB200">
        <v>2020</v>
      </c>
      <c r="AC200" t="s">
        <v>521</v>
      </c>
    </row>
    <row r="201" spans="1:29" x14ac:dyDescent="0.25">
      <c r="A201" t="s">
        <v>1454</v>
      </c>
      <c r="B201" t="s">
        <v>1455</v>
      </c>
      <c r="C201" t="s">
        <v>1416</v>
      </c>
      <c r="D201" t="s">
        <v>1417</v>
      </c>
      <c r="E201" t="s">
        <v>1418</v>
      </c>
      <c r="F201" t="s">
        <v>1419</v>
      </c>
      <c r="H201" t="s">
        <v>1420</v>
      </c>
      <c r="I201" t="s">
        <v>1421</v>
      </c>
      <c r="J201" t="s">
        <v>1422</v>
      </c>
      <c r="K201" t="s">
        <v>1423</v>
      </c>
      <c r="L201" t="s">
        <v>1452</v>
      </c>
      <c r="M201" t="s">
        <v>1453</v>
      </c>
      <c r="N201">
        <v>420299</v>
      </c>
      <c r="O201">
        <v>2</v>
      </c>
      <c r="P201">
        <v>268991</v>
      </c>
      <c r="Q201">
        <v>113481</v>
      </c>
      <c r="R201">
        <v>29421</v>
      </c>
      <c r="S201">
        <v>8406</v>
      </c>
      <c r="T201">
        <v>0</v>
      </c>
      <c r="U201">
        <v>37827</v>
      </c>
      <c r="V201" t="s">
        <v>1780</v>
      </c>
      <c r="W201">
        <v>2</v>
      </c>
      <c r="X201" t="s">
        <v>520</v>
      </c>
      <c r="Y201">
        <v>2020</v>
      </c>
      <c r="Z201">
        <v>3</v>
      </c>
      <c r="AA201" t="s">
        <v>1781</v>
      </c>
      <c r="AB201">
        <v>2020</v>
      </c>
      <c r="AC201" t="s">
        <v>521</v>
      </c>
    </row>
    <row r="202" spans="1:29" x14ac:dyDescent="0.25">
      <c r="A202" t="s">
        <v>1462</v>
      </c>
      <c r="B202" t="s">
        <v>1463</v>
      </c>
      <c r="C202" t="s">
        <v>1416</v>
      </c>
      <c r="D202" t="s">
        <v>1417</v>
      </c>
      <c r="E202" t="s">
        <v>1418</v>
      </c>
      <c r="F202" t="s">
        <v>1419</v>
      </c>
      <c r="H202" t="s">
        <v>1456</v>
      </c>
      <c r="I202" t="s">
        <v>1457</v>
      </c>
      <c r="J202" t="s">
        <v>1458</v>
      </c>
      <c r="K202" t="s">
        <v>1459</v>
      </c>
      <c r="L202" t="s">
        <v>1460</v>
      </c>
      <c r="M202" t="s">
        <v>1461</v>
      </c>
      <c r="N202">
        <v>308592</v>
      </c>
      <c r="O202">
        <v>1</v>
      </c>
      <c r="P202">
        <v>259217</v>
      </c>
      <c r="Q202">
        <v>49375</v>
      </c>
      <c r="R202">
        <v>0</v>
      </c>
      <c r="S202">
        <v>0</v>
      </c>
      <c r="T202">
        <v>0</v>
      </c>
      <c r="U202">
        <v>0</v>
      </c>
      <c r="V202" t="s">
        <v>1780</v>
      </c>
      <c r="W202">
        <v>2</v>
      </c>
      <c r="X202" t="s">
        <v>520</v>
      </c>
      <c r="Y202">
        <v>2020</v>
      </c>
      <c r="Z202">
        <v>3</v>
      </c>
      <c r="AA202" t="s">
        <v>1781</v>
      </c>
      <c r="AB202">
        <v>2020</v>
      </c>
      <c r="AC202" t="s">
        <v>521</v>
      </c>
    </row>
    <row r="203" spans="1:29" x14ac:dyDescent="0.25">
      <c r="A203" t="s">
        <v>1466</v>
      </c>
      <c r="B203" t="s">
        <v>1467</v>
      </c>
      <c r="C203" t="s">
        <v>1416</v>
      </c>
      <c r="D203" t="s">
        <v>1417</v>
      </c>
      <c r="E203" t="s">
        <v>1418</v>
      </c>
      <c r="F203" t="s">
        <v>1419</v>
      </c>
      <c r="H203" t="s">
        <v>1428</v>
      </c>
      <c r="I203" t="s">
        <v>1429</v>
      </c>
      <c r="J203" t="s">
        <v>1430</v>
      </c>
      <c r="K203" t="s">
        <v>1431</v>
      </c>
      <c r="L203" t="s">
        <v>1464</v>
      </c>
      <c r="M203" t="s">
        <v>1465</v>
      </c>
      <c r="N203">
        <v>233576</v>
      </c>
      <c r="O203">
        <v>2</v>
      </c>
      <c r="P203">
        <v>170510</v>
      </c>
      <c r="Q203">
        <v>51387</v>
      </c>
      <c r="R203">
        <v>9343</v>
      </c>
      <c r="S203">
        <v>2336</v>
      </c>
      <c r="T203">
        <v>0</v>
      </c>
      <c r="U203">
        <v>11679</v>
      </c>
      <c r="V203" t="s">
        <v>1780</v>
      </c>
      <c r="W203">
        <v>2</v>
      </c>
      <c r="X203" t="s">
        <v>520</v>
      </c>
      <c r="Y203">
        <v>2020</v>
      </c>
      <c r="Z203">
        <v>3</v>
      </c>
      <c r="AA203" t="s">
        <v>1781</v>
      </c>
      <c r="AB203">
        <v>2020</v>
      </c>
      <c r="AC203" t="s">
        <v>521</v>
      </c>
    </row>
    <row r="204" spans="1:29" x14ac:dyDescent="0.25">
      <c r="A204" t="s">
        <v>1474</v>
      </c>
      <c r="B204" t="s">
        <v>1475</v>
      </c>
      <c r="C204" t="s">
        <v>1416</v>
      </c>
      <c r="D204" t="s">
        <v>1417</v>
      </c>
      <c r="E204" t="s">
        <v>1418</v>
      </c>
      <c r="F204" t="s">
        <v>1419</v>
      </c>
      <c r="H204" t="s">
        <v>1468</v>
      </c>
      <c r="I204" t="s">
        <v>1469</v>
      </c>
      <c r="J204" t="s">
        <v>1470</v>
      </c>
      <c r="K204" t="s">
        <v>1471</v>
      </c>
      <c r="L204" t="s">
        <v>1472</v>
      </c>
      <c r="M204" t="s">
        <v>1473</v>
      </c>
      <c r="N204">
        <v>91069</v>
      </c>
      <c r="O204">
        <v>3</v>
      </c>
      <c r="P204">
        <v>37338</v>
      </c>
      <c r="Q204">
        <v>29142</v>
      </c>
      <c r="R204">
        <v>21857</v>
      </c>
      <c r="S204">
        <v>2732</v>
      </c>
      <c r="T204">
        <v>0</v>
      </c>
      <c r="U204">
        <v>24589</v>
      </c>
      <c r="V204" t="s">
        <v>1780</v>
      </c>
      <c r="W204">
        <v>2</v>
      </c>
      <c r="X204" t="s">
        <v>520</v>
      </c>
      <c r="Y204">
        <v>2020</v>
      </c>
      <c r="Z204">
        <v>3</v>
      </c>
      <c r="AA204" t="s">
        <v>1781</v>
      </c>
      <c r="AB204">
        <v>2020</v>
      </c>
      <c r="AC204" t="s">
        <v>521</v>
      </c>
    </row>
    <row r="205" spans="1:29" x14ac:dyDescent="0.25">
      <c r="A205" t="s">
        <v>1478</v>
      </c>
      <c r="B205" t="s">
        <v>1479</v>
      </c>
      <c r="C205" t="s">
        <v>1416</v>
      </c>
      <c r="D205" t="s">
        <v>1417</v>
      </c>
      <c r="E205" t="s">
        <v>1418</v>
      </c>
      <c r="F205" t="s">
        <v>1419</v>
      </c>
      <c r="H205" t="s">
        <v>1468</v>
      </c>
      <c r="I205" t="s">
        <v>1469</v>
      </c>
      <c r="J205" t="s">
        <v>1470</v>
      </c>
      <c r="K205" t="s">
        <v>1471</v>
      </c>
      <c r="L205" t="s">
        <v>1476</v>
      </c>
      <c r="M205" t="s">
        <v>1477</v>
      </c>
      <c r="N205">
        <v>79564</v>
      </c>
      <c r="O205">
        <v>3</v>
      </c>
      <c r="P205">
        <v>31826</v>
      </c>
      <c r="Q205">
        <v>27847</v>
      </c>
      <c r="R205">
        <v>18300</v>
      </c>
      <c r="S205">
        <v>1591</v>
      </c>
      <c r="T205">
        <v>0</v>
      </c>
      <c r="U205">
        <v>19891</v>
      </c>
      <c r="V205" t="s">
        <v>1780</v>
      </c>
      <c r="W205">
        <v>2</v>
      </c>
      <c r="X205" t="s">
        <v>520</v>
      </c>
      <c r="Y205">
        <v>2020</v>
      </c>
      <c r="Z205">
        <v>3</v>
      </c>
      <c r="AA205" t="s">
        <v>1781</v>
      </c>
      <c r="AB205">
        <v>2020</v>
      </c>
      <c r="AC205" t="s">
        <v>521</v>
      </c>
    </row>
    <row r="206" spans="1:29" x14ac:dyDescent="0.25">
      <c r="A206" t="s">
        <v>1482</v>
      </c>
      <c r="B206" t="s">
        <v>1483</v>
      </c>
      <c r="C206" t="s">
        <v>1416</v>
      </c>
      <c r="D206" t="s">
        <v>1417</v>
      </c>
      <c r="E206" t="s">
        <v>1418</v>
      </c>
      <c r="F206" t="s">
        <v>1419</v>
      </c>
      <c r="H206" t="s">
        <v>1468</v>
      </c>
      <c r="I206" t="s">
        <v>1469</v>
      </c>
      <c r="J206" t="s">
        <v>1470</v>
      </c>
      <c r="K206" t="s">
        <v>1471</v>
      </c>
      <c r="L206" t="s">
        <v>1480</v>
      </c>
      <c r="M206" t="s">
        <v>1481</v>
      </c>
      <c r="N206">
        <v>207920</v>
      </c>
      <c r="O206">
        <v>3</v>
      </c>
      <c r="P206">
        <v>72772</v>
      </c>
      <c r="Q206">
        <v>74851</v>
      </c>
      <c r="R206">
        <v>51980</v>
      </c>
      <c r="S206">
        <v>8317</v>
      </c>
      <c r="T206">
        <v>0</v>
      </c>
      <c r="U206">
        <v>60297</v>
      </c>
      <c r="V206" t="s">
        <v>1780</v>
      </c>
      <c r="W206">
        <v>2</v>
      </c>
      <c r="X206" t="s">
        <v>520</v>
      </c>
      <c r="Y206">
        <v>2020</v>
      </c>
      <c r="Z206">
        <v>3</v>
      </c>
      <c r="AA206" t="s">
        <v>1781</v>
      </c>
      <c r="AB206">
        <v>2020</v>
      </c>
      <c r="AC206" t="s">
        <v>521</v>
      </c>
    </row>
    <row r="207" spans="1:29" x14ac:dyDescent="0.25">
      <c r="A207" t="s">
        <v>1490</v>
      </c>
      <c r="B207" t="s">
        <v>1491</v>
      </c>
      <c r="C207" t="s">
        <v>1416</v>
      </c>
      <c r="D207" t="s">
        <v>1417</v>
      </c>
      <c r="E207" t="s">
        <v>1418</v>
      </c>
      <c r="F207" t="s">
        <v>1419</v>
      </c>
      <c r="H207" t="s">
        <v>1484</v>
      </c>
      <c r="I207" t="s">
        <v>1485</v>
      </c>
      <c r="J207" t="s">
        <v>1486</v>
      </c>
      <c r="K207" t="s">
        <v>1487</v>
      </c>
      <c r="L207" t="s">
        <v>1488</v>
      </c>
      <c r="M207" t="s">
        <v>1489</v>
      </c>
      <c r="N207">
        <v>451401</v>
      </c>
      <c r="O207">
        <v>2</v>
      </c>
      <c r="P207">
        <v>334037</v>
      </c>
      <c r="Q207">
        <v>90280</v>
      </c>
      <c r="R207">
        <v>18056</v>
      </c>
      <c r="S207">
        <v>9028</v>
      </c>
      <c r="T207">
        <v>0</v>
      </c>
      <c r="U207">
        <v>27084</v>
      </c>
      <c r="V207" t="s">
        <v>1780</v>
      </c>
      <c r="W207">
        <v>2</v>
      </c>
      <c r="X207" t="s">
        <v>520</v>
      </c>
      <c r="Y207">
        <v>2020</v>
      </c>
      <c r="Z207">
        <v>3</v>
      </c>
      <c r="AA207" t="s">
        <v>1781</v>
      </c>
      <c r="AB207">
        <v>2020</v>
      </c>
      <c r="AC207" t="s">
        <v>521</v>
      </c>
    </row>
    <row r="208" spans="1:29" x14ac:dyDescent="0.25">
      <c r="A208" t="s">
        <v>1498</v>
      </c>
      <c r="B208" t="s">
        <v>1499</v>
      </c>
      <c r="C208" t="s">
        <v>1416</v>
      </c>
      <c r="D208" t="s">
        <v>1417</v>
      </c>
      <c r="E208" t="s">
        <v>1418</v>
      </c>
      <c r="F208" t="s">
        <v>1419</v>
      </c>
      <c r="H208" t="s">
        <v>1492</v>
      </c>
      <c r="I208" t="s">
        <v>1493</v>
      </c>
      <c r="J208" t="s">
        <v>1494</v>
      </c>
      <c r="K208" t="s">
        <v>1495</v>
      </c>
      <c r="L208" t="s">
        <v>1496</v>
      </c>
      <c r="M208" t="s">
        <v>1497</v>
      </c>
      <c r="N208">
        <v>319672</v>
      </c>
      <c r="O208">
        <v>1</v>
      </c>
      <c r="P208">
        <v>271721</v>
      </c>
      <c r="Q208">
        <v>44754</v>
      </c>
      <c r="R208">
        <v>3197</v>
      </c>
      <c r="S208">
        <v>0</v>
      </c>
      <c r="T208">
        <v>0</v>
      </c>
      <c r="U208">
        <v>3197</v>
      </c>
      <c r="V208" t="s">
        <v>1780</v>
      </c>
      <c r="W208">
        <v>2</v>
      </c>
      <c r="X208" t="s">
        <v>520</v>
      </c>
      <c r="Y208">
        <v>2020</v>
      </c>
      <c r="Z208">
        <v>3</v>
      </c>
      <c r="AA208" t="s">
        <v>1781</v>
      </c>
      <c r="AB208">
        <v>2020</v>
      </c>
      <c r="AC208" t="s">
        <v>521</v>
      </c>
    </row>
    <row r="209" spans="1:29" x14ac:dyDescent="0.25">
      <c r="A209" t="s">
        <v>1502</v>
      </c>
      <c r="B209" t="s">
        <v>1503</v>
      </c>
      <c r="C209" t="s">
        <v>1416</v>
      </c>
      <c r="D209" t="s">
        <v>1417</v>
      </c>
      <c r="E209" t="s">
        <v>1418</v>
      </c>
      <c r="F209" t="s">
        <v>1419</v>
      </c>
      <c r="H209" t="s">
        <v>1436</v>
      </c>
      <c r="I209" t="s">
        <v>1437</v>
      </c>
      <c r="J209" t="s">
        <v>1438</v>
      </c>
      <c r="K209" t="s">
        <v>1439</v>
      </c>
      <c r="L209" t="s">
        <v>1500</v>
      </c>
      <c r="M209" t="s">
        <v>1501</v>
      </c>
      <c r="N209">
        <v>152400</v>
      </c>
      <c r="O209">
        <v>2</v>
      </c>
      <c r="P209">
        <v>106680</v>
      </c>
      <c r="Q209">
        <v>30480</v>
      </c>
      <c r="R209">
        <v>9144</v>
      </c>
      <c r="S209">
        <v>6096</v>
      </c>
      <c r="T209">
        <v>0</v>
      </c>
      <c r="U209">
        <v>15240</v>
      </c>
      <c r="V209" t="s">
        <v>1780</v>
      </c>
      <c r="W209">
        <v>2</v>
      </c>
      <c r="X209" t="s">
        <v>520</v>
      </c>
      <c r="Y209">
        <v>2020</v>
      </c>
      <c r="Z209">
        <v>3</v>
      </c>
      <c r="AA209" t="s">
        <v>1781</v>
      </c>
      <c r="AB209">
        <v>2020</v>
      </c>
      <c r="AC209" t="s">
        <v>521</v>
      </c>
    </row>
    <row r="210" spans="1:29" x14ac:dyDescent="0.25">
      <c r="A210" t="s">
        <v>1510</v>
      </c>
      <c r="B210" t="s">
        <v>1511</v>
      </c>
      <c r="C210" t="s">
        <v>1416</v>
      </c>
      <c r="D210" t="s">
        <v>1417</v>
      </c>
      <c r="E210" t="s">
        <v>1418</v>
      </c>
      <c r="F210" t="s">
        <v>1419</v>
      </c>
      <c r="H210" t="s">
        <v>1504</v>
      </c>
      <c r="I210" t="s">
        <v>1505</v>
      </c>
      <c r="J210" t="s">
        <v>1506</v>
      </c>
      <c r="K210" t="s">
        <v>1507</v>
      </c>
      <c r="L210" t="s">
        <v>1508</v>
      </c>
      <c r="M210" t="s">
        <v>1509</v>
      </c>
      <c r="N210">
        <v>265364</v>
      </c>
      <c r="O210">
        <v>2</v>
      </c>
      <c r="P210">
        <v>188408</v>
      </c>
      <c r="Q210">
        <v>58380</v>
      </c>
      <c r="R210">
        <v>15922</v>
      </c>
      <c r="S210">
        <v>2654</v>
      </c>
      <c r="T210">
        <v>0</v>
      </c>
      <c r="U210">
        <v>18575</v>
      </c>
      <c r="V210" t="s">
        <v>1780</v>
      </c>
      <c r="W210">
        <v>2</v>
      </c>
      <c r="X210" t="s">
        <v>520</v>
      </c>
      <c r="Y210">
        <v>2020</v>
      </c>
      <c r="Z210">
        <v>3</v>
      </c>
      <c r="AA210" t="s">
        <v>1781</v>
      </c>
      <c r="AB210">
        <v>2020</v>
      </c>
      <c r="AC210" t="s">
        <v>521</v>
      </c>
    </row>
    <row r="211" spans="1:29" x14ac:dyDescent="0.25">
      <c r="A211" t="s">
        <v>1514</v>
      </c>
      <c r="B211" t="s">
        <v>1515</v>
      </c>
      <c r="C211" t="s">
        <v>1416</v>
      </c>
      <c r="D211" t="s">
        <v>1417</v>
      </c>
      <c r="E211" t="s">
        <v>1418</v>
      </c>
      <c r="F211" t="s">
        <v>1419</v>
      </c>
      <c r="H211" t="s">
        <v>1504</v>
      </c>
      <c r="I211" t="s">
        <v>1505</v>
      </c>
      <c r="J211" t="s">
        <v>1506</v>
      </c>
      <c r="K211" t="s">
        <v>1507</v>
      </c>
      <c r="L211" t="s">
        <v>1512</v>
      </c>
      <c r="M211" t="s">
        <v>1513</v>
      </c>
      <c r="N211">
        <v>290921</v>
      </c>
      <c r="O211">
        <v>3</v>
      </c>
      <c r="P211">
        <v>142551</v>
      </c>
      <c r="Q211">
        <v>87276</v>
      </c>
      <c r="R211">
        <v>49457</v>
      </c>
      <c r="S211">
        <v>11637</v>
      </c>
      <c r="T211">
        <v>0</v>
      </c>
      <c r="U211">
        <v>61093</v>
      </c>
      <c r="V211" t="s">
        <v>1780</v>
      </c>
      <c r="W211">
        <v>2</v>
      </c>
      <c r="X211" t="s">
        <v>520</v>
      </c>
      <c r="Y211">
        <v>2020</v>
      </c>
      <c r="Z211">
        <v>3</v>
      </c>
      <c r="AA211" t="s">
        <v>1781</v>
      </c>
      <c r="AB211">
        <v>2020</v>
      </c>
      <c r="AC211" t="s">
        <v>521</v>
      </c>
    </row>
    <row r="212" spans="1:29" x14ac:dyDescent="0.25">
      <c r="A212" t="s">
        <v>1522</v>
      </c>
      <c r="B212" t="s">
        <v>1523</v>
      </c>
      <c r="C212" t="s">
        <v>1416</v>
      </c>
      <c r="D212" t="s">
        <v>1417</v>
      </c>
      <c r="E212" t="s">
        <v>1418</v>
      </c>
      <c r="F212" t="s">
        <v>1419</v>
      </c>
      <c r="H212" t="s">
        <v>1516</v>
      </c>
      <c r="I212" t="s">
        <v>1517</v>
      </c>
      <c r="J212" t="s">
        <v>1518</v>
      </c>
      <c r="K212" t="s">
        <v>1519</v>
      </c>
      <c r="L212" t="s">
        <v>1520</v>
      </c>
      <c r="M212" t="s">
        <v>1521</v>
      </c>
      <c r="N212">
        <v>248747</v>
      </c>
      <c r="O212">
        <v>2</v>
      </c>
      <c r="P212">
        <v>191535</v>
      </c>
      <c r="Q212">
        <v>52237</v>
      </c>
      <c r="R212">
        <v>4975</v>
      </c>
      <c r="S212">
        <v>0</v>
      </c>
      <c r="T212">
        <v>0</v>
      </c>
      <c r="U212">
        <v>4975</v>
      </c>
      <c r="V212" t="s">
        <v>1780</v>
      </c>
      <c r="W212">
        <v>2</v>
      </c>
      <c r="X212" t="s">
        <v>520</v>
      </c>
      <c r="Y212">
        <v>2020</v>
      </c>
      <c r="Z212">
        <v>3</v>
      </c>
      <c r="AA212" t="s">
        <v>1781</v>
      </c>
      <c r="AB212">
        <v>2020</v>
      </c>
      <c r="AC212" t="s">
        <v>521</v>
      </c>
    </row>
    <row r="213" spans="1:29" x14ac:dyDescent="0.25">
      <c r="A213" t="s">
        <v>1530</v>
      </c>
      <c r="B213" t="s">
        <v>1531</v>
      </c>
      <c r="C213" t="s">
        <v>1416</v>
      </c>
      <c r="D213" t="s">
        <v>1417</v>
      </c>
      <c r="E213" t="s">
        <v>1418</v>
      </c>
      <c r="F213" t="s">
        <v>1419</v>
      </c>
      <c r="H213" t="s">
        <v>1524</v>
      </c>
      <c r="I213" t="s">
        <v>1525</v>
      </c>
      <c r="J213" t="s">
        <v>1526</v>
      </c>
      <c r="K213" t="s">
        <v>1527</v>
      </c>
      <c r="L213" t="s">
        <v>1528</v>
      </c>
      <c r="M213" t="s">
        <v>1529</v>
      </c>
      <c r="N213">
        <v>37101</v>
      </c>
      <c r="O213">
        <v>3</v>
      </c>
      <c r="P213">
        <v>19293</v>
      </c>
      <c r="Q213">
        <v>9275</v>
      </c>
      <c r="R213">
        <v>7420</v>
      </c>
      <c r="S213">
        <v>1113</v>
      </c>
      <c r="T213">
        <v>0</v>
      </c>
      <c r="U213">
        <v>8533</v>
      </c>
      <c r="V213" t="s">
        <v>1780</v>
      </c>
      <c r="W213">
        <v>2</v>
      </c>
      <c r="X213" t="s">
        <v>520</v>
      </c>
      <c r="Y213">
        <v>2020</v>
      </c>
      <c r="Z213">
        <v>3</v>
      </c>
      <c r="AA213" t="s">
        <v>1781</v>
      </c>
      <c r="AB213">
        <v>2020</v>
      </c>
      <c r="AC213" t="s">
        <v>521</v>
      </c>
    </row>
    <row r="214" spans="1:29" x14ac:dyDescent="0.25">
      <c r="A214" t="s">
        <v>1533</v>
      </c>
      <c r="B214" t="s">
        <v>1534</v>
      </c>
      <c r="C214" t="s">
        <v>1416</v>
      </c>
      <c r="D214" t="s">
        <v>1417</v>
      </c>
      <c r="E214" t="s">
        <v>1418</v>
      </c>
      <c r="F214" t="s">
        <v>1419</v>
      </c>
      <c r="H214" t="s">
        <v>1524</v>
      </c>
      <c r="I214" t="s">
        <v>1525</v>
      </c>
      <c r="J214" t="s">
        <v>1526</v>
      </c>
      <c r="K214" t="s">
        <v>1527</v>
      </c>
      <c r="L214" t="s">
        <v>1524</v>
      </c>
      <c r="M214" t="s">
        <v>1532</v>
      </c>
      <c r="N214">
        <v>100602</v>
      </c>
      <c r="O214">
        <v>3</v>
      </c>
      <c r="P214">
        <v>27163</v>
      </c>
      <c r="Q214">
        <v>45271</v>
      </c>
      <c r="R214">
        <v>25151</v>
      </c>
      <c r="S214">
        <v>3018</v>
      </c>
      <c r="T214">
        <v>0</v>
      </c>
      <c r="U214">
        <v>28169</v>
      </c>
      <c r="V214" t="s">
        <v>1780</v>
      </c>
      <c r="W214">
        <v>2</v>
      </c>
      <c r="X214" t="s">
        <v>520</v>
      </c>
      <c r="Y214">
        <v>2020</v>
      </c>
      <c r="Z214">
        <v>3</v>
      </c>
      <c r="AA214" t="s">
        <v>1781</v>
      </c>
      <c r="AB214">
        <v>2020</v>
      </c>
      <c r="AC214" t="s">
        <v>521</v>
      </c>
    </row>
    <row r="215" spans="1:29" x14ac:dyDescent="0.25">
      <c r="A215" t="s">
        <v>1537</v>
      </c>
      <c r="B215" t="s">
        <v>1538</v>
      </c>
      <c r="C215" t="s">
        <v>1416</v>
      </c>
      <c r="D215" t="s">
        <v>1417</v>
      </c>
      <c r="E215" t="s">
        <v>1418</v>
      </c>
      <c r="F215" t="s">
        <v>1419</v>
      </c>
      <c r="H215" t="s">
        <v>1456</v>
      </c>
      <c r="I215" t="s">
        <v>1457</v>
      </c>
      <c r="J215" t="s">
        <v>1458</v>
      </c>
      <c r="K215" t="s">
        <v>1459</v>
      </c>
      <c r="L215" t="s">
        <v>1535</v>
      </c>
      <c r="M215" t="s">
        <v>1536</v>
      </c>
      <c r="N215">
        <v>269131</v>
      </c>
      <c r="O215">
        <v>1</v>
      </c>
      <c r="P215">
        <v>244909</v>
      </c>
      <c r="Q215">
        <v>24222</v>
      </c>
      <c r="R215">
        <v>0</v>
      </c>
      <c r="S215">
        <v>0</v>
      </c>
      <c r="T215">
        <v>0</v>
      </c>
      <c r="U215">
        <v>0</v>
      </c>
      <c r="V215" t="s">
        <v>1780</v>
      </c>
      <c r="W215">
        <v>2</v>
      </c>
      <c r="X215" t="s">
        <v>520</v>
      </c>
      <c r="Y215">
        <v>2020</v>
      </c>
      <c r="Z215">
        <v>3</v>
      </c>
      <c r="AA215" t="s">
        <v>1781</v>
      </c>
      <c r="AB215">
        <v>2020</v>
      </c>
      <c r="AC215" t="s">
        <v>521</v>
      </c>
    </row>
    <row r="216" spans="1:29" x14ac:dyDescent="0.25">
      <c r="A216" t="s">
        <v>1545</v>
      </c>
      <c r="B216" t="s">
        <v>1546</v>
      </c>
      <c r="C216" t="s">
        <v>1416</v>
      </c>
      <c r="D216" t="s">
        <v>1417</v>
      </c>
      <c r="E216" t="s">
        <v>1418</v>
      </c>
      <c r="F216" t="s">
        <v>1419</v>
      </c>
      <c r="H216" t="s">
        <v>1539</v>
      </c>
      <c r="I216" t="s">
        <v>1540</v>
      </c>
      <c r="J216" t="s">
        <v>1541</v>
      </c>
      <c r="K216" t="s">
        <v>1542</v>
      </c>
      <c r="L216" t="s">
        <v>1543</v>
      </c>
      <c r="M216" t="s">
        <v>1544</v>
      </c>
      <c r="N216">
        <v>336136</v>
      </c>
      <c r="O216">
        <v>2</v>
      </c>
      <c r="P216">
        <v>252102</v>
      </c>
      <c r="Q216">
        <v>63866</v>
      </c>
      <c r="R216">
        <v>13445</v>
      </c>
      <c r="S216">
        <v>6723</v>
      </c>
      <c r="T216">
        <v>0</v>
      </c>
      <c r="U216">
        <v>20168</v>
      </c>
      <c r="V216" t="s">
        <v>1780</v>
      </c>
      <c r="W216">
        <v>2</v>
      </c>
      <c r="X216" t="s">
        <v>520</v>
      </c>
      <c r="Y216">
        <v>2020</v>
      </c>
      <c r="Z216">
        <v>3</v>
      </c>
      <c r="AA216" t="s">
        <v>1781</v>
      </c>
      <c r="AB216">
        <v>2020</v>
      </c>
      <c r="AC216" t="s">
        <v>521</v>
      </c>
    </row>
    <row r="217" spans="1:29" x14ac:dyDescent="0.25">
      <c r="A217" t="s">
        <v>1548</v>
      </c>
      <c r="B217" t="s">
        <v>1549</v>
      </c>
      <c r="C217" t="s">
        <v>1416</v>
      </c>
      <c r="D217" t="s">
        <v>1417</v>
      </c>
      <c r="E217" t="s">
        <v>1418</v>
      </c>
      <c r="F217" t="s">
        <v>1419</v>
      </c>
      <c r="H217" t="s">
        <v>1539</v>
      </c>
      <c r="I217" t="s">
        <v>1540</v>
      </c>
      <c r="J217" t="s">
        <v>1541</v>
      </c>
      <c r="K217" t="s">
        <v>1542</v>
      </c>
      <c r="L217" t="s">
        <v>1393</v>
      </c>
      <c r="M217" t="s">
        <v>1547</v>
      </c>
      <c r="N217">
        <v>277143</v>
      </c>
      <c r="O217">
        <v>2</v>
      </c>
      <c r="P217">
        <v>199543</v>
      </c>
      <c r="Q217">
        <v>60971</v>
      </c>
      <c r="R217">
        <v>11086</v>
      </c>
      <c r="S217">
        <v>5543</v>
      </c>
      <c r="T217">
        <v>0</v>
      </c>
      <c r="U217">
        <v>16629</v>
      </c>
      <c r="V217" t="s">
        <v>1780</v>
      </c>
      <c r="W217">
        <v>2</v>
      </c>
      <c r="X217" t="s">
        <v>520</v>
      </c>
      <c r="Y217">
        <v>2020</v>
      </c>
      <c r="Z217">
        <v>3</v>
      </c>
      <c r="AA217" t="s">
        <v>1781</v>
      </c>
      <c r="AB217">
        <v>2020</v>
      </c>
      <c r="AC217" t="s">
        <v>521</v>
      </c>
    </row>
    <row r="218" spans="1:29" x14ac:dyDescent="0.25">
      <c r="A218" t="s">
        <v>1552</v>
      </c>
      <c r="B218" t="s">
        <v>1553</v>
      </c>
      <c r="C218" t="s">
        <v>1416</v>
      </c>
      <c r="D218" t="s">
        <v>1417</v>
      </c>
      <c r="E218" t="s">
        <v>1418</v>
      </c>
      <c r="F218" t="s">
        <v>1419</v>
      </c>
      <c r="H218" t="s">
        <v>1516</v>
      </c>
      <c r="I218" t="s">
        <v>1517</v>
      </c>
      <c r="J218" t="s">
        <v>1518</v>
      </c>
      <c r="K218" t="s">
        <v>1519</v>
      </c>
      <c r="L218" t="s">
        <v>1550</v>
      </c>
      <c r="M218" t="s">
        <v>1551</v>
      </c>
      <c r="N218">
        <v>263947</v>
      </c>
      <c r="O218">
        <v>2</v>
      </c>
      <c r="P218">
        <v>171566</v>
      </c>
      <c r="Q218">
        <v>79184</v>
      </c>
      <c r="R218">
        <v>13197</v>
      </c>
      <c r="S218">
        <v>0</v>
      </c>
      <c r="T218">
        <v>0</v>
      </c>
      <c r="U218">
        <v>13197</v>
      </c>
      <c r="V218" t="s">
        <v>1780</v>
      </c>
      <c r="W218">
        <v>2</v>
      </c>
      <c r="X218" t="s">
        <v>520</v>
      </c>
      <c r="Y218">
        <v>2020</v>
      </c>
      <c r="Z218">
        <v>3</v>
      </c>
      <c r="AA218" t="s">
        <v>1781</v>
      </c>
      <c r="AB218">
        <v>2020</v>
      </c>
      <c r="AC218" t="s">
        <v>521</v>
      </c>
    </row>
    <row r="219" spans="1:29" x14ac:dyDescent="0.25">
      <c r="A219" t="s">
        <v>1560</v>
      </c>
      <c r="B219" t="s">
        <v>1561</v>
      </c>
      <c r="C219" t="s">
        <v>1416</v>
      </c>
      <c r="D219" t="s">
        <v>1417</v>
      </c>
      <c r="E219" t="s">
        <v>1418</v>
      </c>
      <c r="F219" t="s">
        <v>1419</v>
      </c>
      <c r="H219" t="s">
        <v>1554</v>
      </c>
      <c r="I219" t="s">
        <v>1555</v>
      </c>
      <c r="J219" t="s">
        <v>1556</v>
      </c>
      <c r="K219" t="s">
        <v>1557</v>
      </c>
      <c r="L219" t="s">
        <v>1558</v>
      </c>
      <c r="M219" t="s">
        <v>1559</v>
      </c>
      <c r="N219">
        <v>119964</v>
      </c>
      <c r="O219">
        <v>2</v>
      </c>
      <c r="P219">
        <v>91173</v>
      </c>
      <c r="Q219">
        <v>21594</v>
      </c>
      <c r="R219">
        <v>5998</v>
      </c>
      <c r="S219">
        <v>1200</v>
      </c>
      <c r="T219">
        <v>0</v>
      </c>
      <c r="U219">
        <v>7198</v>
      </c>
      <c r="V219" t="s">
        <v>1780</v>
      </c>
      <c r="W219">
        <v>2</v>
      </c>
      <c r="X219" t="s">
        <v>520</v>
      </c>
      <c r="Y219">
        <v>2020</v>
      </c>
      <c r="Z219">
        <v>3</v>
      </c>
      <c r="AA219" t="s">
        <v>1781</v>
      </c>
      <c r="AB219">
        <v>2020</v>
      </c>
      <c r="AC219" t="s">
        <v>521</v>
      </c>
    </row>
    <row r="220" spans="1:29" x14ac:dyDescent="0.25">
      <c r="A220" t="s">
        <v>1568</v>
      </c>
      <c r="B220" t="s">
        <v>1569</v>
      </c>
      <c r="C220" t="s">
        <v>1416</v>
      </c>
      <c r="D220" t="s">
        <v>1417</v>
      </c>
      <c r="E220" t="s">
        <v>1418</v>
      </c>
      <c r="F220" t="s">
        <v>1419</v>
      </c>
      <c r="H220" t="s">
        <v>1562</v>
      </c>
      <c r="I220" t="s">
        <v>1563</v>
      </c>
      <c r="J220" t="s">
        <v>1564</v>
      </c>
      <c r="K220" t="s">
        <v>1565</v>
      </c>
      <c r="L220" t="s">
        <v>1566</v>
      </c>
      <c r="M220" t="s">
        <v>1567</v>
      </c>
      <c r="N220">
        <v>156505</v>
      </c>
      <c r="O220">
        <v>2</v>
      </c>
      <c r="P220">
        <v>114249</v>
      </c>
      <c r="Q220">
        <v>37561</v>
      </c>
      <c r="R220">
        <v>4695</v>
      </c>
      <c r="S220">
        <v>0</v>
      </c>
      <c r="T220">
        <v>0</v>
      </c>
      <c r="U220">
        <v>4695</v>
      </c>
      <c r="V220" t="s">
        <v>1780</v>
      </c>
      <c r="W220">
        <v>2</v>
      </c>
      <c r="X220" t="s">
        <v>520</v>
      </c>
      <c r="Y220">
        <v>2020</v>
      </c>
      <c r="Z220">
        <v>3</v>
      </c>
      <c r="AA220" t="s">
        <v>1781</v>
      </c>
      <c r="AB220">
        <v>2020</v>
      </c>
      <c r="AC220" t="s">
        <v>521</v>
      </c>
    </row>
    <row r="221" spans="1:29" x14ac:dyDescent="0.25">
      <c r="A221" t="s">
        <v>1576</v>
      </c>
      <c r="B221" t="s">
        <v>1577</v>
      </c>
      <c r="C221" t="s">
        <v>1416</v>
      </c>
      <c r="D221" t="s">
        <v>1417</v>
      </c>
      <c r="E221" t="s">
        <v>1418</v>
      </c>
      <c r="F221" t="s">
        <v>1419</v>
      </c>
      <c r="H221" t="s">
        <v>1570</v>
      </c>
      <c r="I221" t="s">
        <v>1571</v>
      </c>
      <c r="J221" t="s">
        <v>1572</v>
      </c>
      <c r="K221" t="s">
        <v>1573</v>
      </c>
      <c r="L221" t="s">
        <v>1574</v>
      </c>
      <c r="M221" t="s">
        <v>1575</v>
      </c>
      <c r="N221">
        <v>57833</v>
      </c>
      <c r="O221">
        <v>2</v>
      </c>
      <c r="P221">
        <v>37013</v>
      </c>
      <c r="Q221">
        <v>16772</v>
      </c>
      <c r="R221">
        <v>2892</v>
      </c>
      <c r="S221">
        <v>1157</v>
      </c>
      <c r="T221">
        <v>0</v>
      </c>
      <c r="U221">
        <v>4048</v>
      </c>
      <c r="V221" t="s">
        <v>1780</v>
      </c>
      <c r="W221">
        <v>2</v>
      </c>
      <c r="X221" t="s">
        <v>520</v>
      </c>
      <c r="Y221">
        <v>2020</v>
      </c>
      <c r="Z221">
        <v>3</v>
      </c>
      <c r="AA221" t="s">
        <v>1781</v>
      </c>
      <c r="AB221">
        <v>2020</v>
      </c>
      <c r="AC221" t="s">
        <v>521</v>
      </c>
    </row>
    <row r="222" spans="1:29" x14ac:dyDescent="0.25">
      <c r="A222" t="s">
        <v>1580</v>
      </c>
      <c r="B222" t="s">
        <v>1581</v>
      </c>
      <c r="C222" t="s">
        <v>1416</v>
      </c>
      <c r="D222" t="s">
        <v>1417</v>
      </c>
      <c r="E222" t="s">
        <v>1418</v>
      </c>
      <c r="F222" t="s">
        <v>1419</v>
      </c>
      <c r="H222" t="s">
        <v>1504</v>
      </c>
      <c r="I222" t="s">
        <v>1505</v>
      </c>
      <c r="J222" t="s">
        <v>1506</v>
      </c>
      <c r="K222" t="s">
        <v>1507</v>
      </c>
      <c r="L222" t="s">
        <v>1578</v>
      </c>
      <c r="M222" t="s">
        <v>1579</v>
      </c>
      <c r="N222">
        <v>162451</v>
      </c>
      <c r="O222">
        <v>2</v>
      </c>
      <c r="P222">
        <v>112091</v>
      </c>
      <c r="Q222">
        <v>40613</v>
      </c>
      <c r="R222">
        <v>9747</v>
      </c>
      <c r="S222">
        <v>0</v>
      </c>
      <c r="T222">
        <v>0</v>
      </c>
      <c r="U222">
        <v>9747</v>
      </c>
      <c r="V222" t="s">
        <v>1780</v>
      </c>
      <c r="W222">
        <v>2</v>
      </c>
      <c r="X222" t="s">
        <v>520</v>
      </c>
      <c r="Y222">
        <v>2020</v>
      </c>
      <c r="Z222">
        <v>3</v>
      </c>
      <c r="AA222" t="s">
        <v>1781</v>
      </c>
      <c r="AB222">
        <v>2020</v>
      </c>
      <c r="AC222" t="s">
        <v>521</v>
      </c>
    </row>
    <row r="223" spans="1:29" x14ac:dyDescent="0.25">
      <c r="A223" t="s">
        <v>1588</v>
      </c>
      <c r="B223" t="s">
        <v>1589</v>
      </c>
      <c r="C223" t="s">
        <v>1416</v>
      </c>
      <c r="D223" t="s">
        <v>1417</v>
      </c>
      <c r="E223" t="s">
        <v>1418</v>
      </c>
      <c r="F223" t="s">
        <v>1419</v>
      </c>
      <c r="H223" t="s">
        <v>1582</v>
      </c>
      <c r="I223" t="s">
        <v>1583</v>
      </c>
      <c r="J223" t="s">
        <v>1584</v>
      </c>
      <c r="K223" t="s">
        <v>1585</v>
      </c>
      <c r="L223" t="s">
        <v>1586</v>
      </c>
      <c r="M223" t="s">
        <v>1587</v>
      </c>
      <c r="N223">
        <v>65176</v>
      </c>
      <c r="O223">
        <v>3</v>
      </c>
      <c r="P223">
        <v>26070</v>
      </c>
      <c r="Q223">
        <v>19553</v>
      </c>
      <c r="R223">
        <v>14990</v>
      </c>
      <c r="S223">
        <v>4562</v>
      </c>
      <c r="T223">
        <v>0</v>
      </c>
      <c r="U223">
        <v>19553</v>
      </c>
      <c r="V223" t="s">
        <v>1780</v>
      </c>
      <c r="W223">
        <v>2</v>
      </c>
      <c r="X223" t="s">
        <v>520</v>
      </c>
      <c r="Y223">
        <v>2020</v>
      </c>
      <c r="Z223">
        <v>3</v>
      </c>
      <c r="AA223" t="s">
        <v>1781</v>
      </c>
      <c r="AB223">
        <v>2020</v>
      </c>
      <c r="AC223" t="s">
        <v>521</v>
      </c>
    </row>
    <row r="224" spans="1:29" x14ac:dyDescent="0.25">
      <c r="A224" t="s">
        <v>1592</v>
      </c>
      <c r="B224" t="s">
        <v>1593</v>
      </c>
      <c r="C224" t="s">
        <v>1416</v>
      </c>
      <c r="D224" t="s">
        <v>1417</v>
      </c>
      <c r="E224" t="s">
        <v>1418</v>
      </c>
      <c r="F224" t="s">
        <v>1419</v>
      </c>
      <c r="H224" t="s">
        <v>1484</v>
      </c>
      <c r="I224" t="s">
        <v>1485</v>
      </c>
      <c r="J224" t="s">
        <v>1486</v>
      </c>
      <c r="K224" t="s">
        <v>1487</v>
      </c>
      <c r="L224" t="s">
        <v>1590</v>
      </c>
      <c r="M224" t="s">
        <v>1591</v>
      </c>
      <c r="N224">
        <v>157500</v>
      </c>
      <c r="O224">
        <v>1</v>
      </c>
      <c r="P224">
        <v>127575</v>
      </c>
      <c r="Q224">
        <v>23625</v>
      </c>
      <c r="R224">
        <v>6300</v>
      </c>
      <c r="S224">
        <v>0</v>
      </c>
      <c r="T224">
        <v>0</v>
      </c>
      <c r="U224">
        <v>6300</v>
      </c>
      <c r="V224" t="s">
        <v>1780</v>
      </c>
      <c r="W224">
        <v>2</v>
      </c>
      <c r="X224" t="s">
        <v>520</v>
      </c>
      <c r="Y224">
        <v>2020</v>
      </c>
      <c r="Z224">
        <v>3</v>
      </c>
      <c r="AA224" t="s">
        <v>1781</v>
      </c>
      <c r="AB224">
        <v>2020</v>
      </c>
      <c r="AC224" t="s">
        <v>521</v>
      </c>
    </row>
    <row r="225" spans="1:29" x14ac:dyDescent="0.25">
      <c r="A225" t="s">
        <v>1596</v>
      </c>
      <c r="B225" t="s">
        <v>1597</v>
      </c>
      <c r="C225" t="s">
        <v>1416</v>
      </c>
      <c r="D225" t="s">
        <v>1417</v>
      </c>
      <c r="E225" t="s">
        <v>1418</v>
      </c>
      <c r="F225" t="s">
        <v>1419</v>
      </c>
      <c r="H225" t="s">
        <v>1562</v>
      </c>
      <c r="I225" t="s">
        <v>1563</v>
      </c>
      <c r="J225" t="s">
        <v>1564</v>
      </c>
      <c r="K225" t="s">
        <v>1565</v>
      </c>
      <c r="L225" t="s">
        <v>1594</v>
      </c>
      <c r="M225" t="s">
        <v>1595</v>
      </c>
      <c r="N225">
        <v>135393</v>
      </c>
      <c r="O225">
        <v>2</v>
      </c>
      <c r="P225">
        <v>102899</v>
      </c>
      <c r="Q225">
        <v>31140</v>
      </c>
      <c r="R225">
        <v>1354</v>
      </c>
      <c r="S225">
        <v>0</v>
      </c>
      <c r="T225">
        <v>0</v>
      </c>
      <c r="U225">
        <v>1354</v>
      </c>
      <c r="V225" t="s">
        <v>1780</v>
      </c>
      <c r="W225">
        <v>2</v>
      </c>
      <c r="X225" t="s">
        <v>520</v>
      </c>
      <c r="Y225">
        <v>2020</v>
      </c>
      <c r="Z225">
        <v>3</v>
      </c>
      <c r="AA225" t="s">
        <v>1781</v>
      </c>
      <c r="AB225">
        <v>2020</v>
      </c>
      <c r="AC225" t="s">
        <v>521</v>
      </c>
    </row>
    <row r="226" spans="1:29" x14ac:dyDescent="0.25">
      <c r="A226" t="s">
        <v>1599</v>
      </c>
      <c r="B226" t="s">
        <v>1600</v>
      </c>
      <c r="C226" t="s">
        <v>1416</v>
      </c>
      <c r="D226" t="s">
        <v>1417</v>
      </c>
      <c r="E226" t="s">
        <v>1418</v>
      </c>
      <c r="F226" t="s">
        <v>1419</v>
      </c>
      <c r="H226" t="s">
        <v>1436</v>
      </c>
      <c r="I226" t="s">
        <v>1437</v>
      </c>
      <c r="J226" t="s">
        <v>1438</v>
      </c>
      <c r="K226" t="s">
        <v>1439</v>
      </c>
      <c r="L226" t="s">
        <v>1436</v>
      </c>
      <c r="M226" t="s">
        <v>1598</v>
      </c>
      <c r="N226">
        <v>253745</v>
      </c>
      <c r="O226">
        <v>2</v>
      </c>
      <c r="P226">
        <v>172547</v>
      </c>
      <c r="Q226">
        <v>50749</v>
      </c>
      <c r="R226">
        <v>22837</v>
      </c>
      <c r="S226">
        <v>7612</v>
      </c>
      <c r="T226">
        <v>0</v>
      </c>
      <c r="U226">
        <v>30449</v>
      </c>
      <c r="V226" t="s">
        <v>1780</v>
      </c>
      <c r="W226">
        <v>2</v>
      </c>
      <c r="X226" t="s">
        <v>520</v>
      </c>
      <c r="Y226">
        <v>2020</v>
      </c>
      <c r="Z226">
        <v>3</v>
      </c>
      <c r="AA226" t="s">
        <v>1781</v>
      </c>
      <c r="AB226">
        <v>2020</v>
      </c>
      <c r="AC226" t="s">
        <v>521</v>
      </c>
    </row>
    <row r="227" spans="1:29" x14ac:dyDescent="0.25">
      <c r="A227" t="s">
        <v>1603</v>
      </c>
      <c r="B227" t="s">
        <v>1604</v>
      </c>
      <c r="C227" t="s">
        <v>1416</v>
      </c>
      <c r="D227" t="s">
        <v>1417</v>
      </c>
      <c r="E227" t="s">
        <v>1418</v>
      </c>
      <c r="F227" t="s">
        <v>1419</v>
      </c>
      <c r="H227" t="s">
        <v>1539</v>
      </c>
      <c r="I227" t="s">
        <v>1540</v>
      </c>
      <c r="J227" t="s">
        <v>1541</v>
      </c>
      <c r="K227" t="s">
        <v>1542</v>
      </c>
      <c r="L227" t="s">
        <v>1601</v>
      </c>
      <c r="M227" t="s">
        <v>1602</v>
      </c>
      <c r="N227">
        <v>220819</v>
      </c>
      <c r="O227">
        <v>2</v>
      </c>
      <c r="P227">
        <v>165614</v>
      </c>
      <c r="Q227">
        <v>44164</v>
      </c>
      <c r="R227">
        <v>11041</v>
      </c>
      <c r="S227">
        <v>0</v>
      </c>
      <c r="T227">
        <v>0</v>
      </c>
      <c r="U227">
        <v>11041</v>
      </c>
      <c r="V227" t="s">
        <v>1780</v>
      </c>
      <c r="W227">
        <v>2</v>
      </c>
      <c r="X227" t="s">
        <v>520</v>
      </c>
      <c r="Y227">
        <v>2020</v>
      </c>
      <c r="Z227">
        <v>3</v>
      </c>
      <c r="AA227" t="s">
        <v>1781</v>
      </c>
      <c r="AB227">
        <v>2020</v>
      </c>
      <c r="AC227" t="s">
        <v>521</v>
      </c>
    </row>
    <row r="228" spans="1:29" x14ac:dyDescent="0.25">
      <c r="A228" t="s">
        <v>1607</v>
      </c>
      <c r="B228" t="s">
        <v>1608</v>
      </c>
      <c r="C228" t="s">
        <v>1416</v>
      </c>
      <c r="D228" t="s">
        <v>1417</v>
      </c>
      <c r="E228" t="s">
        <v>1418</v>
      </c>
      <c r="F228" t="s">
        <v>1419</v>
      </c>
      <c r="H228" t="s">
        <v>1428</v>
      </c>
      <c r="I228" t="s">
        <v>1429</v>
      </c>
      <c r="J228" t="s">
        <v>1430</v>
      </c>
      <c r="K228" t="s">
        <v>1431</v>
      </c>
      <c r="L228" t="s">
        <v>1605</v>
      </c>
      <c r="M228" t="s">
        <v>1606</v>
      </c>
      <c r="N228">
        <v>81540</v>
      </c>
      <c r="O228">
        <v>2</v>
      </c>
      <c r="P228">
        <v>50555</v>
      </c>
      <c r="Q228">
        <v>22831</v>
      </c>
      <c r="R228">
        <v>6523</v>
      </c>
      <c r="S228">
        <v>1631</v>
      </c>
      <c r="T228">
        <v>0</v>
      </c>
      <c r="U228">
        <v>8154</v>
      </c>
      <c r="V228" t="s">
        <v>1780</v>
      </c>
      <c r="W228">
        <v>2</v>
      </c>
      <c r="X228" t="s">
        <v>520</v>
      </c>
      <c r="Y228">
        <v>2020</v>
      </c>
      <c r="Z228">
        <v>3</v>
      </c>
      <c r="AA228" t="s">
        <v>1781</v>
      </c>
      <c r="AB228">
        <v>2020</v>
      </c>
      <c r="AC228" t="s">
        <v>521</v>
      </c>
    </row>
    <row r="229" spans="1:29" x14ac:dyDescent="0.25">
      <c r="A229" t="s">
        <v>1611</v>
      </c>
      <c r="B229" t="s">
        <v>1612</v>
      </c>
      <c r="C229" t="s">
        <v>1416</v>
      </c>
      <c r="D229" t="s">
        <v>1417</v>
      </c>
      <c r="E229" t="s">
        <v>1418</v>
      </c>
      <c r="F229" t="s">
        <v>1419</v>
      </c>
      <c r="H229" t="s">
        <v>1516</v>
      </c>
      <c r="I229" t="s">
        <v>1517</v>
      </c>
      <c r="J229" t="s">
        <v>1518</v>
      </c>
      <c r="K229" t="s">
        <v>1519</v>
      </c>
      <c r="L229" t="s">
        <v>1609</v>
      </c>
      <c r="M229" t="s">
        <v>1610</v>
      </c>
      <c r="N229">
        <v>205309</v>
      </c>
      <c r="O229">
        <v>2</v>
      </c>
      <c r="P229">
        <v>143716</v>
      </c>
      <c r="Q229">
        <v>51327</v>
      </c>
      <c r="R229">
        <v>10265</v>
      </c>
      <c r="S229">
        <v>0</v>
      </c>
      <c r="T229">
        <v>0</v>
      </c>
      <c r="U229">
        <v>10265</v>
      </c>
      <c r="V229" t="s">
        <v>1780</v>
      </c>
      <c r="W229">
        <v>2</v>
      </c>
      <c r="X229" t="s">
        <v>520</v>
      </c>
      <c r="Y229">
        <v>2020</v>
      </c>
      <c r="Z229">
        <v>3</v>
      </c>
      <c r="AA229" t="s">
        <v>1781</v>
      </c>
      <c r="AB229">
        <v>2020</v>
      </c>
      <c r="AC229" t="s">
        <v>521</v>
      </c>
    </row>
    <row r="230" spans="1:29" x14ac:dyDescent="0.25">
      <c r="A230" t="s">
        <v>1619</v>
      </c>
      <c r="B230" t="s">
        <v>1620</v>
      </c>
      <c r="C230" t="s">
        <v>1416</v>
      </c>
      <c r="D230" t="s">
        <v>1417</v>
      </c>
      <c r="E230" t="s">
        <v>1418</v>
      </c>
      <c r="F230" t="s">
        <v>1419</v>
      </c>
      <c r="H230" t="s">
        <v>1613</v>
      </c>
      <c r="I230" t="s">
        <v>1614</v>
      </c>
      <c r="J230" t="s">
        <v>1615</v>
      </c>
      <c r="K230" t="s">
        <v>1616</v>
      </c>
      <c r="L230" t="s">
        <v>1617</v>
      </c>
      <c r="M230" t="s">
        <v>1618</v>
      </c>
      <c r="N230">
        <v>336716</v>
      </c>
      <c r="O230">
        <v>2</v>
      </c>
      <c r="P230">
        <v>259271</v>
      </c>
      <c r="Q230">
        <v>60609</v>
      </c>
      <c r="R230">
        <v>16836</v>
      </c>
      <c r="S230">
        <v>0</v>
      </c>
      <c r="T230">
        <v>0</v>
      </c>
      <c r="U230">
        <v>16836</v>
      </c>
      <c r="V230" t="s">
        <v>1780</v>
      </c>
      <c r="W230">
        <v>2</v>
      </c>
      <c r="X230" t="s">
        <v>520</v>
      </c>
      <c r="Y230">
        <v>2020</v>
      </c>
      <c r="Z230">
        <v>3</v>
      </c>
      <c r="AA230" t="s">
        <v>1781</v>
      </c>
      <c r="AB230">
        <v>2020</v>
      </c>
      <c r="AC230" t="s">
        <v>521</v>
      </c>
    </row>
    <row r="231" spans="1:29" x14ac:dyDescent="0.25">
      <c r="A231" t="s">
        <v>1626</v>
      </c>
      <c r="B231" t="s">
        <v>1627</v>
      </c>
      <c r="C231" t="s">
        <v>1416</v>
      </c>
      <c r="D231" t="s">
        <v>1417</v>
      </c>
      <c r="E231" t="s">
        <v>1418</v>
      </c>
      <c r="F231" t="s">
        <v>1419</v>
      </c>
      <c r="H231" t="s">
        <v>1621</v>
      </c>
      <c r="I231" t="s">
        <v>1622</v>
      </c>
      <c r="J231" t="s">
        <v>1623</v>
      </c>
      <c r="K231" t="s">
        <v>1624</v>
      </c>
      <c r="L231" t="s">
        <v>1621</v>
      </c>
      <c r="M231" t="s">
        <v>1625</v>
      </c>
      <c r="N231">
        <v>225389</v>
      </c>
      <c r="O231">
        <v>3</v>
      </c>
      <c r="P231">
        <v>112695</v>
      </c>
      <c r="Q231">
        <v>58601</v>
      </c>
      <c r="R231">
        <v>47332</v>
      </c>
      <c r="S231">
        <v>6762</v>
      </c>
      <c r="T231">
        <v>0</v>
      </c>
      <c r="U231">
        <v>54093</v>
      </c>
      <c r="V231" t="s">
        <v>1780</v>
      </c>
      <c r="W231">
        <v>2</v>
      </c>
      <c r="X231" t="s">
        <v>520</v>
      </c>
      <c r="Y231">
        <v>2020</v>
      </c>
      <c r="Z231">
        <v>3</v>
      </c>
      <c r="AA231" t="s">
        <v>1781</v>
      </c>
      <c r="AB231">
        <v>2020</v>
      </c>
      <c r="AC231" t="s">
        <v>521</v>
      </c>
    </row>
    <row r="232" spans="1:29" x14ac:dyDescent="0.25">
      <c r="A232" t="s">
        <v>1630</v>
      </c>
      <c r="B232" t="s">
        <v>1631</v>
      </c>
      <c r="C232" t="s">
        <v>1416</v>
      </c>
      <c r="D232" t="s">
        <v>1417</v>
      </c>
      <c r="E232" t="s">
        <v>1418</v>
      </c>
      <c r="F232" t="s">
        <v>1419</v>
      </c>
      <c r="H232" t="s">
        <v>1582</v>
      </c>
      <c r="I232" t="s">
        <v>1583</v>
      </c>
      <c r="J232" t="s">
        <v>1584</v>
      </c>
      <c r="K232" t="s">
        <v>1585</v>
      </c>
      <c r="L232" t="s">
        <v>1628</v>
      </c>
      <c r="M232" t="s">
        <v>1629</v>
      </c>
      <c r="N232">
        <v>57264</v>
      </c>
      <c r="O232">
        <v>3</v>
      </c>
      <c r="P232">
        <v>24051</v>
      </c>
      <c r="Q232">
        <v>17179</v>
      </c>
      <c r="R232">
        <v>14316</v>
      </c>
      <c r="S232">
        <v>1718</v>
      </c>
      <c r="T232">
        <v>0</v>
      </c>
      <c r="U232">
        <v>16034</v>
      </c>
      <c r="V232" t="s">
        <v>1780</v>
      </c>
      <c r="W232">
        <v>2</v>
      </c>
      <c r="X232" t="s">
        <v>520</v>
      </c>
      <c r="Y232">
        <v>2020</v>
      </c>
      <c r="Z232">
        <v>3</v>
      </c>
      <c r="AA232" t="s">
        <v>1781</v>
      </c>
      <c r="AB232">
        <v>2020</v>
      </c>
      <c r="AC232" t="s">
        <v>521</v>
      </c>
    </row>
    <row r="233" spans="1:29" x14ac:dyDescent="0.25">
      <c r="A233" t="s">
        <v>1634</v>
      </c>
      <c r="B233" t="s">
        <v>1635</v>
      </c>
      <c r="C233" t="s">
        <v>1416</v>
      </c>
      <c r="D233" t="s">
        <v>1417</v>
      </c>
      <c r="E233" t="s">
        <v>1418</v>
      </c>
      <c r="F233" t="s">
        <v>1419</v>
      </c>
      <c r="H233" t="s">
        <v>1554</v>
      </c>
      <c r="I233" t="s">
        <v>1555</v>
      </c>
      <c r="J233" t="s">
        <v>1556</v>
      </c>
      <c r="K233" t="s">
        <v>1557</v>
      </c>
      <c r="L233" t="s">
        <v>1632</v>
      </c>
      <c r="M233" t="s">
        <v>1633</v>
      </c>
      <c r="N233">
        <v>450162</v>
      </c>
      <c r="O233">
        <v>2</v>
      </c>
      <c r="P233">
        <v>297107</v>
      </c>
      <c r="Q233">
        <v>108039</v>
      </c>
      <c r="R233">
        <v>36013</v>
      </c>
      <c r="S233">
        <v>9003</v>
      </c>
      <c r="T233">
        <v>0</v>
      </c>
      <c r="U233">
        <v>45016</v>
      </c>
      <c r="V233" t="s">
        <v>1780</v>
      </c>
      <c r="W233">
        <v>2</v>
      </c>
      <c r="X233" t="s">
        <v>520</v>
      </c>
      <c r="Y233">
        <v>2020</v>
      </c>
      <c r="Z233">
        <v>3</v>
      </c>
      <c r="AA233" t="s">
        <v>1781</v>
      </c>
      <c r="AB233">
        <v>2020</v>
      </c>
      <c r="AC233" t="s">
        <v>521</v>
      </c>
    </row>
    <row r="234" spans="1:29" x14ac:dyDescent="0.25">
      <c r="A234" t="s">
        <v>1642</v>
      </c>
      <c r="B234" t="s">
        <v>1643</v>
      </c>
      <c r="C234" t="s">
        <v>1416</v>
      </c>
      <c r="D234" t="s">
        <v>1417</v>
      </c>
      <c r="E234" t="s">
        <v>1418</v>
      </c>
      <c r="F234" t="s">
        <v>1419</v>
      </c>
      <c r="H234" t="s">
        <v>1636</v>
      </c>
      <c r="I234" t="s">
        <v>1637</v>
      </c>
      <c r="J234" t="s">
        <v>1638</v>
      </c>
      <c r="K234" t="s">
        <v>1639</v>
      </c>
      <c r="L234" t="s">
        <v>1640</v>
      </c>
      <c r="M234" t="s">
        <v>1641</v>
      </c>
      <c r="N234">
        <v>149130</v>
      </c>
      <c r="O234">
        <v>1</v>
      </c>
      <c r="P234">
        <v>128252</v>
      </c>
      <c r="Q234">
        <v>19387</v>
      </c>
      <c r="R234">
        <v>1491</v>
      </c>
      <c r="S234">
        <v>0</v>
      </c>
      <c r="T234">
        <v>0</v>
      </c>
      <c r="U234">
        <v>1491</v>
      </c>
      <c r="V234" t="s">
        <v>1780</v>
      </c>
      <c r="W234">
        <v>2</v>
      </c>
      <c r="X234" t="s">
        <v>520</v>
      </c>
      <c r="Y234">
        <v>2020</v>
      </c>
      <c r="Z234">
        <v>3</v>
      </c>
      <c r="AA234" t="s">
        <v>1781</v>
      </c>
      <c r="AB234">
        <v>2020</v>
      </c>
      <c r="AC234" t="s">
        <v>521</v>
      </c>
    </row>
    <row r="235" spans="1:29" x14ac:dyDescent="0.25">
      <c r="A235" t="s">
        <v>1646</v>
      </c>
      <c r="B235" t="s">
        <v>1647</v>
      </c>
      <c r="C235" t="s">
        <v>1416</v>
      </c>
      <c r="D235" t="s">
        <v>1417</v>
      </c>
      <c r="E235" t="s">
        <v>1418</v>
      </c>
      <c r="F235" t="s">
        <v>1419</v>
      </c>
      <c r="H235" t="s">
        <v>1636</v>
      </c>
      <c r="I235" t="s">
        <v>1637</v>
      </c>
      <c r="J235" t="s">
        <v>1638</v>
      </c>
      <c r="K235" t="s">
        <v>1639</v>
      </c>
      <c r="L235" t="s">
        <v>1644</v>
      </c>
      <c r="M235" t="s">
        <v>1645</v>
      </c>
      <c r="N235">
        <v>72858</v>
      </c>
      <c r="O235">
        <v>2</v>
      </c>
      <c r="P235">
        <v>57558</v>
      </c>
      <c r="Q235">
        <v>13843</v>
      </c>
      <c r="R235">
        <v>1457</v>
      </c>
      <c r="S235">
        <v>0</v>
      </c>
      <c r="T235">
        <v>0</v>
      </c>
      <c r="U235">
        <v>1457</v>
      </c>
      <c r="V235" t="s">
        <v>1780</v>
      </c>
      <c r="W235">
        <v>2</v>
      </c>
      <c r="X235" t="s">
        <v>520</v>
      </c>
      <c r="Y235">
        <v>2020</v>
      </c>
      <c r="Z235">
        <v>3</v>
      </c>
      <c r="AA235" t="s">
        <v>1781</v>
      </c>
      <c r="AB235">
        <v>2020</v>
      </c>
      <c r="AC235" t="s">
        <v>521</v>
      </c>
    </row>
    <row r="236" spans="1:29" x14ac:dyDescent="0.25">
      <c r="A236" t="s">
        <v>1650</v>
      </c>
      <c r="B236" t="s">
        <v>1651</v>
      </c>
      <c r="C236" t="s">
        <v>1416</v>
      </c>
      <c r="D236" t="s">
        <v>1417</v>
      </c>
      <c r="E236" t="s">
        <v>1418</v>
      </c>
      <c r="F236" t="s">
        <v>1419</v>
      </c>
      <c r="H236" t="s">
        <v>1636</v>
      </c>
      <c r="I236" t="s">
        <v>1637</v>
      </c>
      <c r="J236" t="s">
        <v>1638</v>
      </c>
      <c r="K236" t="s">
        <v>1639</v>
      </c>
      <c r="L236" t="s">
        <v>1648</v>
      </c>
      <c r="M236" t="s">
        <v>1649</v>
      </c>
      <c r="N236">
        <v>159048</v>
      </c>
      <c r="O236">
        <v>2</v>
      </c>
      <c r="P236">
        <v>120876</v>
      </c>
      <c r="Q236">
        <v>33400</v>
      </c>
      <c r="R236">
        <v>4771</v>
      </c>
      <c r="S236">
        <v>0</v>
      </c>
      <c r="T236">
        <v>0</v>
      </c>
      <c r="U236">
        <v>4771</v>
      </c>
      <c r="V236" t="s">
        <v>1780</v>
      </c>
      <c r="W236">
        <v>2</v>
      </c>
      <c r="X236" t="s">
        <v>520</v>
      </c>
      <c r="Y236">
        <v>2020</v>
      </c>
      <c r="Z236">
        <v>3</v>
      </c>
      <c r="AA236" t="s">
        <v>1781</v>
      </c>
      <c r="AB236">
        <v>2020</v>
      </c>
      <c r="AC236" t="s">
        <v>521</v>
      </c>
    </row>
    <row r="237" spans="1:29" x14ac:dyDescent="0.25">
      <c r="A237" t="s">
        <v>1654</v>
      </c>
      <c r="B237" t="s">
        <v>1655</v>
      </c>
      <c r="C237" t="s">
        <v>1416</v>
      </c>
      <c r="D237" t="s">
        <v>1417</v>
      </c>
      <c r="E237" t="s">
        <v>1418</v>
      </c>
      <c r="F237" t="s">
        <v>1419</v>
      </c>
      <c r="H237" t="s">
        <v>1636</v>
      </c>
      <c r="I237" t="s">
        <v>1637</v>
      </c>
      <c r="J237" t="s">
        <v>1638</v>
      </c>
      <c r="K237" t="s">
        <v>1639</v>
      </c>
      <c r="L237" t="s">
        <v>1652</v>
      </c>
      <c r="M237" t="s">
        <v>1653</v>
      </c>
      <c r="N237">
        <v>207385</v>
      </c>
      <c r="O237">
        <v>2</v>
      </c>
      <c r="P237">
        <v>149317</v>
      </c>
      <c r="Q237">
        <v>47699</v>
      </c>
      <c r="R237">
        <v>10369</v>
      </c>
      <c r="S237">
        <v>0</v>
      </c>
      <c r="T237">
        <v>0</v>
      </c>
      <c r="U237">
        <v>10369</v>
      </c>
      <c r="V237" t="s">
        <v>1780</v>
      </c>
      <c r="W237">
        <v>2</v>
      </c>
      <c r="X237" t="s">
        <v>520</v>
      </c>
      <c r="Y237">
        <v>2020</v>
      </c>
      <c r="Z237">
        <v>3</v>
      </c>
      <c r="AA237" t="s">
        <v>1781</v>
      </c>
      <c r="AB237">
        <v>2020</v>
      </c>
      <c r="AC237" t="s">
        <v>521</v>
      </c>
    </row>
    <row r="238" spans="1:29" x14ac:dyDescent="0.25">
      <c r="A238" t="s">
        <v>1658</v>
      </c>
      <c r="B238" t="s">
        <v>1659</v>
      </c>
      <c r="C238" t="s">
        <v>1416</v>
      </c>
      <c r="D238" t="s">
        <v>1417</v>
      </c>
      <c r="E238" t="s">
        <v>1418</v>
      </c>
      <c r="F238" t="s">
        <v>1419</v>
      </c>
      <c r="H238" t="s">
        <v>1636</v>
      </c>
      <c r="I238" t="s">
        <v>1637</v>
      </c>
      <c r="J238" t="s">
        <v>1638</v>
      </c>
      <c r="K238" t="s">
        <v>1639</v>
      </c>
      <c r="L238" t="s">
        <v>1656</v>
      </c>
      <c r="M238" t="s">
        <v>1657</v>
      </c>
      <c r="N238">
        <v>236101</v>
      </c>
      <c r="O238">
        <v>2</v>
      </c>
      <c r="P238">
        <v>174715</v>
      </c>
      <c r="Q238">
        <v>49581</v>
      </c>
      <c r="R238">
        <v>11805</v>
      </c>
      <c r="S238">
        <v>0</v>
      </c>
      <c r="T238">
        <v>0</v>
      </c>
      <c r="U238">
        <v>11805</v>
      </c>
      <c r="V238" t="s">
        <v>1780</v>
      </c>
      <c r="W238">
        <v>2</v>
      </c>
      <c r="X238" t="s">
        <v>520</v>
      </c>
      <c r="Y238">
        <v>2020</v>
      </c>
      <c r="Z238">
        <v>3</v>
      </c>
      <c r="AA238" t="s">
        <v>1781</v>
      </c>
      <c r="AB238">
        <v>2020</v>
      </c>
      <c r="AC238" t="s">
        <v>521</v>
      </c>
    </row>
    <row r="239" spans="1:29" x14ac:dyDescent="0.25">
      <c r="A239" t="s">
        <v>1662</v>
      </c>
      <c r="B239" t="s">
        <v>1663</v>
      </c>
      <c r="C239" t="s">
        <v>1416</v>
      </c>
      <c r="D239" t="s">
        <v>1417</v>
      </c>
      <c r="E239" t="s">
        <v>1418</v>
      </c>
      <c r="F239" t="s">
        <v>1419</v>
      </c>
      <c r="H239" t="s">
        <v>1484</v>
      </c>
      <c r="I239" t="s">
        <v>1485</v>
      </c>
      <c r="J239" t="s">
        <v>1486</v>
      </c>
      <c r="K239" t="s">
        <v>1487</v>
      </c>
      <c r="L239" t="s">
        <v>1660</v>
      </c>
      <c r="M239" t="s">
        <v>1661</v>
      </c>
      <c r="N239">
        <v>256318</v>
      </c>
      <c r="O239">
        <v>2</v>
      </c>
      <c r="P239">
        <v>181986</v>
      </c>
      <c r="Q239">
        <v>56390</v>
      </c>
      <c r="R239">
        <v>17942</v>
      </c>
      <c r="S239">
        <v>0</v>
      </c>
      <c r="T239">
        <v>0</v>
      </c>
      <c r="U239">
        <v>17942</v>
      </c>
      <c r="V239" t="s">
        <v>1780</v>
      </c>
      <c r="W239">
        <v>2</v>
      </c>
      <c r="X239" t="s">
        <v>520</v>
      </c>
      <c r="Y239">
        <v>2020</v>
      </c>
      <c r="Z239">
        <v>3</v>
      </c>
      <c r="AA239" t="s">
        <v>1781</v>
      </c>
      <c r="AB239">
        <v>2020</v>
      </c>
      <c r="AC239" t="s">
        <v>521</v>
      </c>
    </row>
    <row r="240" spans="1:29" x14ac:dyDescent="0.25">
      <c r="A240" t="s">
        <v>1670</v>
      </c>
      <c r="B240" t="s">
        <v>1671</v>
      </c>
      <c r="C240" t="s">
        <v>1416</v>
      </c>
      <c r="D240" t="s">
        <v>1417</v>
      </c>
      <c r="E240" t="s">
        <v>1418</v>
      </c>
      <c r="F240" t="s">
        <v>1419</v>
      </c>
      <c r="H240" t="s">
        <v>1664</v>
      </c>
      <c r="I240" t="s">
        <v>1665</v>
      </c>
      <c r="J240" t="s">
        <v>1666</v>
      </c>
      <c r="K240" t="s">
        <v>1667</v>
      </c>
      <c r="L240" t="s">
        <v>1668</v>
      </c>
      <c r="M240" t="s">
        <v>1669</v>
      </c>
      <c r="N240">
        <v>257243</v>
      </c>
      <c r="O240">
        <v>1</v>
      </c>
      <c r="P240">
        <v>221229</v>
      </c>
      <c r="Q240">
        <v>33442</v>
      </c>
      <c r="R240">
        <v>2572</v>
      </c>
      <c r="S240">
        <v>0</v>
      </c>
      <c r="T240">
        <v>0</v>
      </c>
      <c r="U240">
        <v>2572</v>
      </c>
      <c r="V240" t="s">
        <v>1780</v>
      </c>
      <c r="W240">
        <v>2</v>
      </c>
      <c r="X240" t="s">
        <v>520</v>
      </c>
      <c r="Y240">
        <v>2020</v>
      </c>
      <c r="Z240">
        <v>3</v>
      </c>
      <c r="AA240" t="s">
        <v>1781</v>
      </c>
      <c r="AB240">
        <v>2020</v>
      </c>
      <c r="AC240" t="s">
        <v>521</v>
      </c>
    </row>
    <row r="241" spans="1:29" x14ac:dyDescent="0.25">
      <c r="A241" t="s">
        <v>1674</v>
      </c>
      <c r="B241" t="s">
        <v>1675</v>
      </c>
      <c r="C241" t="s">
        <v>1416</v>
      </c>
      <c r="D241" t="s">
        <v>1417</v>
      </c>
      <c r="E241" t="s">
        <v>1418</v>
      </c>
      <c r="F241" t="s">
        <v>1419</v>
      </c>
      <c r="H241" t="s">
        <v>1562</v>
      </c>
      <c r="I241" t="s">
        <v>1563</v>
      </c>
      <c r="J241" t="s">
        <v>1564</v>
      </c>
      <c r="K241" t="s">
        <v>1565</v>
      </c>
      <c r="L241" t="s">
        <v>1672</v>
      </c>
      <c r="M241" t="s">
        <v>1673</v>
      </c>
      <c r="N241">
        <v>487777</v>
      </c>
      <c r="O241">
        <v>2</v>
      </c>
      <c r="P241">
        <v>351199</v>
      </c>
      <c r="Q241">
        <v>121944</v>
      </c>
      <c r="R241">
        <v>14633</v>
      </c>
      <c r="S241">
        <v>0</v>
      </c>
      <c r="T241">
        <v>0</v>
      </c>
      <c r="U241">
        <v>14633</v>
      </c>
      <c r="V241" t="s">
        <v>1780</v>
      </c>
      <c r="W241">
        <v>2</v>
      </c>
      <c r="X241" t="s">
        <v>520</v>
      </c>
      <c r="Y241">
        <v>2020</v>
      </c>
      <c r="Z241">
        <v>3</v>
      </c>
      <c r="AA241" t="s">
        <v>1781</v>
      </c>
      <c r="AB241">
        <v>2020</v>
      </c>
      <c r="AC241" t="s">
        <v>521</v>
      </c>
    </row>
    <row r="242" spans="1:29" x14ac:dyDescent="0.25">
      <c r="A242" t="s">
        <v>1678</v>
      </c>
      <c r="B242" t="s">
        <v>1679</v>
      </c>
      <c r="C242" t="s">
        <v>1416</v>
      </c>
      <c r="D242" t="s">
        <v>1417</v>
      </c>
      <c r="E242" t="s">
        <v>1418</v>
      </c>
      <c r="F242" t="s">
        <v>1419</v>
      </c>
      <c r="H242" t="s">
        <v>1456</v>
      </c>
      <c r="I242" t="s">
        <v>1457</v>
      </c>
      <c r="J242" t="s">
        <v>1458</v>
      </c>
      <c r="K242" t="s">
        <v>1459</v>
      </c>
      <c r="L242" t="s">
        <v>1676</v>
      </c>
      <c r="M242" t="s">
        <v>1677</v>
      </c>
      <c r="N242">
        <v>273395</v>
      </c>
      <c r="O242">
        <v>1</v>
      </c>
      <c r="P242">
        <v>240588</v>
      </c>
      <c r="Q242">
        <v>32807</v>
      </c>
      <c r="R242">
        <v>0</v>
      </c>
      <c r="S242">
        <v>0</v>
      </c>
      <c r="T242">
        <v>0</v>
      </c>
      <c r="U242">
        <v>0</v>
      </c>
      <c r="V242" t="s">
        <v>1780</v>
      </c>
      <c r="W242">
        <v>2</v>
      </c>
      <c r="X242" t="s">
        <v>520</v>
      </c>
      <c r="Y242">
        <v>2020</v>
      </c>
      <c r="Z242">
        <v>3</v>
      </c>
      <c r="AA242" t="s">
        <v>1781</v>
      </c>
      <c r="AB242">
        <v>2020</v>
      </c>
      <c r="AC242" t="s">
        <v>521</v>
      </c>
    </row>
    <row r="243" spans="1:29" x14ac:dyDescent="0.25">
      <c r="A243" t="s">
        <v>1682</v>
      </c>
      <c r="B243" t="s">
        <v>1683</v>
      </c>
      <c r="C243" t="s">
        <v>1416</v>
      </c>
      <c r="D243" t="s">
        <v>1417</v>
      </c>
      <c r="E243" t="s">
        <v>1418</v>
      </c>
      <c r="F243" t="s">
        <v>1419</v>
      </c>
      <c r="H243" t="s">
        <v>1582</v>
      </c>
      <c r="I243" t="s">
        <v>1583</v>
      </c>
      <c r="J243" t="s">
        <v>1584</v>
      </c>
      <c r="K243" t="s">
        <v>1585</v>
      </c>
      <c r="L243" t="s">
        <v>1680</v>
      </c>
      <c r="M243" t="s">
        <v>1681</v>
      </c>
      <c r="N243">
        <v>99347</v>
      </c>
      <c r="O243">
        <v>3</v>
      </c>
      <c r="P243">
        <v>51660</v>
      </c>
      <c r="Q243">
        <v>24837</v>
      </c>
      <c r="R243">
        <v>20863</v>
      </c>
      <c r="S243">
        <v>1987</v>
      </c>
      <c r="T243">
        <v>0</v>
      </c>
      <c r="U243">
        <v>22850</v>
      </c>
      <c r="V243" t="s">
        <v>1780</v>
      </c>
      <c r="W243">
        <v>2</v>
      </c>
      <c r="X243" t="s">
        <v>520</v>
      </c>
      <c r="Y243">
        <v>2020</v>
      </c>
      <c r="Z243">
        <v>3</v>
      </c>
      <c r="AA243" t="s">
        <v>1781</v>
      </c>
      <c r="AB243">
        <v>2020</v>
      </c>
      <c r="AC243" t="s">
        <v>521</v>
      </c>
    </row>
    <row r="244" spans="1:29" x14ac:dyDescent="0.25">
      <c r="A244" t="s">
        <v>1686</v>
      </c>
      <c r="B244" t="s">
        <v>1687</v>
      </c>
      <c r="C244" t="s">
        <v>1416</v>
      </c>
      <c r="D244" t="s">
        <v>1417</v>
      </c>
      <c r="E244" t="s">
        <v>1418</v>
      </c>
      <c r="F244" t="s">
        <v>1419</v>
      </c>
      <c r="H244" t="s">
        <v>1492</v>
      </c>
      <c r="I244" t="s">
        <v>1493</v>
      </c>
      <c r="J244" t="s">
        <v>1494</v>
      </c>
      <c r="K244" t="s">
        <v>1495</v>
      </c>
      <c r="L244" t="s">
        <v>1684</v>
      </c>
      <c r="M244" t="s">
        <v>1685</v>
      </c>
      <c r="N244">
        <v>227629</v>
      </c>
      <c r="O244">
        <v>1</v>
      </c>
      <c r="P244">
        <v>193485</v>
      </c>
      <c r="Q244">
        <v>31868</v>
      </c>
      <c r="R244">
        <v>2276</v>
      </c>
      <c r="S244">
        <v>0</v>
      </c>
      <c r="T244">
        <v>0</v>
      </c>
      <c r="U244">
        <v>2276</v>
      </c>
      <c r="V244" t="s">
        <v>1780</v>
      </c>
      <c r="W244">
        <v>2</v>
      </c>
      <c r="X244" t="s">
        <v>520</v>
      </c>
      <c r="Y244">
        <v>2020</v>
      </c>
      <c r="Z244">
        <v>3</v>
      </c>
      <c r="AA244" t="s">
        <v>1781</v>
      </c>
      <c r="AB244">
        <v>2020</v>
      </c>
      <c r="AC244" t="s">
        <v>521</v>
      </c>
    </row>
    <row r="245" spans="1:29" x14ac:dyDescent="0.25">
      <c r="A245" t="s">
        <v>1690</v>
      </c>
      <c r="B245" t="s">
        <v>1691</v>
      </c>
      <c r="C245" t="s">
        <v>1416</v>
      </c>
      <c r="D245" t="s">
        <v>1417</v>
      </c>
      <c r="E245" t="s">
        <v>1418</v>
      </c>
      <c r="F245" t="s">
        <v>1419</v>
      </c>
      <c r="H245" t="s">
        <v>1492</v>
      </c>
      <c r="I245" t="s">
        <v>1493</v>
      </c>
      <c r="J245" t="s">
        <v>1494</v>
      </c>
      <c r="K245" t="s">
        <v>1495</v>
      </c>
      <c r="L245" t="s">
        <v>1688</v>
      </c>
      <c r="M245" t="s">
        <v>1689</v>
      </c>
      <c r="N245">
        <v>376859</v>
      </c>
      <c r="O245">
        <v>1</v>
      </c>
      <c r="P245">
        <v>312793</v>
      </c>
      <c r="Q245">
        <v>60297</v>
      </c>
      <c r="R245">
        <v>3769</v>
      </c>
      <c r="S245">
        <v>0</v>
      </c>
      <c r="T245">
        <v>0</v>
      </c>
      <c r="U245">
        <v>3769</v>
      </c>
      <c r="V245" t="s">
        <v>1780</v>
      </c>
      <c r="W245">
        <v>2</v>
      </c>
      <c r="X245" t="s">
        <v>520</v>
      </c>
      <c r="Y245">
        <v>2020</v>
      </c>
      <c r="Z245">
        <v>3</v>
      </c>
      <c r="AA245" t="s">
        <v>1781</v>
      </c>
      <c r="AB245">
        <v>2020</v>
      </c>
      <c r="AC245" t="s">
        <v>521</v>
      </c>
    </row>
    <row r="246" spans="1:29" x14ac:dyDescent="0.25">
      <c r="A246" t="s">
        <v>1694</v>
      </c>
      <c r="B246" t="s">
        <v>1695</v>
      </c>
      <c r="C246" t="s">
        <v>1416</v>
      </c>
      <c r="D246" t="s">
        <v>1417</v>
      </c>
      <c r="E246" t="s">
        <v>1418</v>
      </c>
      <c r="F246" t="s">
        <v>1419</v>
      </c>
      <c r="H246" t="s">
        <v>1436</v>
      </c>
      <c r="I246" t="s">
        <v>1437</v>
      </c>
      <c r="J246" t="s">
        <v>1438</v>
      </c>
      <c r="K246" t="s">
        <v>1439</v>
      </c>
      <c r="L246" t="s">
        <v>1692</v>
      </c>
      <c r="M246" t="s">
        <v>1693</v>
      </c>
      <c r="N246">
        <v>139650</v>
      </c>
      <c r="O246">
        <v>2</v>
      </c>
      <c r="P246">
        <v>100548</v>
      </c>
      <c r="Q246">
        <v>25137</v>
      </c>
      <c r="R246">
        <v>9776</v>
      </c>
      <c r="S246">
        <v>4190</v>
      </c>
      <c r="T246">
        <v>0</v>
      </c>
      <c r="U246">
        <v>13965</v>
      </c>
      <c r="V246" t="s">
        <v>1780</v>
      </c>
      <c r="W246">
        <v>2</v>
      </c>
      <c r="X246" t="s">
        <v>520</v>
      </c>
      <c r="Y246">
        <v>2020</v>
      </c>
      <c r="Z246">
        <v>3</v>
      </c>
      <c r="AA246" t="s">
        <v>1781</v>
      </c>
      <c r="AB246">
        <v>2020</v>
      </c>
      <c r="AC246" t="s">
        <v>521</v>
      </c>
    </row>
    <row r="247" spans="1:29" x14ac:dyDescent="0.25">
      <c r="A247" t="s">
        <v>1698</v>
      </c>
      <c r="B247" t="s">
        <v>1699</v>
      </c>
      <c r="C247" t="s">
        <v>1416</v>
      </c>
      <c r="D247" t="s">
        <v>1417</v>
      </c>
      <c r="E247" t="s">
        <v>1418</v>
      </c>
      <c r="F247" t="s">
        <v>1419</v>
      </c>
      <c r="H247" t="s">
        <v>1664</v>
      </c>
      <c r="I247" t="s">
        <v>1665</v>
      </c>
      <c r="J247" t="s">
        <v>1666</v>
      </c>
      <c r="K247" t="s">
        <v>1667</v>
      </c>
      <c r="L247" t="s">
        <v>1696</v>
      </c>
      <c r="M247" t="s">
        <v>1697</v>
      </c>
      <c r="N247">
        <v>80784</v>
      </c>
      <c r="O247">
        <v>1</v>
      </c>
      <c r="P247">
        <v>69474</v>
      </c>
      <c r="Q247">
        <v>9694</v>
      </c>
      <c r="R247">
        <v>1616</v>
      </c>
      <c r="S247">
        <v>0</v>
      </c>
      <c r="T247">
        <v>0</v>
      </c>
      <c r="U247">
        <v>1616</v>
      </c>
      <c r="V247" t="s">
        <v>1780</v>
      </c>
      <c r="W247">
        <v>2</v>
      </c>
      <c r="X247" t="s">
        <v>520</v>
      </c>
      <c r="Y247">
        <v>2020</v>
      </c>
      <c r="Z247">
        <v>3</v>
      </c>
      <c r="AA247" t="s">
        <v>1781</v>
      </c>
      <c r="AB247">
        <v>2020</v>
      </c>
      <c r="AC247" t="s">
        <v>521</v>
      </c>
    </row>
    <row r="248" spans="1:29" x14ac:dyDescent="0.25">
      <c r="A248" t="s">
        <v>1702</v>
      </c>
      <c r="B248" t="s">
        <v>1703</v>
      </c>
      <c r="C248" t="s">
        <v>1416</v>
      </c>
      <c r="D248" t="s">
        <v>1417</v>
      </c>
      <c r="E248" t="s">
        <v>1418</v>
      </c>
      <c r="F248" t="s">
        <v>1419</v>
      </c>
      <c r="H248" t="s">
        <v>1613</v>
      </c>
      <c r="I248" t="s">
        <v>1614</v>
      </c>
      <c r="J248" t="s">
        <v>1615</v>
      </c>
      <c r="K248" t="s">
        <v>1616</v>
      </c>
      <c r="L248" t="s">
        <v>1700</v>
      </c>
      <c r="M248" t="s">
        <v>1701</v>
      </c>
      <c r="N248">
        <v>347213</v>
      </c>
      <c r="O248">
        <v>1</v>
      </c>
      <c r="P248">
        <v>281243</v>
      </c>
      <c r="Q248">
        <v>59026</v>
      </c>
      <c r="R248">
        <v>6944</v>
      </c>
      <c r="S248">
        <v>0</v>
      </c>
      <c r="T248">
        <v>0</v>
      </c>
      <c r="U248">
        <v>6944</v>
      </c>
      <c r="V248" t="s">
        <v>1780</v>
      </c>
      <c r="W248">
        <v>2</v>
      </c>
      <c r="X248" t="s">
        <v>520</v>
      </c>
      <c r="Y248">
        <v>2020</v>
      </c>
      <c r="Z248">
        <v>3</v>
      </c>
      <c r="AA248" t="s">
        <v>1781</v>
      </c>
      <c r="AB248">
        <v>2020</v>
      </c>
      <c r="AC248" t="s">
        <v>521</v>
      </c>
    </row>
    <row r="249" spans="1:29" x14ac:dyDescent="0.25">
      <c r="A249" t="s">
        <v>1706</v>
      </c>
      <c r="B249" t="s">
        <v>1707</v>
      </c>
      <c r="C249" t="s">
        <v>1416</v>
      </c>
      <c r="D249" t="s">
        <v>1417</v>
      </c>
      <c r="E249" t="s">
        <v>1418</v>
      </c>
      <c r="F249" t="s">
        <v>1419</v>
      </c>
      <c r="H249" t="s">
        <v>1664</v>
      </c>
      <c r="I249" t="s">
        <v>1665</v>
      </c>
      <c r="J249" t="s">
        <v>1666</v>
      </c>
      <c r="K249" t="s">
        <v>1667</v>
      </c>
      <c r="L249" t="s">
        <v>1704</v>
      </c>
      <c r="M249" t="s">
        <v>1705</v>
      </c>
      <c r="N249">
        <v>492557</v>
      </c>
      <c r="O249">
        <v>1</v>
      </c>
      <c r="P249">
        <v>413748</v>
      </c>
      <c r="Q249">
        <v>73884</v>
      </c>
      <c r="R249">
        <v>4926</v>
      </c>
      <c r="S249">
        <v>0</v>
      </c>
      <c r="T249">
        <v>0</v>
      </c>
      <c r="U249">
        <v>4926</v>
      </c>
      <c r="V249" t="s">
        <v>1780</v>
      </c>
      <c r="W249">
        <v>2</v>
      </c>
      <c r="X249" t="s">
        <v>520</v>
      </c>
      <c r="Y249">
        <v>2020</v>
      </c>
      <c r="Z249">
        <v>3</v>
      </c>
      <c r="AA249" t="s">
        <v>1781</v>
      </c>
      <c r="AB249">
        <v>2020</v>
      </c>
      <c r="AC249" t="s">
        <v>521</v>
      </c>
    </row>
    <row r="250" spans="1:29" x14ac:dyDescent="0.25">
      <c r="A250" t="s">
        <v>1710</v>
      </c>
      <c r="B250" t="s">
        <v>1711</v>
      </c>
      <c r="C250" t="s">
        <v>1416</v>
      </c>
      <c r="D250" t="s">
        <v>1417</v>
      </c>
      <c r="E250" t="s">
        <v>1418</v>
      </c>
      <c r="F250" t="s">
        <v>1419</v>
      </c>
      <c r="H250" t="s">
        <v>1613</v>
      </c>
      <c r="I250" t="s">
        <v>1614</v>
      </c>
      <c r="J250" t="s">
        <v>1615</v>
      </c>
      <c r="K250" t="s">
        <v>1616</v>
      </c>
      <c r="L250" t="s">
        <v>1708</v>
      </c>
      <c r="M250" t="s">
        <v>1709</v>
      </c>
      <c r="N250">
        <v>120733</v>
      </c>
      <c r="O250">
        <v>1</v>
      </c>
      <c r="P250">
        <v>97794</v>
      </c>
      <c r="Q250">
        <v>19317</v>
      </c>
      <c r="R250">
        <v>3622</v>
      </c>
      <c r="S250">
        <v>0</v>
      </c>
      <c r="T250">
        <v>0</v>
      </c>
      <c r="U250">
        <v>3622</v>
      </c>
      <c r="V250" t="s">
        <v>1780</v>
      </c>
      <c r="W250">
        <v>2</v>
      </c>
      <c r="X250" t="s">
        <v>520</v>
      </c>
      <c r="Y250">
        <v>2020</v>
      </c>
      <c r="Z250">
        <v>3</v>
      </c>
      <c r="AA250" t="s">
        <v>1781</v>
      </c>
      <c r="AB250">
        <v>2020</v>
      </c>
      <c r="AC250" t="s">
        <v>521</v>
      </c>
    </row>
    <row r="251" spans="1:29" x14ac:dyDescent="0.25">
      <c r="A251" t="s">
        <v>1714</v>
      </c>
      <c r="B251" t="s">
        <v>1715</v>
      </c>
      <c r="C251" t="s">
        <v>1416</v>
      </c>
      <c r="D251" t="s">
        <v>1417</v>
      </c>
      <c r="E251" t="s">
        <v>1418</v>
      </c>
      <c r="F251" t="s">
        <v>1419</v>
      </c>
      <c r="H251" t="s">
        <v>1613</v>
      </c>
      <c r="I251" t="s">
        <v>1614</v>
      </c>
      <c r="J251" t="s">
        <v>1615</v>
      </c>
      <c r="K251" t="s">
        <v>1616</v>
      </c>
      <c r="L251" t="s">
        <v>1712</v>
      </c>
      <c r="M251" t="s">
        <v>1713</v>
      </c>
      <c r="N251">
        <v>335384</v>
      </c>
      <c r="O251">
        <v>2</v>
      </c>
      <c r="P251">
        <v>261600</v>
      </c>
      <c r="Q251">
        <v>63723</v>
      </c>
      <c r="R251">
        <v>10062</v>
      </c>
      <c r="S251">
        <v>0</v>
      </c>
      <c r="T251">
        <v>0</v>
      </c>
      <c r="U251">
        <v>10062</v>
      </c>
      <c r="V251" t="s">
        <v>1780</v>
      </c>
      <c r="W251">
        <v>2</v>
      </c>
      <c r="X251" t="s">
        <v>520</v>
      </c>
      <c r="Y251">
        <v>2020</v>
      </c>
      <c r="Z251">
        <v>3</v>
      </c>
      <c r="AA251" t="s">
        <v>1781</v>
      </c>
      <c r="AB251">
        <v>2020</v>
      </c>
      <c r="AC251" t="s">
        <v>521</v>
      </c>
    </row>
    <row r="252" spans="1:29" x14ac:dyDescent="0.25">
      <c r="A252" t="s">
        <v>1718</v>
      </c>
      <c r="B252" t="s">
        <v>1719</v>
      </c>
      <c r="C252" t="s">
        <v>1416</v>
      </c>
      <c r="D252" t="s">
        <v>1417</v>
      </c>
      <c r="E252" t="s">
        <v>1418</v>
      </c>
      <c r="F252" t="s">
        <v>1419</v>
      </c>
      <c r="H252" t="s">
        <v>1636</v>
      </c>
      <c r="I252" t="s">
        <v>1637</v>
      </c>
      <c r="J252" t="s">
        <v>1638</v>
      </c>
      <c r="K252" t="s">
        <v>1639</v>
      </c>
      <c r="L252" t="s">
        <v>1716</v>
      </c>
      <c r="M252" t="s">
        <v>1717</v>
      </c>
      <c r="N252">
        <v>322228</v>
      </c>
      <c r="O252">
        <v>2</v>
      </c>
      <c r="P252">
        <v>228782</v>
      </c>
      <c r="Q252">
        <v>80557</v>
      </c>
      <c r="R252">
        <v>12889</v>
      </c>
      <c r="S252">
        <v>0</v>
      </c>
      <c r="T252">
        <v>0</v>
      </c>
      <c r="U252">
        <v>12889</v>
      </c>
      <c r="V252" t="s">
        <v>1780</v>
      </c>
      <c r="W252">
        <v>2</v>
      </c>
      <c r="X252" t="s">
        <v>520</v>
      </c>
      <c r="Y252">
        <v>2020</v>
      </c>
      <c r="Z252">
        <v>3</v>
      </c>
      <c r="AA252" t="s">
        <v>1781</v>
      </c>
      <c r="AB252">
        <v>2020</v>
      </c>
      <c r="AC252" t="s">
        <v>521</v>
      </c>
    </row>
    <row r="253" spans="1:29" x14ac:dyDescent="0.25">
      <c r="A253" t="s">
        <v>1722</v>
      </c>
      <c r="B253" t="s">
        <v>1723</v>
      </c>
      <c r="C253" t="s">
        <v>1416</v>
      </c>
      <c r="D253" t="s">
        <v>1417</v>
      </c>
      <c r="E253" t="s">
        <v>1418</v>
      </c>
      <c r="F253" t="s">
        <v>1419</v>
      </c>
      <c r="H253" t="s">
        <v>1570</v>
      </c>
      <c r="I253" t="s">
        <v>1571</v>
      </c>
      <c r="J253" t="s">
        <v>1572</v>
      </c>
      <c r="K253" t="s">
        <v>1573</v>
      </c>
      <c r="L253" t="s">
        <v>1720</v>
      </c>
      <c r="M253" t="s">
        <v>1721</v>
      </c>
      <c r="N253">
        <v>31361</v>
      </c>
      <c r="O253">
        <v>2</v>
      </c>
      <c r="P253">
        <v>22266</v>
      </c>
      <c r="Q253">
        <v>7840</v>
      </c>
      <c r="R253">
        <v>941</v>
      </c>
      <c r="S253">
        <v>314</v>
      </c>
      <c r="T253">
        <v>0</v>
      </c>
      <c r="U253">
        <v>1254</v>
      </c>
      <c r="V253" t="s">
        <v>1780</v>
      </c>
      <c r="W253">
        <v>2</v>
      </c>
      <c r="X253" t="s">
        <v>520</v>
      </c>
      <c r="Y253">
        <v>2020</v>
      </c>
      <c r="Z253">
        <v>3</v>
      </c>
      <c r="AA253" t="s">
        <v>1781</v>
      </c>
      <c r="AB253">
        <v>2020</v>
      </c>
      <c r="AC253" t="s">
        <v>521</v>
      </c>
    </row>
    <row r="254" spans="1:29" x14ac:dyDescent="0.25">
      <c r="A254" t="s">
        <v>1726</v>
      </c>
      <c r="B254" t="s">
        <v>1727</v>
      </c>
      <c r="C254" t="s">
        <v>1416</v>
      </c>
      <c r="D254" t="s">
        <v>1417</v>
      </c>
      <c r="E254" t="s">
        <v>1418</v>
      </c>
      <c r="F254" t="s">
        <v>1419</v>
      </c>
      <c r="H254" t="s">
        <v>1516</v>
      </c>
      <c r="I254" t="s">
        <v>1517</v>
      </c>
      <c r="J254" t="s">
        <v>1518</v>
      </c>
      <c r="K254" t="s">
        <v>1519</v>
      </c>
      <c r="L254" t="s">
        <v>1724</v>
      </c>
      <c r="M254" t="s">
        <v>1725</v>
      </c>
      <c r="N254">
        <v>30053</v>
      </c>
      <c r="O254">
        <v>3</v>
      </c>
      <c r="P254">
        <v>10218</v>
      </c>
      <c r="Q254">
        <v>12322</v>
      </c>
      <c r="R254">
        <v>6612</v>
      </c>
      <c r="S254">
        <v>902</v>
      </c>
      <c r="T254">
        <v>0</v>
      </c>
      <c r="U254">
        <v>7513</v>
      </c>
      <c r="V254" t="s">
        <v>1780</v>
      </c>
      <c r="W254">
        <v>2</v>
      </c>
      <c r="X254" t="s">
        <v>520</v>
      </c>
      <c r="Y254">
        <v>2020</v>
      </c>
      <c r="Z254">
        <v>3</v>
      </c>
      <c r="AA254" t="s">
        <v>1781</v>
      </c>
      <c r="AB254">
        <v>2020</v>
      </c>
      <c r="AC254" t="s">
        <v>521</v>
      </c>
    </row>
    <row r="255" spans="1:29" x14ac:dyDescent="0.25">
      <c r="A255" t="s">
        <v>1730</v>
      </c>
      <c r="B255" t="s">
        <v>1731</v>
      </c>
      <c r="C255" t="s">
        <v>1416</v>
      </c>
      <c r="D255" t="s">
        <v>1417</v>
      </c>
      <c r="E255" t="s">
        <v>1418</v>
      </c>
      <c r="F255" t="s">
        <v>1419</v>
      </c>
      <c r="H255" t="s">
        <v>1562</v>
      </c>
      <c r="I255" t="s">
        <v>1563</v>
      </c>
      <c r="J255" t="s">
        <v>1564</v>
      </c>
      <c r="K255" t="s">
        <v>1565</v>
      </c>
      <c r="L255" t="s">
        <v>1728</v>
      </c>
      <c r="M255" t="s">
        <v>1729</v>
      </c>
      <c r="N255">
        <v>234212</v>
      </c>
      <c r="O255">
        <v>2</v>
      </c>
      <c r="P255">
        <v>166291</v>
      </c>
      <c r="Q255">
        <v>60895</v>
      </c>
      <c r="R255">
        <v>7026</v>
      </c>
      <c r="S255">
        <v>0</v>
      </c>
      <c r="T255">
        <v>0</v>
      </c>
      <c r="U255">
        <v>7026</v>
      </c>
      <c r="V255" t="s">
        <v>1780</v>
      </c>
      <c r="W255">
        <v>2</v>
      </c>
      <c r="X255" t="s">
        <v>520</v>
      </c>
      <c r="Y255">
        <v>2020</v>
      </c>
      <c r="Z255">
        <v>3</v>
      </c>
      <c r="AA255" t="s">
        <v>1781</v>
      </c>
      <c r="AB255">
        <v>2020</v>
      </c>
      <c r="AC255" t="s">
        <v>521</v>
      </c>
    </row>
    <row r="256" spans="1:29" x14ac:dyDescent="0.25">
      <c r="A256" t="s">
        <v>1734</v>
      </c>
      <c r="B256" t="s">
        <v>1735</v>
      </c>
      <c r="C256" t="s">
        <v>1416</v>
      </c>
      <c r="D256" t="s">
        <v>1417</v>
      </c>
      <c r="E256" t="s">
        <v>1418</v>
      </c>
      <c r="F256" t="s">
        <v>1419</v>
      </c>
      <c r="H256" t="s">
        <v>1621</v>
      </c>
      <c r="I256" t="s">
        <v>1622</v>
      </c>
      <c r="J256" t="s">
        <v>1623</v>
      </c>
      <c r="K256" t="s">
        <v>1624</v>
      </c>
      <c r="L256" t="s">
        <v>1732</v>
      </c>
      <c r="M256" t="s">
        <v>1733</v>
      </c>
      <c r="N256">
        <v>133850</v>
      </c>
      <c r="O256">
        <v>3</v>
      </c>
      <c r="P256">
        <v>54879</v>
      </c>
      <c r="Q256">
        <v>38817</v>
      </c>
      <c r="R256">
        <v>34801</v>
      </c>
      <c r="S256">
        <v>5354</v>
      </c>
      <c r="T256">
        <v>0</v>
      </c>
      <c r="U256">
        <v>40155</v>
      </c>
      <c r="V256" t="s">
        <v>1780</v>
      </c>
      <c r="W256">
        <v>2</v>
      </c>
      <c r="X256" t="s">
        <v>520</v>
      </c>
      <c r="Y256">
        <v>2020</v>
      </c>
      <c r="Z256">
        <v>3</v>
      </c>
      <c r="AA256" t="s">
        <v>1781</v>
      </c>
      <c r="AB256">
        <v>2020</v>
      </c>
      <c r="AC256" t="s">
        <v>521</v>
      </c>
    </row>
    <row r="257" spans="1:29" x14ac:dyDescent="0.25">
      <c r="A257" t="s">
        <v>1738</v>
      </c>
      <c r="B257" t="s">
        <v>1739</v>
      </c>
      <c r="C257" t="s">
        <v>1416</v>
      </c>
      <c r="D257" t="s">
        <v>1417</v>
      </c>
      <c r="E257" t="s">
        <v>1418</v>
      </c>
      <c r="F257" t="s">
        <v>1419</v>
      </c>
      <c r="H257" t="s">
        <v>1420</v>
      </c>
      <c r="I257" t="s">
        <v>1421</v>
      </c>
      <c r="J257" t="s">
        <v>1422</v>
      </c>
      <c r="K257" t="s">
        <v>1423</v>
      </c>
      <c r="L257" t="s">
        <v>1736</v>
      </c>
      <c r="M257" t="s">
        <v>1737</v>
      </c>
      <c r="N257">
        <v>483584</v>
      </c>
      <c r="O257">
        <v>2</v>
      </c>
      <c r="P257">
        <v>357852</v>
      </c>
      <c r="Q257">
        <v>101553</v>
      </c>
      <c r="R257">
        <v>24179</v>
      </c>
      <c r="S257">
        <v>0</v>
      </c>
      <c r="T257">
        <v>0</v>
      </c>
      <c r="U257">
        <v>24179</v>
      </c>
      <c r="V257" t="s">
        <v>1780</v>
      </c>
      <c r="W257">
        <v>2</v>
      </c>
      <c r="X257" t="s">
        <v>520</v>
      </c>
      <c r="Y257">
        <v>2020</v>
      </c>
      <c r="Z257">
        <v>3</v>
      </c>
      <c r="AA257" t="s">
        <v>1781</v>
      </c>
      <c r="AB257">
        <v>2020</v>
      </c>
      <c r="AC257" t="s">
        <v>521</v>
      </c>
    </row>
    <row r="258" spans="1:29" x14ac:dyDescent="0.25">
      <c r="A258" t="s">
        <v>1746</v>
      </c>
      <c r="B258" t="s">
        <v>1747</v>
      </c>
      <c r="C258" t="s">
        <v>1416</v>
      </c>
      <c r="D258" t="s">
        <v>1417</v>
      </c>
      <c r="E258" t="s">
        <v>1418</v>
      </c>
      <c r="F258" t="s">
        <v>1419</v>
      </c>
      <c r="H258" t="s">
        <v>1740</v>
      </c>
      <c r="I258" t="s">
        <v>1741</v>
      </c>
      <c r="J258" t="s">
        <v>1742</v>
      </c>
      <c r="K258" t="s">
        <v>1743</v>
      </c>
      <c r="L258" t="s">
        <v>1744</v>
      </c>
      <c r="M258" t="s">
        <v>1745</v>
      </c>
      <c r="N258">
        <v>129497</v>
      </c>
      <c r="O258">
        <v>1</v>
      </c>
      <c r="P258">
        <v>117842</v>
      </c>
      <c r="Q258">
        <v>11655</v>
      </c>
      <c r="R258">
        <v>0</v>
      </c>
      <c r="S258">
        <v>0</v>
      </c>
      <c r="T258">
        <v>0</v>
      </c>
      <c r="U258">
        <v>0</v>
      </c>
      <c r="V258" t="s">
        <v>1780</v>
      </c>
      <c r="W258">
        <v>2</v>
      </c>
      <c r="X258" t="s">
        <v>520</v>
      </c>
      <c r="Y258">
        <v>2020</v>
      </c>
      <c r="Z258">
        <v>3</v>
      </c>
      <c r="AA258" t="s">
        <v>1781</v>
      </c>
      <c r="AB258">
        <v>2020</v>
      </c>
      <c r="AC258" t="s">
        <v>521</v>
      </c>
    </row>
    <row r="259" spans="1:29" x14ac:dyDescent="0.25">
      <c r="A259" t="s">
        <v>1750</v>
      </c>
      <c r="B259" t="s">
        <v>1751</v>
      </c>
      <c r="C259" t="s">
        <v>1416</v>
      </c>
      <c r="D259" t="s">
        <v>1417</v>
      </c>
      <c r="E259" t="s">
        <v>1418</v>
      </c>
      <c r="F259" t="s">
        <v>1419</v>
      </c>
      <c r="H259" t="s">
        <v>1740</v>
      </c>
      <c r="I259" t="s">
        <v>1741</v>
      </c>
      <c r="J259" t="s">
        <v>1742</v>
      </c>
      <c r="K259" t="s">
        <v>1743</v>
      </c>
      <c r="L259" t="s">
        <v>1748</v>
      </c>
      <c r="M259" t="s">
        <v>1749</v>
      </c>
      <c r="N259">
        <v>374680</v>
      </c>
      <c r="O259">
        <v>2</v>
      </c>
      <c r="P259">
        <v>288504</v>
      </c>
      <c r="Q259">
        <v>71189</v>
      </c>
      <c r="R259">
        <v>14987</v>
      </c>
      <c r="S259">
        <v>0</v>
      </c>
      <c r="T259">
        <v>0</v>
      </c>
      <c r="U259">
        <v>14987</v>
      </c>
      <c r="V259" t="s">
        <v>1780</v>
      </c>
      <c r="W259">
        <v>2</v>
      </c>
      <c r="X259" t="s">
        <v>520</v>
      </c>
      <c r="Y259">
        <v>2020</v>
      </c>
      <c r="Z259">
        <v>3</v>
      </c>
      <c r="AA259" t="s">
        <v>1781</v>
      </c>
      <c r="AB259">
        <v>2020</v>
      </c>
      <c r="AC259" t="s">
        <v>521</v>
      </c>
    </row>
    <row r="260" spans="1:29" x14ac:dyDescent="0.25">
      <c r="A260" t="s">
        <v>1754</v>
      </c>
      <c r="B260" t="s">
        <v>1755</v>
      </c>
      <c r="C260" t="s">
        <v>1416</v>
      </c>
      <c r="D260" t="s">
        <v>1417</v>
      </c>
      <c r="E260" t="s">
        <v>1418</v>
      </c>
      <c r="F260" t="s">
        <v>1419</v>
      </c>
      <c r="H260" t="s">
        <v>1740</v>
      </c>
      <c r="I260" t="s">
        <v>1741</v>
      </c>
      <c r="J260" t="s">
        <v>1742</v>
      </c>
      <c r="K260" t="s">
        <v>1743</v>
      </c>
      <c r="L260" t="s">
        <v>1752</v>
      </c>
      <c r="M260" t="s">
        <v>1753</v>
      </c>
      <c r="N260">
        <v>469778</v>
      </c>
      <c r="O260">
        <v>1</v>
      </c>
      <c r="P260">
        <v>385218</v>
      </c>
      <c r="Q260">
        <v>70467</v>
      </c>
      <c r="R260">
        <v>14093</v>
      </c>
      <c r="S260">
        <v>0</v>
      </c>
      <c r="T260">
        <v>0</v>
      </c>
      <c r="U260">
        <v>14093</v>
      </c>
      <c r="V260" t="s">
        <v>1780</v>
      </c>
      <c r="W260">
        <v>2</v>
      </c>
      <c r="X260" t="s">
        <v>520</v>
      </c>
      <c r="Y260">
        <v>2020</v>
      </c>
      <c r="Z260">
        <v>3</v>
      </c>
      <c r="AA260" t="s">
        <v>1781</v>
      </c>
      <c r="AB260">
        <v>2020</v>
      </c>
      <c r="AC260" t="s">
        <v>521</v>
      </c>
    </row>
    <row r="261" spans="1:29" x14ac:dyDescent="0.25">
      <c r="A261" t="s">
        <v>1762</v>
      </c>
      <c r="B261" t="s">
        <v>1763</v>
      </c>
      <c r="C261" t="s">
        <v>1416</v>
      </c>
      <c r="D261" t="s">
        <v>1417</v>
      </c>
      <c r="E261" t="s">
        <v>1418</v>
      </c>
      <c r="F261" t="s">
        <v>1419</v>
      </c>
      <c r="H261" t="s">
        <v>1756</v>
      </c>
      <c r="I261" t="s">
        <v>1757</v>
      </c>
      <c r="J261" t="s">
        <v>1758</v>
      </c>
      <c r="K261" t="s">
        <v>1759</v>
      </c>
      <c r="L261" t="s">
        <v>1760</v>
      </c>
      <c r="M261" t="s">
        <v>1761</v>
      </c>
      <c r="N261">
        <v>21170</v>
      </c>
      <c r="O261">
        <v>3</v>
      </c>
      <c r="P261">
        <v>11008</v>
      </c>
      <c r="Q261">
        <v>5716</v>
      </c>
      <c r="R261">
        <v>3811</v>
      </c>
      <c r="S261">
        <v>635</v>
      </c>
      <c r="T261">
        <v>0</v>
      </c>
      <c r="U261">
        <v>4446</v>
      </c>
      <c r="V261" t="s">
        <v>1780</v>
      </c>
      <c r="W261">
        <v>2</v>
      </c>
      <c r="X261" t="s">
        <v>520</v>
      </c>
      <c r="Y261">
        <v>2020</v>
      </c>
      <c r="Z261">
        <v>3</v>
      </c>
      <c r="AA261" t="s">
        <v>1781</v>
      </c>
      <c r="AB261">
        <v>2020</v>
      </c>
      <c r="AC261" t="s">
        <v>521</v>
      </c>
    </row>
    <row r="262" spans="1:29" x14ac:dyDescent="0.25">
      <c r="A262" t="s">
        <v>1766</v>
      </c>
      <c r="B262" t="s">
        <v>1767</v>
      </c>
      <c r="C262" t="s">
        <v>1416</v>
      </c>
      <c r="D262" t="s">
        <v>1417</v>
      </c>
      <c r="E262" t="s">
        <v>1418</v>
      </c>
      <c r="F262" t="s">
        <v>1419</v>
      </c>
      <c r="H262" t="s">
        <v>1756</v>
      </c>
      <c r="I262" t="s">
        <v>1757</v>
      </c>
      <c r="J262" t="s">
        <v>1758</v>
      </c>
      <c r="K262" t="s">
        <v>1759</v>
      </c>
      <c r="L262" t="s">
        <v>1764</v>
      </c>
      <c r="M262" t="s">
        <v>1765</v>
      </c>
      <c r="N262">
        <v>16327</v>
      </c>
      <c r="O262">
        <v>3</v>
      </c>
      <c r="P262">
        <v>8653</v>
      </c>
      <c r="Q262">
        <v>4082</v>
      </c>
      <c r="R262">
        <v>3102</v>
      </c>
      <c r="S262">
        <v>490</v>
      </c>
      <c r="T262">
        <v>0</v>
      </c>
      <c r="U262">
        <v>3592</v>
      </c>
      <c r="V262" t="s">
        <v>1780</v>
      </c>
      <c r="W262">
        <v>2</v>
      </c>
      <c r="X262" t="s">
        <v>520</v>
      </c>
      <c r="Y262">
        <v>2020</v>
      </c>
      <c r="Z262">
        <v>3</v>
      </c>
      <c r="AA262" t="s">
        <v>1781</v>
      </c>
      <c r="AB262">
        <v>2020</v>
      </c>
      <c r="AC262" t="s">
        <v>521</v>
      </c>
    </row>
    <row r="263" spans="1:29" x14ac:dyDescent="0.25">
      <c r="A263" t="s">
        <v>1770</v>
      </c>
      <c r="B263" t="s">
        <v>1771</v>
      </c>
      <c r="C263" t="s">
        <v>1416</v>
      </c>
      <c r="D263" t="s">
        <v>1417</v>
      </c>
      <c r="E263" t="s">
        <v>1418</v>
      </c>
      <c r="F263" t="s">
        <v>1419</v>
      </c>
      <c r="H263" t="s">
        <v>1444</v>
      </c>
      <c r="I263" t="s">
        <v>1445</v>
      </c>
      <c r="J263" t="s">
        <v>1446</v>
      </c>
      <c r="K263" t="s">
        <v>1447</v>
      </c>
      <c r="L263" t="s">
        <v>1768</v>
      </c>
      <c r="M263" t="s">
        <v>1769</v>
      </c>
      <c r="N263">
        <v>41040</v>
      </c>
      <c r="O263">
        <v>2</v>
      </c>
      <c r="P263">
        <v>29549</v>
      </c>
      <c r="Q263">
        <v>8208</v>
      </c>
      <c r="R263">
        <v>2873</v>
      </c>
      <c r="S263">
        <v>410</v>
      </c>
      <c r="T263">
        <v>0</v>
      </c>
      <c r="U263">
        <v>3283</v>
      </c>
      <c r="V263" t="s">
        <v>1780</v>
      </c>
      <c r="W263">
        <v>2</v>
      </c>
      <c r="X263" t="s">
        <v>520</v>
      </c>
      <c r="Y263">
        <v>2020</v>
      </c>
      <c r="Z263">
        <v>3</v>
      </c>
      <c r="AA263" t="s">
        <v>1781</v>
      </c>
      <c r="AB263">
        <v>2020</v>
      </c>
      <c r="AC263" t="s">
        <v>521</v>
      </c>
    </row>
    <row r="264" spans="1:29" x14ac:dyDescent="0.25">
      <c r="A264" t="s">
        <v>1774</v>
      </c>
      <c r="B264" t="s">
        <v>1775</v>
      </c>
      <c r="C264" t="s">
        <v>1416</v>
      </c>
      <c r="D264" t="s">
        <v>1417</v>
      </c>
      <c r="E264" t="s">
        <v>1418</v>
      </c>
      <c r="F264" t="s">
        <v>1419</v>
      </c>
      <c r="H264" t="s">
        <v>1621</v>
      </c>
      <c r="I264" t="s">
        <v>1622</v>
      </c>
      <c r="J264" t="s">
        <v>1623</v>
      </c>
      <c r="K264" t="s">
        <v>1624</v>
      </c>
      <c r="L264" t="s">
        <v>1772</v>
      </c>
      <c r="M264" t="s">
        <v>1773</v>
      </c>
      <c r="N264">
        <v>131320</v>
      </c>
      <c r="O264">
        <v>2</v>
      </c>
      <c r="P264">
        <v>91924</v>
      </c>
      <c r="Q264">
        <v>24951</v>
      </c>
      <c r="R264">
        <v>11819</v>
      </c>
      <c r="S264">
        <v>2626</v>
      </c>
      <c r="T264">
        <v>0</v>
      </c>
      <c r="U264">
        <v>14445</v>
      </c>
      <c r="V264" t="s">
        <v>1780</v>
      </c>
      <c r="W264">
        <v>2</v>
      </c>
      <c r="X264" t="s">
        <v>520</v>
      </c>
      <c r="Y264">
        <v>2020</v>
      </c>
      <c r="Z264">
        <v>3</v>
      </c>
      <c r="AA264" t="s">
        <v>1781</v>
      </c>
      <c r="AB264">
        <v>2020</v>
      </c>
      <c r="AC264" t="s">
        <v>521</v>
      </c>
    </row>
    <row r="265" spans="1:29" x14ac:dyDescent="0.25">
      <c r="A265" t="s">
        <v>1778</v>
      </c>
      <c r="B265" t="s">
        <v>1779</v>
      </c>
      <c r="C265" t="s">
        <v>1416</v>
      </c>
      <c r="D265" t="s">
        <v>1417</v>
      </c>
      <c r="E265" t="s">
        <v>1418</v>
      </c>
      <c r="F265" t="s">
        <v>1419</v>
      </c>
      <c r="H265" t="s">
        <v>1582</v>
      </c>
      <c r="I265" t="s">
        <v>1583</v>
      </c>
      <c r="J265" t="s">
        <v>1584</v>
      </c>
      <c r="K265" t="s">
        <v>1585</v>
      </c>
      <c r="L265" t="s">
        <v>1776</v>
      </c>
      <c r="M265" t="s">
        <v>1777</v>
      </c>
      <c r="N265">
        <v>247313</v>
      </c>
      <c r="O265">
        <v>3</v>
      </c>
      <c r="P265">
        <v>136022</v>
      </c>
      <c r="Q265">
        <v>59355</v>
      </c>
      <c r="R265">
        <v>46989</v>
      </c>
      <c r="S265">
        <v>4946</v>
      </c>
      <c r="T265">
        <v>0</v>
      </c>
      <c r="U265">
        <v>51936</v>
      </c>
      <c r="V265" t="s">
        <v>1780</v>
      </c>
      <c r="W265">
        <v>2</v>
      </c>
      <c r="X265" t="s">
        <v>520</v>
      </c>
      <c r="Y265">
        <v>2020</v>
      </c>
      <c r="Z265">
        <v>3</v>
      </c>
      <c r="AA265" t="s">
        <v>1781</v>
      </c>
      <c r="AB265">
        <v>2020</v>
      </c>
      <c r="AC265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Matrice_intermediaire_2</vt:lpstr>
      <vt:lpstr>Matrice intermediaire</vt:lpstr>
      <vt:lpstr>CBUBT</vt:lpstr>
      <vt:lpstr>Label</vt:lpstr>
      <vt:lpstr>CH</vt:lpstr>
      <vt:lpstr>CADRE</vt:lpstr>
      <vt:lpstr>CH_NE</vt:lpstr>
      <vt:lpstr>NIGER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idrissa.dabo</dc:creator>
  <cp:lastModifiedBy>CBMS-NIGER1</cp:lastModifiedBy>
  <dcterms:created xsi:type="dcterms:W3CDTF">2020-02-13T16:39:19Z</dcterms:created>
  <dcterms:modified xsi:type="dcterms:W3CDTF">2020-04-20T18:45:07Z</dcterms:modified>
</cp:coreProperties>
</file>