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iel\Dropbox\_GradSchool\_norfolk\norfolk_ffa\swmm\"/>
    </mc:Choice>
  </mc:AlternateContent>
  <xr:revisionPtr revIDLastSave="0" documentId="13_ncr:1_{0450BD0A-5A15-4DF4-9608-FE32202A43DC}" xr6:coauthVersionLast="47" xr6:coauthVersionMax="47" xr10:uidLastSave="{00000000-0000-0000-0000-000000000000}"/>
  <bookViews>
    <workbookView xWindow="-28920" yWindow="5145" windowWidth="29040" windowHeight="15840" xr2:uid="{00000000-000D-0000-FFFF-FFFF00000000}"/>
  </bookViews>
  <sheets>
    <sheet name="by_landuse" sheetId="1" r:id="rId1"/>
    <sheet name="by_soil_texture" sheetId="3" r:id="rId2"/>
    <sheet name="condui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<sst xmlns="http://schemas.openxmlformats.org/spreadsheetml/2006/main" count="154" uniqueCount="111">
  <si>
    <t>CLASS_ID</t>
  </si>
  <si>
    <t>desc</t>
  </si>
  <si>
    <t>hydro</t>
  </si>
  <si>
    <t>impervious</t>
  </si>
  <si>
    <t>barren</t>
  </si>
  <si>
    <t>forest</t>
  </si>
  <si>
    <t>tree</t>
  </si>
  <si>
    <t>scrub/shrub</t>
  </si>
  <si>
    <t>harvested/-distrubed</t>
  </si>
  <si>
    <t>turf grass</t>
  </si>
  <si>
    <t>pasture</t>
  </si>
  <si>
    <t>cropland</t>
  </si>
  <si>
    <t>nwi/other</t>
  </si>
  <si>
    <t>prc_imperv</t>
  </si>
  <si>
    <t>surf_lkup</t>
  </si>
  <si>
    <t>mannings</t>
  </si>
  <si>
    <t>n/a</t>
  </si>
  <si>
    <t>smooth asphalt</t>
  </si>
  <si>
    <t>cultivated soils, residue cover &lt;20%</t>
  </si>
  <si>
    <t>average of woods, light underbrush and dense underbrush</t>
  </si>
  <si>
    <t>grass, dense</t>
  </si>
  <si>
    <t>woods, light underbrush</t>
  </si>
  <si>
    <t>cultivated soils, residue cover &gt;20%</t>
  </si>
  <si>
    <t>grass, short, prarie</t>
  </si>
  <si>
    <t>im_dp_strg</t>
  </si>
  <si>
    <t>p_dp_strg</t>
  </si>
  <si>
    <t>im_dp_desc</t>
  </si>
  <si>
    <t>p_dp_desc</t>
  </si>
  <si>
    <t>impervious surfaces</t>
  </si>
  <si>
    <t>lawns</t>
  </si>
  <si>
    <t>forest litter</t>
  </si>
  <si>
    <t>SurfText</t>
  </si>
  <si>
    <t>Fine sandy loam</t>
  </si>
  <si>
    <t>Mucky silty clay loam</t>
  </si>
  <si>
    <t>Loam</t>
  </si>
  <si>
    <t>Loamy fine sand</t>
  </si>
  <si>
    <t>Sandy loam</t>
  </si>
  <si>
    <t>Sand</t>
  </si>
  <si>
    <t>txtr_lkp</t>
  </si>
  <si>
    <t>Ksat</t>
  </si>
  <si>
    <t>suc_head</t>
  </si>
  <si>
    <t>porosity</t>
  </si>
  <si>
    <t>field_cap</t>
  </si>
  <si>
    <t>wilt_pt</t>
  </si>
  <si>
    <t>initl_dfct</t>
  </si>
  <si>
    <t>sandy loam</t>
  </si>
  <si>
    <t>silty clay loam</t>
  </si>
  <si>
    <t>loam</t>
  </si>
  <si>
    <t>loamy sand</t>
  </si>
  <si>
    <t>sand</t>
  </si>
  <si>
    <t>Norfolk GIS Layer Name</t>
  </si>
  <si>
    <t>Corresponding SWMM entity name</t>
  </si>
  <si>
    <t>UPSTREAM_S</t>
  </si>
  <si>
    <t>DOWNSTREAM</t>
  </si>
  <si>
    <t>Outlet Node</t>
  </si>
  <si>
    <t>Inlet Node</t>
  </si>
  <si>
    <t>PIPE_GEOME</t>
  </si>
  <si>
    <t>Cross-Section</t>
  </si>
  <si>
    <t>HORIZONTAL</t>
  </si>
  <si>
    <t>VERTICAL_D</t>
  </si>
  <si>
    <t>Geom1 (ft)</t>
  </si>
  <si>
    <t>Geom2 (ft)</t>
  </si>
  <si>
    <t>Pipe material - roughness lookup table</t>
  </si>
  <si>
    <t>PIPE_MATER</t>
  </si>
  <si>
    <t>CAP</t>
  </si>
  <si>
    <t>CI</t>
  </si>
  <si>
    <t>CLAY</t>
  </si>
  <si>
    <t>CMC</t>
  </si>
  <si>
    <t>CMP</t>
  </si>
  <si>
    <t>CMPI</t>
  </si>
  <si>
    <t>CONC</t>
  </si>
  <si>
    <t>DI</t>
  </si>
  <si>
    <t>ERCP</t>
  </si>
  <si>
    <t>HDPE</t>
  </si>
  <si>
    <t>PLAS</t>
  </si>
  <si>
    <t>RCP</t>
  </si>
  <si>
    <t>UNK</t>
  </si>
  <si>
    <t>Description source: https://gisshare.norfolk.gov/pubserver/rest/services/PublicWorks/StormwaterPipes/MapServer/0?f=pjson</t>
  </si>
  <si>
    <t>Description</t>
  </si>
  <si>
    <t>Roughness</t>
  </si>
  <si>
    <t>Pipe Geometry Lookup Table</t>
  </si>
  <si>
    <t>AR</t>
  </si>
  <si>
    <t>BX</t>
  </si>
  <si>
    <t>CR</t>
  </si>
  <si>
    <t>EL</t>
  </si>
  <si>
    <t>RT</t>
  </si>
  <si>
    <t>Arch</t>
  </si>
  <si>
    <t>Box</t>
  </si>
  <si>
    <t>Circuluar</t>
  </si>
  <si>
    <t>Elliptical</t>
  </si>
  <si>
    <t>Rectangular</t>
  </si>
  <si>
    <t>Unknown</t>
  </si>
  <si>
    <t>Corrugated Aluminum - Plain</t>
  </si>
  <si>
    <t>Cast Iron</t>
  </si>
  <si>
    <t>Clay</t>
  </si>
  <si>
    <t>Corrugated Metal - Fully coated</t>
  </si>
  <si>
    <t>Corrugated Metal - Plain</t>
  </si>
  <si>
    <t>Corrugated Metal - Paved Invert</t>
  </si>
  <si>
    <t>Concrete</t>
  </si>
  <si>
    <t>Ductile Iron</t>
  </si>
  <si>
    <t>Elliptical Reinforced Concrete Pipe</t>
  </si>
  <si>
    <t>High Density Slip Line</t>
  </si>
  <si>
    <t>Plastic - PVC or ABS</t>
  </si>
  <si>
    <t>Re-enforced Concrete Pipe</t>
  </si>
  <si>
    <t>Source notes</t>
  </si>
  <si>
    <t>SWMM user manual</t>
  </si>
  <si>
    <t>Barfuss 1988</t>
  </si>
  <si>
    <t>ARCH</t>
  </si>
  <si>
    <t>RECT_CLOSED</t>
  </si>
  <si>
    <t>CIRCULAR</t>
  </si>
  <si>
    <t>HORIZ_ELLIPSE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</si>
</sst>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sshare.norfolk.gov/pubserver/rest/services/PublicWorks/StormwaterPipes/MapServer/0?f=p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6" sqref="B6:D6"/>
    </sheetView>
  </sheetViews>
  <sheetFormatPr defaultRowHeight="15"/>
  <cols>
    <col min="2" max="2" width="18.42578125" bestFit="1" customWidth="1"/>
    <col min="3" max="3" width="12.140625" bestFit="1" customWidth="1"/>
    <col min="4" max="4" width="33" bestFit="1" customWidth="1"/>
    <col min="5" max="5" width="11.7109375" bestFit="1" customWidth="1"/>
    <col min="6" max="6" width="19" bestFit="1" customWidth="1"/>
    <col min="7" max="7" width="11.7109375" customWidth="1"/>
    <col min="8" max="8" width="10.85546875" bestFit="1" customWidth="1"/>
    <col min="9" max="9" width="9.7109375" bestFit="1" customWidth="1"/>
  </cols>
  <sheetData>
    <row r="1" spans="1:9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26</v>
      </c>
      <c r="G1" t="s">
        <v>27</v>
      </c>
      <c r="H1" t="s">
        <v>24</v>
      </c>
      <c r="I1" t="s">
        <v>25</v>
      </c>
    </row>
    <row r="2" spans="1:9">
      <c r="A2">
        <v>11</v>
      </c>
      <c r="B2" t="s">
        <v>2</v>
      </c>
      <c r="C2">
        <v>100</v>
      </c>
      <c r="D2" t="s">
        <v>16</v>
      </c>
      <c r="E2">
        <v>1E-3</v>
      </c>
      <c r="F2" t="s">
        <v>16</v>
      </c>
      <c r="G2" t="s">
        <v>16</v>
      </c>
      <c r="H2">
        <v>0</v>
      </c>
      <c r="I2">
        <v>0</v>
      </c>
    </row>
    <row r="3" spans="1:9">
      <c r="A3">
        <v>21</v>
      </c>
      <c r="B3" t="s">
        <v>3</v>
      </c>
      <c r="C3">
        <v>100</v>
      </c>
      <c r="D3" t="s">
        <v>17</v>
      </c>
      <c r="E3">
        <v>1.0999999999999999E-2</v>
      </c>
      <c r="F3" t="s">
        <v>28</v>
      </c>
      <c r="G3" t="s">
        <v>29</v>
      </c>
      <c r="H3">
        <v>7.4999999999999997E-2</v>
      </c>
      <c r="I3">
        <v>0.1</v>
      </c>
    </row>
    <row r="4" spans="1:9">
      <c r="A4" s="2">
        <v>22</v>
      </c>
      <c r="B4" s="2" t="s">
        <v>3</v>
      </c>
      <c r="C4" s="2">
        <v>100</v>
      </c>
      <c r="D4" s="2" t="s">
        <v>17</v>
      </c>
      <c r="E4" s="2">
        <v>1.0999999999999999E-2</v>
      </c>
      <c r="F4" s="2" t="s">
        <v>28</v>
      </c>
      <c r="G4" s="2" t="s">
        <v>29</v>
      </c>
      <c r="H4" s="2">
        <v>7.4999999999999997E-2</v>
      </c>
      <c r="I4" s="2">
        <v>0.1</v>
      </c>
    </row>
    <row r="5" spans="1:9">
      <c r="A5">
        <v>31</v>
      </c>
      <c r="B5" t="s">
        <v>4</v>
      </c>
      <c r="C5">
        <v>0</v>
      </c>
      <c r="D5" t="s">
        <v>18</v>
      </c>
      <c r="E5">
        <v>0.06</v>
      </c>
      <c r="F5" t="s">
        <v>28</v>
      </c>
      <c r="G5" t="s">
        <v>29</v>
      </c>
      <c r="H5">
        <v>7.4999999999999997E-2</v>
      </c>
      <c r="I5">
        <v>0.15</v>
      </c>
    </row>
    <row r="6" spans="1:9">
      <c r="A6">
        <v>41</v>
      </c>
      <c r="B6" t="s">
        <v>5</v>
      </c>
      <c r="C6">
        <v>0</v>
      </c>
      <c r="D6" t="s">
        <v>19</v>
      </c>
      <c r="E6">
        <v>0.6</v>
      </c>
      <c r="F6" t="s">
        <v>28</v>
      </c>
      <c r="G6" t="s">
        <v>30</v>
      </c>
      <c r="H6">
        <v>7.4999999999999997E-2</v>
      </c>
      <c r="I6">
        <v>0.3</v>
      </c>
    </row>
    <row r="7" spans="1:9">
      <c r="A7" s="2">
        <v>42</v>
      </c>
      <c r="B7" s="2" t="s">
        <v>6</v>
      </c>
      <c r="C7" s="2">
        <v>0</v>
      </c>
      <c r="D7" s="2" t="s">
        <v>20</v>
      </c>
      <c r="E7" s="2">
        <v>0.24</v>
      </c>
      <c r="F7" s="2" t="s">
        <v>28</v>
      </c>
      <c r="G7" s="2" t="s">
        <v>29</v>
      </c>
      <c r="H7" s="2">
        <v>7.4999999999999997E-2</v>
      </c>
      <c r="I7" s="2">
        <v>0.2</v>
      </c>
    </row>
    <row r="8" spans="1:9">
      <c r="A8">
        <v>51</v>
      </c>
      <c r="B8" t="s">
        <v>7</v>
      </c>
      <c r="C8">
        <v>0</v>
      </c>
      <c r="D8" t="s">
        <v>21</v>
      </c>
      <c r="E8">
        <v>0.04</v>
      </c>
      <c r="F8" t="s">
        <v>28</v>
      </c>
      <c r="G8" t="s">
        <v>30</v>
      </c>
      <c r="H8">
        <v>7.4999999999999997E-2</v>
      </c>
      <c r="I8">
        <v>0.3</v>
      </c>
    </row>
    <row r="9" spans="1:9">
      <c r="A9">
        <v>61</v>
      </c>
      <c r="B9" t="s">
        <v>8</v>
      </c>
      <c r="C9">
        <v>0</v>
      </c>
      <c r="D9" t="s">
        <v>22</v>
      </c>
      <c r="E9">
        <v>0.17</v>
      </c>
      <c r="F9" t="s">
        <v>28</v>
      </c>
      <c r="G9" t="s">
        <v>30</v>
      </c>
      <c r="H9">
        <v>7.4999999999999997E-2</v>
      </c>
      <c r="I9">
        <v>0.3</v>
      </c>
    </row>
    <row r="10" spans="1:9">
      <c r="A10" s="2">
        <v>71</v>
      </c>
      <c r="B10" s="2" t="s">
        <v>9</v>
      </c>
      <c r="C10" s="2">
        <v>0</v>
      </c>
      <c r="D10" s="2" t="s">
        <v>23</v>
      </c>
      <c r="E10" s="2">
        <v>0.15</v>
      </c>
      <c r="F10" s="2" t="s">
        <v>28</v>
      </c>
      <c r="G10" s="2" t="s">
        <v>29</v>
      </c>
      <c r="H10" s="2">
        <v>7.4999999999999997E-2</v>
      </c>
      <c r="I10" s="2">
        <v>0.15</v>
      </c>
    </row>
    <row r="11" spans="1:9">
      <c r="A11">
        <v>81</v>
      </c>
      <c r="B11" t="s">
        <v>10</v>
      </c>
      <c r="C11">
        <v>0</v>
      </c>
      <c r="D11" t="s">
        <v>20</v>
      </c>
      <c r="E11">
        <v>0.24</v>
      </c>
      <c r="F11" t="s">
        <v>28</v>
      </c>
      <c r="G11" t="s">
        <v>29</v>
      </c>
      <c r="H11">
        <v>7.4999999999999997E-2</v>
      </c>
      <c r="I11">
        <v>0.2</v>
      </c>
    </row>
    <row r="12" spans="1:9">
      <c r="A12">
        <v>82</v>
      </c>
      <c r="B12" t="s">
        <v>11</v>
      </c>
      <c r="C12">
        <v>0</v>
      </c>
      <c r="D12" t="s">
        <v>22</v>
      </c>
      <c r="E12">
        <v>0.17</v>
      </c>
      <c r="F12" t="s">
        <v>28</v>
      </c>
      <c r="G12" t="s">
        <v>29</v>
      </c>
      <c r="H12">
        <v>7.4999999999999997E-2</v>
      </c>
      <c r="I12">
        <v>0.2</v>
      </c>
    </row>
    <row r="13" spans="1:9">
      <c r="A13">
        <v>91</v>
      </c>
      <c r="B13" t="s">
        <v>12</v>
      </c>
      <c r="C13">
        <v>0</v>
      </c>
      <c r="D13" t="s">
        <v>21</v>
      </c>
      <c r="E13">
        <v>0.04</v>
      </c>
      <c r="F13" t="s">
        <v>28</v>
      </c>
      <c r="G13" t="s">
        <v>30</v>
      </c>
      <c r="H13">
        <v>7.4999999999999997E-2</v>
      </c>
      <c r="I13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7E81-703A-4250-AA49-FF224456E921}">
  <dimension ref="A1:H8"/>
  <sheetViews>
    <sheetView workbookViewId="0">
      <selection activeCell="C6" sqref="C6"/>
    </sheetView>
  </sheetViews>
  <sheetFormatPr defaultRowHeight="15"/>
  <cols>
    <col min="1" max="1" width="19.85546875" bestFit="1" customWidth="1"/>
    <col min="2" max="2" width="14.5703125" customWidth="1"/>
    <col min="3" max="8" width="9.42578125" customWidth="1"/>
  </cols>
  <sheetData>
    <row r="1" spans="1:8">
      <c r="A1" t="s">
        <v>31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>
      <c r="A2" t="s">
        <v>32</v>
      </c>
      <c r="B2" t="s">
        <v>45</v>
      </c>
      <c r="C2" s="1">
        <v>0.43</v>
      </c>
      <c r="D2" s="1">
        <v>4.33</v>
      </c>
      <c r="E2" s="1">
        <v>0.45300000000000001</v>
      </c>
      <c r="F2" s="1">
        <v>0.19</v>
      </c>
      <c r="G2" s="1">
        <v>8.5000000000000006E-2</v>
      </c>
      <c r="H2" s="1">
        <v>0.36799999999999999</v>
      </c>
    </row>
    <row r="3" spans="1:8">
      <c r="A3" t="s">
        <v>33</v>
      </c>
      <c r="B3" t="s">
        <v>46</v>
      </c>
      <c r="C3" s="1">
        <v>0.04</v>
      </c>
      <c r="D3" s="1">
        <v>10.63</v>
      </c>
      <c r="E3" s="1">
        <v>0.47099999999999997</v>
      </c>
      <c r="F3" s="1">
        <v>0.34200000000000003</v>
      </c>
      <c r="G3" s="1">
        <v>0.21</v>
      </c>
      <c r="H3" s="1">
        <v>0.26100000000000001</v>
      </c>
    </row>
    <row r="4" spans="1:8">
      <c r="A4" t="s">
        <v>34</v>
      </c>
      <c r="B4" t="s">
        <v>47</v>
      </c>
      <c r="C4" s="1">
        <v>0.13</v>
      </c>
      <c r="D4" s="1">
        <v>3.5</v>
      </c>
      <c r="E4" s="1">
        <v>0.46300000000000002</v>
      </c>
      <c r="F4" s="1">
        <v>0.23200000000000001</v>
      </c>
      <c r="G4" s="1">
        <v>0.11600000000000001</v>
      </c>
      <c r="H4" s="1">
        <v>0.34699999999999998</v>
      </c>
    </row>
    <row r="5" spans="1:8">
      <c r="A5" t="s">
        <v>35</v>
      </c>
      <c r="B5" t="s">
        <v>48</v>
      </c>
      <c r="C5" s="1">
        <v>1.18</v>
      </c>
      <c r="D5" s="1">
        <v>2.4</v>
      </c>
      <c r="E5" s="1">
        <v>0.437</v>
      </c>
      <c r="F5" s="1">
        <v>0.105</v>
      </c>
      <c r="G5" s="1">
        <v>4.7E-2</v>
      </c>
      <c r="H5" s="1">
        <v>0.39</v>
      </c>
    </row>
    <row r="6" spans="1:8">
      <c r="A6" s="2" t="s">
        <v>36</v>
      </c>
      <c r="B6" s="2" t="s">
        <v>45</v>
      </c>
      <c r="C6" s="3">
        <v>0.43</v>
      </c>
      <c r="D6" s="3">
        <v>4.33</v>
      </c>
      <c r="E6" s="3">
        <v>0.45300000000000001</v>
      </c>
      <c r="F6" s="3">
        <v>0.19</v>
      </c>
      <c r="G6" s="3">
        <v>8.5000000000000006E-2</v>
      </c>
      <c r="H6" s="3">
        <v>0.36799999999999999</v>
      </c>
    </row>
    <row r="7" spans="1:8">
      <c r="A7" t="s">
        <v>37</v>
      </c>
      <c r="B7" t="s">
        <v>49</v>
      </c>
      <c r="C7" s="1">
        <v>4.74</v>
      </c>
      <c r="D7" s="1">
        <v>1.93</v>
      </c>
      <c r="E7" s="1">
        <v>0.437</v>
      </c>
      <c r="F7" s="1">
        <v>6.2E-2</v>
      </c>
      <c r="G7" s="1">
        <v>2.4E-2</v>
      </c>
      <c r="H7" s="1">
        <v>0.41299999999999998</v>
      </c>
    </row>
    <row r="8" spans="1:8">
      <c r="C8" s="1"/>
      <c r="D8" s="1"/>
      <c r="E8" s="1"/>
      <c r="F8" s="1"/>
      <c r="G8" s="1"/>
      <c r="H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AC9D-2C51-4CDE-9CDE-3F193E259022}">
  <dimension ref="B1:N16"/>
  <sheetViews>
    <sheetView zoomScale="130" zoomScaleNormal="130" workbookViewId="0">
      <selection activeCell="D18" sqref="D18"/>
    </sheetView>
  </sheetViews>
  <sheetFormatPr defaultRowHeight="15"/>
  <cols>
    <col min="2" max="2" width="22.28515625" bestFit="1" customWidth="1"/>
    <col min="3" max="3" width="32.5703125" bestFit="1" customWidth="1"/>
    <col min="6" max="6" width="15.5703125" customWidth="1"/>
    <col min="7" max="7" width="30.28515625" bestFit="1" customWidth="1"/>
    <col min="8" max="8" width="10.85546875" customWidth="1"/>
    <col min="12" max="12" width="26.7109375" customWidth="1"/>
    <col min="13" max="13" width="11.140625" bestFit="1" customWidth="1"/>
    <col min="14" max="14" width="13.140625" bestFit="1" customWidth="1"/>
  </cols>
  <sheetData>
    <row r="1" spans="2:14">
      <c r="F1" s="4" t="s">
        <v>77</v>
      </c>
    </row>
    <row r="2" spans="2:14">
      <c r="B2" t="s">
        <v>50</v>
      </c>
      <c r="C2" t="s">
        <v>51</v>
      </c>
      <c r="F2" s="6" t="s">
        <v>62</v>
      </c>
      <c r="G2" s="6"/>
      <c r="H2" s="6"/>
      <c r="L2" t="s">
        <v>80</v>
      </c>
    </row>
    <row r="3" spans="2:14">
      <c r="B3" t="s">
        <v>52</v>
      </c>
      <c r="C3" t="s">
        <v>55</v>
      </c>
      <c r="F3" t="s">
        <v>63</v>
      </c>
      <c r="G3" t="s">
        <v>78</v>
      </c>
      <c r="H3" t="s">
        <v>79</v>
      </c>
      <c r="I3" t="s">
        <v>104</v>
      </c>
      <c r="L3" t="s">
        <v>56</v>
      </c>
      <c r="M3" t="s">
        <v>78</v>
      </c>
      <c r="N3" t="s">
        <v>57</v>
      </c>
    </row>
    <row r="4" spans="2:14">
      <c r="B4" t="s">
        <v>53</v>
      </c>
      <c r="C4" t="s">
        <v>54</v>
      </c>
      <c r="F4" t="s">
        <v>64</v>
      </c>
      <c r="G4" s="5" t="s">
        <v>92</v>
      </c>
      <c r="H4">
        <v>2.4E-2</v>
      </c>
      <c r="I4" t="s">
        <v>105</v>
      </c>
      <c r="L4" t="s">
        <v>81</v>
      </c>
      <c r="M4" t="s">
        <v>86</v>
      </c>
      <c r="N4" t="s">
        <v>107</v>
      </c>
    </row>
    <row r="5" spans="2:14">
      <c r="B5" t="s">
        <v>56</v>
      </c>
      <c r="C5" t="s">
        <v>57</v>
      </c>
      <c r="F5" t="s">
        <v>65</v>
      </c>
      <c r="G5" s="5" t="s">
        <v>93</v>
      </c>
      <c r="H5">
        <v>1.2999999999999999E-2</v>
      </c>
      <c r="I5" t="s">
        <v>105</v>
      </c>
      <c r="L5" t="s">
        <v>82</v>
      </c>
      <c r="M5" t="s">
        <v>87</v>
      </c>
      <c r="N5" t="s">
        <v>108</v>
      </c>
    </row>
    <row r="6" spans="2:14">
      <c r="B6" t="s">
        <v>58</v>
      </c>
      <c r="C6" t="s">
        <v>61</v>
      </c>
      <c r="F6" t="s">
        <v>66</v>
      </c>
      <c r="G6" t="s">
        <v>94</v>
      </c>
      <c r="H6">
        <v>1.4999999999999999E-2</v>
      </c>
      <c r="I6" t="s">
        <v>105</v>
      </c>
      <c r="L6" t="s">
        <v>83</v>
      </c>
      <c r="M6" t="s">
        <v>88</v>
      </c>
      <c r="N6" t="s">
        <v>109</v>
      </c>
    </row>
    <row r="7" spans="2:14">
      <c r="B7" t="s">
        <v>59</v>
      </c>
      <c r="C7" t="s">
        <v>60</v>
      </c>
      <c r="F7" t="s">
        <v>67</v>
      </c>
      <c r="G7" t="s">
        <v>95</v>
      </c>
      <c r="H7">
        <v>1.2999999999999999E-2</v>
      </c>
      <c r="I7" t="s">
        <v>105</v>
      </c>
      <c r="L7" t="s">
        <v>84</v>
      </c>
      <c r="M7" t="s">
        <v>89</v>
      </c>
      <c r="N7" t="s">
        <v>110</v>
      </c>
    </row>
    <row r="8" spans="2:14">
      <c r="B8" t="s">
        <v>63</v>
      </c>
      <c r="C8" t="s">
        <v>79</v>
      </c>
      <c r="F8" t="s">
        <v>68</v>
      </c>
      <c r="G8" s="5" t="s">
        <v>96</v>
      </c>
      <c r="H8">
        <v>2.4E-2</v>
      </c>
      <c r="I8" t="s">
        <v>105</v>
      </c>
      <c r="L8" t="s">
        <v>85</v>
      </c>
      <c r="M8" t="s">
        <v>90</v>
      </c>
      <c r="N8" t="s">
        <v>108</v>
      </c>
    </row>
    <row r="9" spans="2:14">
      <c r="F9" t="s">
        <v>69</v>
      </c>
      <c r="G9" s="5" t="s">
        <v>97</v>
      </c>
      <c r="H9">
        <v>0.02</v>
      </c>
      <c r="I9" t="s">
        <v>105</v>
      </c>
    </row>
    <row r="10" spans="2:14">
      <c r="F10" t="s">
        <v>70</v>
      </c>
      <c r="G10" s="5" t="s">
        <v>98</v>
      </c>
      <c r="H10">
        <v>1.2999999999999999E-2</v>
      </c>
      <c r="I10" t="s">
        <v>105</v>
      </c>
    </row>
    <row r="11" spans="2:14">
      <c r="F11" t="s">
        <v>71</v>
      </c>
      <c r="G11" s="5" t="s">
        <v>99</v>
      </c>
      <c r="H11">
        <v>1.2999999999999999E-2</v>
      </c>
      <c r="I11" t="s">
        <v>105</v>
      </c>
    </row>
    <row r="12" spans="2:14">
      <c r="F12" t="s">
        <v>72</v>
      </c>
      <c r="G12" s="5" t="s">
        <v>100</v>
      </c>
      <c r="H12">
        <v>1.2999999999999999E-2</v>
      </c>
      <c r="I12" t="s">
        <v>105</v>
      </c>
    </row>
    <row r="13" spans="2:14">
      <c r="F13" t="s">
        <v>73</v>
      </c>
      <c r="G13" s="5" t="s">
        <v>101</v>
      </c>
      <c r="H13">
        <f>AVERAGE(0.0119, 0.0148, 0.0123)</f>
        <v>1.2999999999999999E-2</v>
      </c>
      <c r="I13" t="s">
        <v>106</v>
      </c>
    </row>
    <row r="14" spans="2:14">
      <c r="F14" t="s">
        <v>74</v>
      </c>
      <c r="G14" s="5" t="s">
        <v>102</v>
      </c>
      <c r="H14">
        <v>1.2999999999999999E-2</v>
      </c>
      <c r="I14" t="s">
        <v>105</v>
      </c>
    </row>
    <row r="15" spans="2:14">
      <c r="F15" t="s">
        <v>75</v>
      </c>
      <c r="G15" s="5" t="s">
        <v>103</v>
      </c>
      <c r="H15">
        <v>1.2999999999999999E-2</v>
      </c>
      <c r="I15" t="s">
        <v>105</v>
      </c>
    </row>
    <row r="16" spans="2:14">
      <c r="F16" t="s">
        <v>76</v>
      </c>
      <c r="G16" s="5" t="s">
        <v>91</v>
      </c>
    </row>
  </sheetData>
  <mergeCells count="1">
    <mergeCell ref="F2:H2"/>
  </mergeCells>
  <hyperlinks>
    <hyperlink ref="F1" r:id="rId1" xr:uid="{D688EF15-F918-4363-88A6-E6B961D0355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by_landuse</vt:lpstr>
      <vt:lpstr>by_soil_texture</vt:lpstr>
      <vt:lpstr>conduits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2015-06-05T18:17:20Z</dcterms:created>
  <dcterms:modified xsi:type="dcterms:W3CDTF">2022-04-10T18:30:42Z</dcterms:modified>
</cp:coreProperties>
</file>