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2" i="1"/>
  <c r="K2" i="1" l="1"/>
  <c r="J2" i="1"/>
  <c r="I2" i="1"/>
  <c r="H2" i="1"/>
  <c r="G2" i="1"/>
  <c r="F2" i="1"/>
  <c r="E2" i="1"/>
  <c r="D2" i="1"/>
  <c r="C2" i="1"/>
  <c r="B2" i="1" l="1"/>
  <c r="L4" i="1"/>
  <c r="K4" i="1"/>
  <c r="J4" i="1"/>
  <c r="I4" i="1"/>
  <c r="H4" i="1"/>
  <c r="G4" i="1"/>
  <c r="F4" i="1"/>
  <c r="E4" i="1"/>
  <c r="D4" i="1"/>
  <c r="C4" i="1"/>
  <c r="B4" i="1" l="1"/>
</calcChain>
</file>

<file path=xl/sharedStrings.xml><?xml version="1.0" encoding="utf-8"?>
<sst xmlns="http://schemas.openxmlformats.org/spreadsheetml/2006/main" count="7" uniqueCount="6">
  <si>
    <t>T послед, Сек,</t>
  </si>
  <si>
    <t xml:space="preserve">Ускорениe  </t>
  </si>
  <si>
    <t>CountTreads</t>
  </si>
  <si>
    <t>T паралл, При CountTreads = N, сек,</t>
  </si>
  <si>
    <t>T паралл, При  N = 1048576 , сек,</t>
  </si>
  <si>
    <t>Кол-во сложений на 1 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</si>
</sst>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при количестве нитей = </a:t>
            </a:r>
            <a:r>
              <a:rPr lang="en-US"/>
              <a:t>N</a:t>
            </a:r>
            <a:endParaRPr lang="ru-RU"/>
          </a:p>
        </c:rich>
      </c:tx>
      <c:layout>
        <c:manualLayout>
          <c:xMode val="edge"/>
          <c:yMode val="edge"/>
          <c:x val="0.2335178004634843"/>
          <c:y val="2.777767441514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51594255517705E-2"/>
          <c:y val="0.15608708756758366"/>
          <c:w val="0.91538220435856776"/>
          <c:h val="0.5440572893603877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Лист1!$B$1:$L$1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cat>
          <c:val>
            <c:numRef>
              <c:f>Лист1!$B$4:$L$4</c:f>
              <c:numCache>
                <c:formatCode>General</c:formatCode>
                <c:ptCount val="11"/>
                <c:pt idx="0">
                  <c:v>0.13110977564102566</c:v>
                </c:pt>
                <c:pt idx="1">
                  <c:v>0.2600651840490798</c:v>
                </c:pt>
                <c:pt idx="2">
                  <c:v>0.69752454991816704</c:v>
                </c:pt>
                <c:pt idx="3">
                  <c:v>1.5172863391655451</c:v>
                </c:pt>
                <c:pt idx="4">
                  <c:v>3.2191061253561251</c:v>
                </c:pt>
                <c:pt idx="5">
                  <c:v>3.4948286052009454</c:v>
                </c:pt>
                <c:pt idx="6">
                  <c:v>5.4744266747133379</c:v>
                </c:pt>
                <c:pt idx="7">
                  <c:v>5.9022901698236439</c:v>
                </c:pt>
                <c:pt idx="8">
                  <c:v>6.894114021213249</c:v>
                </c:pt>
                <c:pt idx="9">
                  <c:v>7.0407214657884385</c:v>
                </c:pt>
                <c:pt idx="10">
                  <c:v>7.3768245871003586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B-4F80-AF2A-4125862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70136"/>
        <c:axId val="326072432"/>
      </c:lineChart>
      <c:catAx>
        <c:axId val="326070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072432"/>
        <c:crosses val="autoZero"/>
        <c:auto val="1"/>
        <c:lblAlgn val="ctr"/>
        <c:lblOffset val="100"/>
        <c:noMultiLvlLbl val="0"/>
      </c:catAx>
      <c:valAx>
        <c:axId val="326072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07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при </a:t>
            </a:r>
            <a:r>
              <a:rPr lang="en-US"/>
              <a:t>N = 1048576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Лист1!$B$17:$L$17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cat>
          <c:val>
            <c:numRef>
              <c:f>Лист1!$B$19:$L$19</c:f>
              <c:numCache>
                <c:formatCode>General</c:formatCode>
                <c:ptCount val="11"/>
                <c:pt idx="0">
                  <c:v>2.6977548532481208</c:v>
                </c:pt>
                <c:pt idx="1">
                  <c:v>5.2879706734250549</c:v>
                </c:pt>
                <c:pt idx="2">
                  <c:v>10.113825219860122</c:v>
                </c:pt>
                <c:pt idx="3">
                  <c:v>11.637749003984064</c:v>
                </c:pt>
                <c:pt idx="4">
                  <c:v>15.198100936524455</c:v>
                </c:pt>
                <c:pt idx="5">
                  <c:v>14.749924257725713</c:v>
                </c:pt>
                <c:pt idx="6">
                  <c:v>15.849565925122082</c:v>
                </c:pt>
                <c:pt idx="7">
                  <c:v>15.001412284305671</c:v>
                </c:pt>
                <c:pt idx="8">
                  <c:v>13.312710782973292</c:v>
                </c:pt>
                <c:pt idx="9">
                  <c:v>10.620546102385108</c:v>
                </c:pt>
                <c:pt idx="10">
                  <c:v>7.3768245871003586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7-4D9E-A48B-62A50E32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27744"/>
        <c:axId val="386923808"/>
      </c:lineChart>
      <c:catAx>
        <c:axId val="38692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Кол-во нитей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23808"/>
        <c:crosses val="autoZero"/>
        <c:auto val="1"/>
        <c:lblAlgn val="ctr"/>
        <c:lblOffset val="100"/>
        <c:noMultiLvlLbl val="0"/>
      </c:catAx>
      <c:valAx>
        <c:axId val="38692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185825</xdr:colOff>
      <xdr:row>0</xdr:row>
      <xdr:rowOff>0</xdr:rowOff>
    </xdr:from>
    <xdr:to>
      <xdr:col>21</xdr:col>
      <xdr:colOff>340177</xdr:colOff>
      <xdr:row>16</xdr:row>
      <xdr:rowOff>176892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102053</xdr:colOff>
      <xdr:row>17</xdr:row>
      <xdr:rowOff>189137</xdr:rowOff>
    </xdr:from>
    <xdr:to>
      <xdr:col>21</xdr:col>
      <xdr:colOff>333375</xdr:colOff>
      <xdr:row>35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299357</xdr:colOff>
      <xdr:row>21</xdr:row>
      <xdr:rowOff>27214</xdr:rowOff>
    </xdr:from>
    <xdr:to>
      <xdr:col>4</xdr:col>
      <xdr:colOff>162572</xdr:colOff>
      <xdr:row>33</xdr:row>
      <xdr:rowOff>8480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9357" y="4027714"/>
          <a:ext cx="4639322" cy="226726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666750</xdr:colOff>
      <xdr:row>21</xdr:row>
      <xdr:rowOff>13607</xdr:rowOff>
    </xdr:from>
    <xdr:to>
      <xdr:col>10</xdr:col>
      <xdr:colOff>101320</xdr:colOff>
      <xdr:row>37</xdr:row>
      <xdr:rowOff>80717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2857" y="4014107"/>
          <a:ext cx="4496427" cy="3115110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299357</xdr:colOff>
      <xdr:row>33</xdr:row>
      <xdr:rowOff>163286</xdr:rowOff>
    </xdr:from>
    <xdr:to>
      <xdr:col>4</xdr:col>
      <xdr:colOff>210204</xdr:colOff>
      <xdr:row>48</xdr:row>
      <xdr:rowOff>125580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357" y="6449786"/>
          <a:ext cx="4686954" cy="281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70" zoomScaleNormal="70" workbookViewId="0">
      <selection activeCell="W29" sqref="W29"/>
    </sheetView>
  </sheetViews>
  <sheetFormatPr defaultRowHeight="15" x14ac:dyDescent="0.25"/>
  <cols>
    <col min="1" max="1" width="33.5703125" customWidth="1"/>
    <col min="2" max="12" width="12.5703125" style="1" customWidth="1"/>
  </cols>
  <sheetData>
    <row r="1" spans="1:12" x14ac:dyDescent="0.25">
      <c r="B1" s="1">
        <v>1024</v>
      </c>
      <c r="C1" s="1">
        <v>2048</v>
      </c>
      <c r="D1" s="1">
        <v>4096</v>
      </c>
      <c r="E1" s="1">
        <v>8192</v>
      </c>
      <c r="F1" s="1">
        <v>16384</v>
      </c>
      <c r="G1" s="1">
        <v>32768</v>
      </c>
      <c r="H1" s="1">
        <v>65536</v>
      </c>
      <c r="I1" s="1">
        <v>131072</v>
      </c>
      <c r="J1" s="1">
        <v>262144</v>
      </c>
      <c r="K1" s="1">
        <v>524288</v>
      </c>
      <c r="L1" s="1">
        <v>1048576</v>
      </c>
    </row>
    <row r="2" spans="1:12" x14ac:dyDescent="0.25">
      <c r="A2" t="s">
        <v>0</v>
      </c>
      <c r="B2" s="1">
        <f>2618/1000000000</f>
        <v>2.6180000000000002E-6</v>
      </c>
      <c r="C2" s="1">
        <f>5426/1000000000</f>
        <v>5.4260000000000002E-6</v>
      </c>
      <c r="D2" s="1">
        <f>13638/1000000000</f>
        <v>1.3638000000000001E-5</v>
      </c>
      <c r="E2" s="1">
        <f>36075/1000000000</f>
        <v>3.6075000000000003E-5</v>
      </c>
      <c r="F2" s="1">
        <f>72314/1000000000</f>
        <v>7.2313999999999999E-5</v>
      </c>
      <c r="G2" s="1">
        <f>141918/1000000000</f>
        <v>1.4191799999999999E-4</v>
      </c>
      <c r="H2" s="1">
        <f>290276/1000000000</f>
        <v>2.9027600000000001E-4</v>
      </c>
      <c r="I2" s="1">
        <f>578330/1000000000</f>
        <v>5.7832999999999995E-4</v>
      </c>
      <c r="J2" s="1">
        <f>1185567/1000000000</f>
        <v>1.185567E-3</v>
      </c>
      <c r="K2" s="1">
        <f>2291783/1000000000</f>
        <v>2.2917829999999999E-3</v>
      </c>
      <c r="L2" s="1">
        <f>4673720/1000000000</f>
        <v>4.6737200000000001E-3</v>
      </c>
    </row>
    <row r="3" spans="1:12" x14ac:dyDescent="0.25">
      <c r="A3" t="s">
        <v>3</v>
      </c>
      <c r="B3" s="1">
        <v>1.9967999999999999E-5</v>
      </c>
      <c r="C3" s="1">
        <v>2.0863999999999999E-5</v>
      </c>
      <c r="D3" s="1">
        <v>1.9551999999999998E-5</v>
      </c>
      <c r="E3" s="1">
        <v>2.3776000000000001E-5</v>
      </c>
      <c r="F3" s="1">
        <v>2.2464E-5</v>
      </c>
      <c r="G3" s="1">
        <v>4.0608000000000002E-5</v>
      </c>
      <c r="H3" s="1">
        <v>5.3023999999999999E-5</v>
      </c>
      <c r="I3" s="1">
        <v>9.7984000000000002E-5</v>
      </c>
      <c r="J3" s="1">
        <v>1.7196799999999999E-4</v>
      </c>
      <c r="K3" s="1">
        <v>3.2550400000000001E-4</v>
      </c>
      <c r="L3" s="1">
        <v>6.3356800000000004E-4</v>
      </c>
    </row>
    <row r="4" spans="1:12" x14ac:dyDescent="0.25">
      <c r="A4" t="s">
        <v>1</v>
      </c>
      <c r="B4" s="1">
        <f>B2/B3</f>
        <v>0.13110977564102566</v>
      </c>
      <c r="C4" s="1">
        <f t="shared" ref="C4:L4" si="0">C2/C3</f>
        <v>0.2600651840490798</v>
      </c>
      <c r="D4" s="1">
        <f t="shared" si="0"/>
        <v>0.69752454991816704</v>
      </c>
      <c r="E4" s="1">
        <f t="shared" si="0"/>
        <v>1.5172863391655451</v>
      </c>
      <c r="F4" s="1">
        <f t="shared" si="0"/>
        <v>3.2191061253561251</v>
      </c>
      <c r="G4" s="1">
        <f t="shared" si="0"/>
        <v>3.4948286052009454</v>
      </c>
      <c r="H4" s="1">
        <f t="shared" si="0"/>
        <v>5.4744266747133379</v>
      </c>
      <c r="I4" s="1">
        <f t="shared" si="0"/>
        <v>5.9022901698236439</v>
      </c>
      <c r="J4" s="1">
        <f t="shared" si="0"/>
        <v>6.894114021213249</v>
      </c>
      <c r="K4" s="1">
        <f t="shared" si="0"/>
        <v>7.0407214657884385</v>
      </c>
      <c r="L4" s="1">
        <f t="shared" si="0"/>
        <v>7.3768245871003586</v>
      </c>
    </row>
    <row r="17" spans="1:12" x14ac:dyDescent="0.25">
      <c r="A17" t="s">
        <v>2</v>
      </c>
      <c r="B17" s="1">
        <v>1024</v>
      </c>
      <c r="C17" s="1">
        <v>2048</v>
      </c>
      <c r="D17" s="1">
        <v>4096</v>
      </c>
      <c r="E17" s="1">
        <v>8192</v>
      </c>
      <c r="F17" s="1">
        <v>16384</v>
      </c>
      <c r="G17" s="1">
        <v>32768</v>
      </c>
      <c r="H17" s="1">
        <v>65536</v>
      </c>
      <c r="I17" s="1">
        <v>131072</v>
      </c>
      <c r="J17" s="1">
        <v>262144</v>
      </c>
      <c r="K17" s="1">
        <v>524288</v>
      </c>
      <c r="L17" s="1">
        <v>1048576</v>
      </c>
    </row>
    <row r="18" spans="1:12" x14ac:dyDescent="0.25">
      <c r="A18" t="s">
        <v>4</v>
      </c>
      <c r="B18" s="1">
        <v>1.7324479999999999E-3</v>
      </c>
      <c r="C18" s="1">
        <v>8.8383999999999999E-4</v>
      </c>
      <c r="D18" s="1">
        <v>4.6211199999999998E-4</v>
      </c>
      <c r="E18" s="1">
        <v>4.016E-4</v>
      </c>
      <c r="F18" s="1">
        <v>3.0751999999999998E-4</v>
      </c>
      <c r="G18" s="1">
        <v>3.1686399999999998E-4</v>
      </c>
      <c r="H18" s="1">
        <v>2.9488000000000002E-4</v>
      </c>
      <c r="I18" s="1">
        <v>3.1155199999999999E-4</v>
      </c>
      <c r="J18" s="1">
        <v>3.5107200000000002E-4</v>
      </c>
      <c r="K18" s="1">
        <v>4.4006399999999999E-4</v>
      </c>
      <c r="L18" s="1">
        <v>6.3356800000000004E-4</v>
      </c>
    </row>
    <row r="19" spans="1:12" x14ac:dyDescent="0.25">
      <c r="A19" t="s">
        <v>1</v>
      </c>
      <c r="B19" s="1">
        <f>$L2/B18</f>
        <v>2.6977548532481208</v>
      </c>
      <c r="C19" s="1">
        <f>$L2/C18</f>
        <v>5.2879706734250549</v>
      </c>
      <c r="D19" s="1">
        <f>$L2/D18</f>
        <v>10.113825219860122</v>
      </c>
      <c r="E19" s="1">
        <f>$L2/E18</f>
        <v>11.637749003984064</v>
      </c>
      <c r="F19" s="1">
        <f>$L2/F18</f>
        <v>15.198100936524455</v>
      </c>
      <c r="G19" s="1">
        <f>$L2/G18</f>
        <v>14.749924257725713</v>
      </c>
      <c r="H19" s="1">
        <f>$L2/H18</f>
        <v>15.849565925122082</v>
      </c>
      <c r="I19" s="1">
        <f>$L2/I18</f>
        <v>15.001412284305671</v>
      </c>
      <c r="J19" s="1">
        <f>$L2/J18</f>
        <v>13.312710782973292</v>
      </c>
      <c r="K19" s="1">
        <f>$L2/K18</f>
        <v>10.620546102385108</v>
      </c>
      <c r="L19" s="1">
        <f>$L2/L18</f>
        <v>7.3768245871003586</v>
      </c>
    </row>
    <row r="20" spans="1:12" x14ac:dyDescent="0.25">
      <c r="A20" t="s">
        <v>5</v>
      </c>
      <c r="B20" s="1">
        <f>$L17/B17</f>
        <v>1024</v>
      </c>
      <c r="C20" s="1">
        <f>$L17/C17</f>
        <v>512</v>
      </c>
      <c r="D20" s="1">
        <f>$L17/D17</f>
        <v>256</v>
      </c>
      <c r="E20" s="1">
        <f>$L17/E17</f>
        <v>128</v>
      </c>
      <c r="F20" s="1">
        <f>$L17/F17</f>
        <v>64</v>
      </c>
      <c r="G20" s="1">
        <f>$L17/G17</f>
        <v>32</v>
      </c>
      <c r="H20" s="1">
        <f>$L17/H17</f>
        <v>16</v>
      </c>
      <c r="I20" s="1">
        <f>$L17/I17</f>
        <v>8</v>
      </c>
      <c r="J20" s="1">
        <f>$L17/J17</f>
        <v>4</v>
      </c>
      <c r="K20" s="1">
        <f>$L17/K17</f>
        <v>2</v>
      </c>
      <c r="L20" s="1">
        <f>$L17/L17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2022-10-07T18:23:27Z</dcterms:modified>
</cp:coreProperties>
</file>