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stBox\당일 상한가 종목 수집\당일 상한가 종목 수집 xlsx\"/>
    </mc:Choice>
  </mc:AlternateContent>
  <bookViews>
    <workbookView xWindow="0" yWindow="0" windowWidth="28800" windowHeight="12390"/>
  </bookViews>
  <sheets>
    <sheet name="상한가" sheetId="1" r:id="rId1"/>
  </sheets>
  <calcPr calcId="152511"/>
</workbook>
</file>

<file path=xl/calcChain.xml><?xml version="1.0" encoding="utf-8"?>
<calcChain xmlns="http://schemas.openxmlformats.org/spreadsheetml/2006/main">
  <c r="I6" i="1" l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<sst xmlns="http://schemas.openxmlformats.org/spreadsheetml/2006/main" count="34" uniqueCount="33">
  <si>
    <t>종목 코드</t>
  </si>
  <si>
    <t>종목 이름</t>
  </si>
  <si>
    <t>한 주당 가격</t>
  </si>
  <si>
    <t>전날 대비 가격 변동</t>
  </si>
  <si>
    <t>전날 대비 등락</t>
  </si>
  <si>
    <t>관련 된 뉴스기사</t>
  </si>
  <si>
    <t>일봉 차트</t>
  </si>
  <si>
    <t>주봉 차트</t>
  </si>
  <si>
    <t>월봉 차트</t>
  </si>
  <si>
    <t>043090</t>
  </si>
  <si>
    <t>엑서지21</t>
  </si>
  <si>
    <t>2,425원</t>
  </si>
  <si>
    <t xml:space="preserve">↑ 559 </t>
  </si>
  <si>
    <t xml:space="preserve">  +29.96%  </t>
  </si>
  <si>
    <t>332290</t>
  </si>
  <si>
    <t>누보</t>
  </si>
  <si>
    <t>1,926원</t>
  </si>
  <si>
    <t xml:space="preserve">↑ 444 </t>
  </si>
  <si>
    <t>152550</t>
  </si>
  <si>
    <t>한국ANKOR유전</t>
  </si>
  <si>
    <t>660원</t>
  </si>
  <si>
    <t xml:space="preserve">↑ 152 </t>
  </si>
  <si>
    <t xml:space="preserve">  +29.92%  </t>
  </si>
  <si>
    <t>023960</t>
  </si>
  <si>
    <t>에쓰씨엔지니어링</t>
  </si>
  <si>
    <t>2,695원</t>
  </si>
  <si>
    <t xml:space="preserve">↑ 620 </t>
  </si>
  <si>
    <t xml:space="preserve">  +29.88%  </t>
  </si>
  <si>
    <t>011500</t>
  </si>
  <si>
    <t>한농화성</t>
  </si>
  <si>
    <t>26,150원</t>
  </si>
  <si>
    <t xml:space="preserve">↑ 6,000 </t>
  </si>
  <si>
    <t xml:space="preserve">  +29.78%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</si>
</sst>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6.5" x14ac:dyDescent="0.3"/>
  <cols>
    <col min="6" max="6" width="73.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tr">
        <f>HYPERLINK("http://www.edaily.co.kr/news/newspath.asp?newsid=02771606635578416","거래소, 엑서지21에 현저한 시황변동 관련 조회공시 요구")</f>
        <v>거래소, 엑서지21에 현저한 시황변동 관련 조회공시 요구</v>
      </c>
      <c r="G2" t="str">
        <f>HYPERLINK("https://ssl.pstatic.net/imgfinance/chart/item/candle/day/043090.png?sidcode=1682218170636","일봉 차트")</f>
        <v>일봉 차트</v>
      </c>
      <c r="H2" t="str">
        <f>HYPERLINK("https://ssl.pstatic.net/imgfinance/chart/item/candle/week/043090.png?sidcode=1682218170636","주봉 차트")</f>
        <v>주봉 차트</v>
      </c>
      <c r="I2" t="str">
        <f>HYPERLINK("https://ssl.pstatic.net/imgfinance/chart/item/candle/month/043090.png?sidcode=1682218170636","월봉 차트")</f>
        <v>월봉 차트</v>
      </c>
    </row>
    <row r="3" spans="1:9" x14ac:dyDescent="0.3">
      <c r="A3" t="s">
        <v>14</v>
      </c>
      <c r="B3" t="s">
        <v>15</v>
      </c>
      <c r="C3" t="s">
        <v>16</v>
      </c>
      <c r="D3" t="s">
        <v>17</v>
      </c>
      <c r="E3" t="s">
        <v>13</v>
      </c>
      <c r="F3" t="str">
        <f>HYPERLINK("https://www.yeongnam.com/web/view.php?key=20230421001136027","[오전 급등주] 누보·셀바스헬스케어·바이오에프디엔씨 상한가")</f>
        <v>[오전 급등주] 누보·셀바스헬스케어·바이오에프디엔씨 상한가</v>
      </c>
      <c r="G3" t="str">
        <f>HYPERLINK("https://ssl.pstatic.net/imgfinance/chart/item/candle/day/332290.png?sidcode=1682218171199","일봉 차트")</f>
        <v>일봉 차트</v>
      </c>
      <c r="H3" t="str">
        <f>HYPERLINK("https://ssl.pstatic.net/imgfinance/chart/item/candle/week/332290.png?sidcode=1682218171199","주봉 차트")</f>
        <v>주봉 차트</v>
      </c>
      <c r="I3" t="str">
        <f>HYPERLINK("https://ssl.pstatic.net/imgfinance/chart/item/candle/month/332290.png?sidcode=1682218171199","월봉 차트")</f>
        <v>월봉 차트</v>
      </c>
    </row>
    <row r="4" spans="1:9" x14ac:dyDescent="0.3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tr">
        <f>HYPERLINK("http://www.ggilbo.com/news/articleView.html?idxno=970909","[이주의 주식시장] 러ㆍ우 흑해곡물협정 연장 중단 가능성에 비료 관련주 강세...")</f>
        <v>[이주의 주식시장] 러ㆍ우 흑해곡물협정 연장 중단 가능성에 비료 관련주 강세...</v>
      </c>
      <c r="G4" t="str">
        <f>HYPERLINK("https://ssl.pstatic.net/imgfinance/chart/item/candle/day/152550.png?sidcode=1682218171738","일봉 차트")</f>
        <v>일봉 차트</v>
      </c>
      <c r="H4" t="str">
        <f>HYPERLINK("https://ssl.pstatic.net/imgfinance/chart/item/candle/week/152550.png?sidcode=1682218171738","주봉 차트")</f>
        <v>주봉 차트</v>
      </c>
      <c r="I4" t="str">
        <f>HYPERLINK("https://ssl.pstatic.net/imgfinance/chart/item/candle/month/152550.png?sidcode=1682218171738","월봉 차트")</f>
        <v>월봉 차트</v>
      </c>
    </row>
    <row r="5" spans="1:9" x14ac:dyDescent="0.3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tr">
        <f>HYPERLINK("https://www.thekpm.com/news/articleView.html?idxno=153497","우크라이나 재건 관련주, '미소만개' 퍼스텍·TYM·에쓰씨엔지니어링·대모·...")</f>
        <v>우크라이나 재건 관련주, '미소만개' 퍼스텍·TYM·에쓰씨엔지니어링·대모·...</v>
      </c>
      <c r="G5" t="str">
        <f>HYPERLINK("https://ssl.pstatic.net/imgfinance/chart/item/candle/day/023960.png?sidcode=1682218172180","일봉 차트")</f>
        <v>일봉 차트</v>
      </c>
      <c r="H5" t="str">
        <f>HYPERLINK("https://ssl.pstatic.net/imgfinance/chart/item/candle/week/023960.png?sidcode=1682218172180","주봉 차트")</f>
        <v>주봉 차트</v>
      </c>
      <c r="I5" t="str">
        <f>HYPERLINK("https://ssl.pstatic.net/imgfinance/chart/item/candle/month/023960.png?sidcode=1682218172180","월봉 차트")</f>
        <v>월봉 차트</v>
      </c>
    </row>
    <row r="6" spans="1:9" x14ac:dyDescent="0.3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tr">
        <f>HYPERLINK("https://www.pinpointnews.co.kr/news/articleView.html?idxno=191811","한농화성 주가, 한주간 38% 가량 '껑충'… 정부, 전고체 상용화 목표 발표")</f>
        <v>한농화성 주가, 한주간 38% 가량 '껑충'… 정부, 전고체 상용화 목표 발표</v>
      </c>
      <c r="G6" t="str">
        <f>HYPERLINK("https://ssl.pstatic.net/imgfinance/chart/item/candle/day/011500.png?sidcode=1682218172850","일봉 차트")</f>
        <v>일봉 차트</v>
      </c>
      <c r="H6" t="str">
        <f>HYPERLINK("https://ssl.pstatic.net/imgfinance/chart/item/candle/week/011500.png?sidcode=1682218172850","주봉 차트")</f>
        <v>주봉 차트</v>
      </c>
      <c r="I6" t="str">
        <f>HYPERLINK("https://ssl.pstatic.net/imgfinance/chart/item/candle/month/011500.png?sidcode=1682218172850","월봉 차트")</f>
        <v>월봉 차트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상한가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jylee</cp:lastModifiedBy>
  <dcterms:created xsi:type="dcterms:W3CDTF">2023-04-23T02:49:29Z</dcterms:created>
  <dcterms:modified xsi:type="dcterms:W3CDTF">2023-04-23T02:50:00Z</dcterms:modified>
</cp:coreProperties>
</file>