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015" windowHeight="4395"/>
  </bookViews>
  <sheets>
    <sheet name="ST板块20151011" sheetId="1" r:id="rId1"/>
  </sheets>
  <calcPr calcId="124519"/>
</workbook>
</file>

<file path=xl/calcChain.xml><?xml version="1.0" encoding="utf-8"?>
<calcChain xmlns="http://schemas.openxmlformats.org/spreadsheetml/2006/main">
  <c r="A2" i="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</calcChain>
</file>

<file path=xl/sharedStrings.xml><?xml version="1.0" encoding="utf-8"?>
<sst xmlns="http://schemas.openxmlformats.org/spreadsheetml/2006/main" count="184" uniqueCount="82">
  <si>
    <t>代码</t>
  </si>
  <si>
    <t>名称</t>
  </si>
  <si>
    <t>涨幅%%</t>
  </si>
  <si>
    <t>现价</t>
  </si>
  <si>
    <t>涨跌</t>
  </si>
  <si>
    <t>买价</t>
  </si>
  <si>
    <t>卖价</t>
  </si>
  <si>
    <t>总量</t>
  </si>
  <si>
    <t>现量</t>
  </si>
  <si>
    <t>涨速%%</t>
  </si>
  <si>
    <t>换手%%</t>
  </si>
  <si>
    <t>今开</t>
  </si>
  <si>
    <t>最高</t>
  </si>
  <si>
    <t>最低</t>
  </si>
  <si>
    <t>昨收</t>
  </si>
  <si>
    <t>市盈(动)</t>
  </si>
  <si>
    <t>总金额</t>
  </si>
  <si>
    <t>量比</t>
  </si>
  <si>
    <t>细分行业</t>
  </si>
  <si>
    <t>地区</t>
  </si>
  <si>
    <t>振幅%%</t>
  </si>
  <si>
    <t>*ST华锦</t>
  </si>
  <si>
    <t>石油加工</t>
  </si>
  <si>
    <t>辽宁</t>
  </si>
  <si>
    <t>*ST华赛</t>
  </si>
  <si>
    <t xml:space="preserve">--  </t>
  </si>
  <si>
    <t>元器件</t>
  </si>
  <si>
    <t>深圳</t>
  </si>
  <si>
    <t>*ST川化</t>
  </si>
  <si>
    <t>农药化肥</t>
  </si>
  <si>
    <t>四川</t>
  </si>
  <si>
    <t>ST生化</t>
  </si>
  <si>
    <t>生物制药</t>
  </si>
  <si>
    <t>江西</t>
  </si>
  <si>
    <t>*ST金路</t>
  </si>
  <si>
    <t>化工原料</t>
  </si>
  <si>
    <t>*ST广夏</t>
  </si>
  <si>
    <t>红黄药酒</t>
  </si>
  <si>
    <t>宁夏</t>
  </si>
  <si>
    <t>*ST古汉</t>
  </si>
  <si>
    <t>中成药</t>
  </si>
  <si>
    <t>湖南</t>
  </si>
  <si>
    <t>*ST蒙发</t>
  </si>
  <si>
    <t>纺织</t>
  </si>
  <si>
    <t>内蒙</t>
  </si>
  <si>
    <t>*ST中富</t>
  </si>
  <si>
    <t>广告包装</t>
  </si>
  <si>
    <t>广东</t>
  </si>
  <si>
    <t>*ST海龙</t>
  </si>
  <si>
    <t>化纤</t>
  </si>
  <si>
    <t>山东</t>
  </si>
  <si>
    <t>*ST京蓝</t>
  </si>
  <si>
    <t>软件服务</t>
  </si>
  <si>
    <t>黑龙江</t>
  </si>
  <si>
    <t>*ST酒鬼</t>
  </si>
  <si>
    <t>白酒</t>
  </si>
  <si>
    <t>*ST美利</t>
  </si>
  <si>
    <t>造纸</t>
  </si>
  <si>
    <t>*ST星美</t>
  </si>
  <si>
    <t>通信设备</t>
  </si>
  <si>
    <t>重庆</t>
  </si>
  <si>
    <t>*ST天化</t>
  </si>
  <si>
    <t>*ST夏利</t>
  </si>
  <si>
    <t>汽车整车</t>
  </si>
  <si>
    <t>天津</t>
  </si>
  <si>
    <t>*ST春晖</t>
  </si>
  <si>
    <t>*ST皇台</t>
  </si>
  <si>
    <t>甘肃</t>
  </si>
  <si>
    <t>*ST霞客</t>
  </si>
  <si>
    <t>江苏</t>
  </si>
  <si>
    <t>*ST融捷</t>
  </si>
  <si>
    <t>*ST云网</t>
  </si>
  <si>
    <t>酒店餐饮</t>
  </si>
  <si>
    <t>北京</t>
  </si>
  <si>
    <t>*ST元达</t>
  </si>
  <si>
    <t>福建</t>
  </si>
  <si>
    <t>*ST舜船</t>
  </si>
  <si>
    <t>船舶</t>
  </si>
  <si>
    <t>*ST申科</t>
  </si>
  <si>
    <t>机械基件</t>
  </si>
  <si>
    <t>浙江</t>
  </si>
  <si>
    <t>*ST新都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</si>
</sst>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6"/>
  <sheetViews>
    <sheetView tabSelected="1" workbookViewId="0">
      <selection activeCell="A27" sqref="A27:XFD27"/>
    </sheetView>
  </sheetViews>
  <sheetFormatPr defaultRowHeight="13.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tr">
        <f>"000059"</f>
        <v>000059</v>
      </c>
      <c r="B2" t="s">
        <v>21</v>
      </c>
      <c r="C2">
        <v>4.93</v>
      </c>
      <c r="D2">
        <v>7.24</v>
      </c>
      <c r="E2">
        <v>0.34</v>
      </c>
      <c r="F2">
        <v>7.24</v>
      </c>
      <c r="G2">
        <v>7.25</v>
      </c>
      <c r="H2">
        <v>196927</v>
      </c>
      <c r="I2">
        <v>16195</v>
      </c>
      <c r="J2">
        <v>1.25</v>
      </c>
      <c r="K2">
        <v>1.64</v>
      </c>
      <c r="L2">
        <v>6.95</v>
      </c>
      <c r="M2">
        <v>7.24</v>
      </c>
      <c r="N2">
        <v>6.88</v>
      </c>
      <c r="O2">
        <v>6.9</v>
      </c>
      <c r="P2">
        <v>24.38</v>
      </c>
      <c r="Q2">
        <v>139083456</v>
      </c>
      <c r="R2">
        <v>0.92</v>
      </c>
      <c r="S2" t="s">
        <v>22</v>
      </c>
      <c r="T2" t="s">
        <v>23</v>
      </c>
      <c r="U2">
        <v>5.22</v>
      </c>
    </row>
    <row r="3" spans="1:21">
      <c r="A3" t="str">
        <f>"000068"</f>
        <v>000068</v>
      </c>
      <c r="B3" t="s">
        <v>24</v>
      </c>
      <c r="C3">
        <v>-1.0900000000000001</v>
      </c>
      <c r="D3">
        <v>9.99</v>
      </c>
      <c r="E3">
        <v>-0.11</v>
      </c>
      <c r="F3">
        <v>9.99</v>
      </c>
      <c r="G3">
        <v>10</v>
      </c>
      <c r="H3">
        <v>142352</v>
      </c>
      <c r="I3">
        <v>1596</v>
      </c>
      <c r="J3">
        <v>0</v>
      </c>
      <c r="K3">
        <v>1.59</v>
      </c>
      <c r="L3">
        <v>10.1</v>
      </c>
      <c r="M3">
        <v>10.16</v>
      </c>
      <c r="N3">
        <v>9.66</v>
      </c>
      <c r="O3">
        <v>10.1</v>
      </c>
      <c r="P3" t="s">
        <v>25</v>
      </c>
      <c r="Q3">
        <v>140823216</v>
      </c>
      <c r="R3">
        <v>0.64</v>
      </c>
      <c r="S3" t="s">
        <v>26</v>
      </c>
      <c r="T3" t="s">
        <v>27</v>
      </c>
      <c r="U3">
        <v>4.95</v>
      </c>
    </row>
    <row r="4" spans="1:21">
      <c r="A4" t="str">
        <f>"000155"</f>
        <v>000155</v>
      </c>
      <c r="B4" t="s">
        <v>28</v>
      </c>
      <c r="C4">
        <v>-0.56999999999999995</v>
      </c>
      <c r="D4">
        <v>6.97</v>
      </c>
      <c r="E4">
        <v>-0.04</v>
      </c>
      <c r="F4">
        <v>6.97</v>
      </c>
      <c r="G4">
        <v>6.98</v>
      </c>
      <c r="H4">
        <v>40653</v>
      </c>
      <c r="I4">
        <v>276</v>
      </c>
      <c r="J4">
        <v>0</v>
      </c>
      <c r="K4">
        <v>0.86</v>
      </c>
      <c r="L4">
        <v>7.05</v>
      </c>
      <c r="M4">
        <v>7.05</v>
      </c>
      <c r="N4">
        <v>6.87</v>
      </c>
      <c r="O4">
        <v>7.01</v>
      </c>
      <c r="P4" t="s">
        <v>25</v>
      </c>
      <c r="Q4">
        <v>28343440</v>
      </c>
      <c r="R4">
        <v>0.55000000000000004</v>
      </c>
      <c r="S4" t="s">
        <v>29</v>
      </c>
      <c r="T4" t="s">
        <v>30</v>
      </c>
      <c r="U4">
        <v>2.57</v>
      </c>
    </row>
    <row r="5" spans="1:21">
      <c r="A5" t="str">
        <f>"000403"</f>
        <v>000403</v>
      </c>
      <c r="B5" t="s">
        <v>31</v>
      </c>
      <c r="C5" t="s">
        <v>25</v>
      </c>
      <c r="D5">
        <v>19.57</v>
      </c>
      <c r="E5" t="s">
        <v>25</v>
      </c>
      <c r="F5" t="s">
        <v>25</v>
      </c>
      <c r="G5" t="s">
        <v>25</v>
      </c>
      <c r="H5">
        <v>0</v>
      </c>
      <c r="I5">
        <v>0</v>
      </c>
      <c r="J5" t="s">
        <v>25</v>
      </c>
      <c r="K5">
        <v>0</v>
      </c>
      <c r="L5" t="s">
        <v>25</v>
      </c>
      <c r="M5" t="s">
        <v>25</v>
      </c>
      <c r="N5" t="s">
        <v>25</v>
      </c>
      <c r="O5">
        <v>19.57</v>
      </c>
      <c r="P5">
        <v>49.87</v>
      </c>
      <c r="Q5">
        <v>0</v>
      </c>
      <c r="R5">
        <v>0</v>
      </c>
      <c r="S5" t="s">
        <v>32</v>
      </c>
      <c r="T5" t="s">
        <v>33</v>
      </c>
      <c r="U5">
        <v>0</v>
      </c>
    </row>
    <row r="6" spans="1:21">
      <c r="A6" t="str">
        <f>"000510"</f>
        <v>000510</v>
      </c>
      <c r="B6" t="s">
        <v>34</v>
      </c>
      <c r="C6">
        <v>-4.01</v>
      </c>
      <c r="D6">
        <v>7.42</v>
      </c>
      <c r="E6">
        <v>-0.31</v>
      </c>
      <c r="F6">
        <v>7.41</v>
      </c>
      <c r="G6">
        <v>7.42</v>
      </c>
      <c r="H6">
        <v>361736</v>
      </c>
      <c r="I6">
        <v>7141</v>
      </c>
      <c r="J6">
        <v>0.13</v>
      </c>
      <c r="K6">
        <v>5.94</v>
      </c>
      <c r="L6">
        <v>7.6</v>
      </c>
      <c r="M6">
        <v>7.64</v>
      </c>
      <c r="N6">
        <v>7.34</v>
      </c>
      <c r="O6">
        <v>7.73</v>
      </c>
      <c r="P6" t="s">
        <v>25</v>
      </c>
      <c r="Q6">
        <v>268786048</v>
      </c>
      <c r="R6">
        <v>1.08</v>
      </c>
      <c r="S6" t="s">
        <v>35</v>
      </c>
      <c r="T6" t="s">
        <v>30</v>
      </c>
      <c r="U6">
        <v>3.88</v>
      </c>
    </row>
    <row r="7" spans="1:21">
      <c r="A7" t="str">
        <f>"000557"</f>
        <v>000557</v>
      </c>
      <c r="B7" t="s">
        <v>36</v>
      </c>
      <c r="C7">
        <v>-1.35</v>
      </c>
      <c r="D7">
        <v>6.59</v>
      </c>
      <c r="E7">
        <v>-0.09</v>
      </c>
      <c r="F7">
        <v>6.59</v>
      </c>
      <c r="G7">
        <v>6.6</v>
      </c>
      <c r="H7">
        <v>114182</v>
      </c>
      <c r="I7">
        <v>1276</v>
      </c>
      <c r="J7">
        <v>0</v>
      </c>
      <c r="K7">
        <v>1.71</v>
      </c>
      <c r="L7">
        <v>6.64</v>
      </c>
      <c r="M7">
        <v>6.67</v>
      </c>
      <c r="N7">
        <v>6.47</v>
      </c>
      <c r="O7">
        <v>6.68</v>
      </c>
      <c r="P7">
        <v>37806.21</v>
      </c>
      <c r="Q7">
        <v>75163432</v>
      </c>
      <c r="R7">
        <v>0.72</v>
      </c>
      <c r="S7" t="s">
        <v>37</v>
      </c>
      <c r="T7" t="s">
        <v>38</v>
      </c>
      <c r="U7">
        <v>2.99</v>
      </c>
    </row>
    <row r="8" spans="1:21">
      <c r="A8" t="str">
        <f>"000590"</f>
        <v>000590</v>
      </c>
      <c r="B8" t="s">
        <v>39</v>
      </c>
      <c r="C8">
        <v>-5</v>
      </c>
      <c r="D8">
        <v>19.39</v>
      </c>
      <c r="E8">
        <v>-1.02</v>
      </c>
      <c r="F8" t="s">
        <v>25</v>
      </c>
      <c r="G8">
        <v>19.39</v>
      </c>
      <c r="H8">
        <v>5587</v>
      </c>
      <c r="I8">
        <v>21</v>
      </c>
      <c r="J8">
        <v>0</v>
      </c>
      <c r="K8">
        <v>0.25</v>
      </c>
      <c r="L8">
        <v>19.39</v>
      </c>
      <c r="M8">
        <v>19.39</v>
      </c>
      <c r="N8">
        <v>19.39</v>
      </c>
      <c r="O8">
        <v>20.41</v>
      </c>
      <c r="P8">
        <v>191.57</v>
      </c>
      <c r="Q8">
        <v>10833193</v>
      </c>
      <c r="R8">
        <v>0.08</v>
      </c>
      <c r="S8" t="s">
        <v>40</v>
      </c>
      <c r="T8" t="s">
        <v>41</v>
      </c>
      <c r="U8">
        <v>0</v>
      </c>
    </row>
    <row r="9" spans="1:21">
      <c r="A9" t="str">
        <f>"000611"</f>
        <v>000611</v>
      </c>
      <c r="B9" t="s">
        <v>42</v>
      </c>
      <c r="C9">
        <v>5.0599999999999996</v>
      </c>
      <c r="D9">
        <v>7.47</v>
      </c>
      <c r="E9">
        <v>0.36</v>
      </c>
      <c r="F9">
        <v>7.47</v>
      </c>
      <c r="G9" t="s">
        <v>25</v>
      </c>
      <c r="H9">
        <v>52434</v>
      </c>
      <c r="I9">
        <v>113</v>
      </c>
      <c r="J9">
        <v>0</v>
      </c>
      <c r="K9">
        <v>1.64</v>
      </c>
      <c r="L9">
        <v>7.15</v>
      </c>
      <c r="M9">
        <v>7.47</v>
      </c>
      <c r="N9">
        <v>7.08</v>
      </c>
      <c r="O9">
        <v>7.11</v>
      </c>
      <c r="P9" t="s">
        <v>25</v>
      </c>
      <c r="Q9">
        <v>38624020</v>
      </c>
      <c r="R9">
        <v>0.65</v>
      </c>
      <c r="S9" t="s">
        <v>43</v>
      </c>
      <c r="T9" t="s">
        <v>44</v>
      </c>
      <c r="U9">
        <v>5.49</v>
      </c>
    </row>
    <row r="10" spans="1:21">
      <c r="A10" t="str">
        <f>"000659"</f>
        <v>000659</v>
      </c>
      <c r="B10" t="s">
        <v>45</v>
      </c>
      <c r="C10">
        <v>1.34</v>
      </c>
      <c r="D10">
        <v>3.79</v>
      </c>
      <c r="E10">
        <v>0.05</v>
      </c>
      <c r="F10">
        <v>3.78</v>
      </c>
      <c r="G10">
        <v>3.79</v>
      </c>
      <c r="H10">
        <v>276189</v>
      </c>
      <c r="I10">
        <v>2537</v>
      </c>
      <c r="J10">
        <v>0</v>
      </c>
      <c r="K10">
        <v>2.15</v>
      </c>
      <c r="L10">
        <v>3.73</v>
      </c>
      <c r="M10">
        <v>3.81</v>
      </c>
      <c r="N10">
        <v>3.72</v>
      </c>
      <c r="O10">
        <v>3.74</v>
      </c>
      <c r="P10">
        <v>623.86</v>
      </c>
      <c r="Q10">
        <v>103981296</v>
      </c>
      <c r="R10">
        <v>0.74</v>
      </c>
      <c r="S10" t="s">
        <v>46</v>
      </c>
      <c r="T10" t="s">
        <v>47</v>
      </c>
      <c r="U10">
        <v>2.41</v>
      </c>
    </row>
    <row r="11" spans="1:21">
      <c r="A11" t="str">
        <f>"000677"</f>
        <v>000677</v>
      </c>
      <c r="B11" t="s">
        <v>48</v>
      </c>
      <c r="C11">
        <v>5.05</v>
      </c>
      <c r="D11">
        <v>5.62</v>
      </c>
      <c r="E11">
        <v>0.27</v>
      </c>
      <c r="F11">
        <v>5.62</v>
      </c>
      <c r="G11" t="s">
        <v>25</v>
      </c>
      <c r="H11">
        <v>196615</v>
      </c>
      <c r="I11">
        <v>98</v>
      </c>
      <c r="J11">
        <v>0</v>
      </c>
      <c r="K11">
        <v>2.2799999999999998</v>
      </c>
      <c r="L11">
        <v>5.3</v>
      </c>
      <c r="M11">
        <v>5.62</v>
      </c>
      <c r="N11">
        <v>5.26</v>
      </c>
      <c r="O11">
        <v>5.35</v>
      </c>
      <c r="P11" t="s">
        <v>25</v>
      </c>
      <c r="Q11">
        <v>109439128</v>
      </c>
      <c r="R11">
        <v>0.47</v>
      </c>
      <c r="S11" t="s">
        <v>49</v>
      </c>
      <c r="T11" t="s">
        <v>50</v>
      </c>
      <c r="U11">
        <v>6.73</v>
      </c>
    </row>
    <row r="12" spans="1:21">
      <c r="A12" t="str">
        <f>"000711"</f>
        <v>000711</v>
      </c>
      <c r="B12" t="s">
        <v>51</v>
      </c>
      <c r="C12" t="s">
        <v>25</v>
      </c>
      <c r="D12">
        <v>22.63</v>
      </c>
      <c r="E12" t="s">
        <v>25</v>
      </c>
      <c r="F12" t="s">
        <v>25</v>
      </c>
      <c r="G12" t="s">
        <v>25</v>
      </c>
      <c r="H12">
        <v>0</v>
      </c>
      <c r="I12">
        <v>0</v>
      </c>
      <c r="J12" t="s">
        <v>25</v>
      </c>
      <c r="K12">
        <v>0</v>
      </c>
      <c r="L12" t="s">
        <v>25</v>
      </c>
      <c r="M12" t="s">
        <v>25</v>
      </c>
      <c r="N12" t="s">
        <v>25</v>
      </c>
      <c r="O12">
        <v>22.63</v>
      </c>
      <c r="P12" t="s">
        <v>25</v>
      </c>
      <c r="Q12">
        <v>0</v>
      </c>
      <c r="R12">
        <v>0</v>
      </c>
      <c r="S12" t="s">
        <v>52</v>
      </c>
      <c r="T12" t="s">
        <v>53</v>
      </c>
      <c r="U12">
        <v>0</v>
      </c>
    </row>
    <row r="13" spans="1:21">
      <c r="A13" t="str">
        <f>"000799"</f>
        <v>000799</v>
      </c>
      <c r="B13" t="s">
        <v>54</v>
      </c>
      <c r="C13" t="s">
        <v>25</v>
      </c>
      <c r="D13">
        <v>20.77</v>
      </c>
      <c r="E13" t="s">
        <v>25</v>
      </c>
      <c r="F13" t="s">
        <v>25</v>
      </c>
      <c r="G13" t="s">
        <v>25</v>
      </c>
      <c r="H13">
        <v>0</v>
      </c>
      <c r="I13">
        <v>0</v>
      </c>
      <c r="J13" t="s">
        <v>25</v>
      </c>
      <c r="K13">
        <v>0</v>
      </c>
      <c r="L13" t="s">
        <v>25</v>
      </c>
      <c r="M13" t="s">
        <v>25</v>
      </c>
      <c r="N13" t="s">
        <v>25</v>
      </c>
      <c r="O13">
        <v>20.77</v>
      </c>
      <c r="P13">
        <v>85.44</v>
      </c>
      <c r="Q13">
        <v>0</v>
      </c>
      <c r="R13">
        <v>0</v>
      </c>
      <c r="S13" t="s">
        <v>55</v>
      </c>
      <c r="T13" t="s">
        <v>41</v>
      </c>
      <c r="U13">
        <v>0</v>
      </c>
    </row>
    <row r="14" spans="1:21">
      <c r="A14" t="str">
        <f>"000815"</f>
        <v>000815</v>
      </c>
      <c r="B14" t="s">
        <v>56</v>
      </c>
      <c r="C14">
        <v>1.7</v>
      </c>
      <c r="D14">
        <v>17.899999999999999</v>
      </c>
      <c r="E14">
        <v>0.3</v>
      </c>
      <c r="F14">
        <v>17.89</v>
      </c>
      <c r="G14">
        <v>17.899999999999999</v>
      </c>
      <c r="H14">
        <v>48765</v>
      </c>
      <c r="I14">
        <v>925</v>
      </c>
      <c r="J14">
        <v>0.11</v>
      </c>
      <c r="K14">
        <v>1.54</v>
      </c>
      <c r="L14">
        <v>17.79</v>
      </c>
      <c r="M14">
        <v>17.95</v>
      </c>
      <c r="N14">
        <v>17.41</v>
      </c>
      <c r="O14">
        <v>17.600000000000001</v>
      </c>
      <c r="P14" t="s">
        <v>25</v>
      </c>
      <c r="Q14">
        <v>86447792</v>
      </c>
      <c r="R14">
        <v>1.0900000000000001</v>
      </c>
      <c r="S14" t="s">
        <v>57</v>
      </c>
      <c r="T14" t="s">
        <v>38</v>
      </c>
      <c r="U14">
        <v>3.07</v>
      </c>
    </row>
    <row r="15" spans="1:21">
      <c r="A15" t="str">
        <f>"000892"</f>
        <v>000892</v>
      </c>
      <c r="B15" t="s">
        <v>58</v>
      </c>
      <c r="C15">
        <v>-2.31</v>
      </c>
      <c r="D15">
        <v>11.44</v>
      </c>
      <c r="E15">
        <v>-0.27</v>
      </c>
      <c r="F15">
        <v>11.43</v>
      </c>
      <c r="G15">
        <v>11.44</v>
      </c>
      <c r="H15">
        <v>229897</v>
      </c>
      <c r="I15">
        <v>3317</v>
      </c>
      <c r="J15">
        <v>-0.26</v>
      </c>
      <c r="K15">
        <v>7.49</v>
      </c>
      <c r="L15">
        <v>11.71</v>
      </c>
      <c r="M15">
        <v>11.78</v>
      </c>
      <c r="N15">
        <v>11.23</v>
      </c>
      <c r="O15">
        <v>11.71</v>
      </c>
      <c r="P15" t="s">
        <v>25</v>
      </c>
      <c r="Q15">
        <v>262785840</v>
      </c>
      <c r="R15">
        <v>0.65</v>
      </c>
      <c r="S15" t="s">
        <v>59</v>
      </c>
      <c r="T15" t="s">
        <v>60</v>
      </c>
      <c r="U15">
        <v>4.7</v>
      </c>
    </row>
    <row r="16" spans="1:21">
      <c r="A16" t="str">
        <f>"000912"</f>
        <v>000912</v>
      </c>
      <c r="B16" t="s">
        <v>61</v>
      </c>
      <c r="C16">
        <v>1.6</v>
      </c>
      <c r="D16">
        <v>5.07</v>
      </c>
      <c r="E16">
        <v>0.08</v>
      </c>
      <c r="F16">
        <v>5.0599999999999996</v>
      </c>
      <c r="G16">
        <v>5.07</v>
      </c>
      <c r="H16">
        <v>51019</v>
      </c>
      <c r="I16">
        <v>785</v>
      </c>
      <c r="J16">
        <v>0.19</v>
      </c>
      <c r="K16">
        <v>0.87</v>
      </c>
      <c r="L16">
        <v>4.97</v>
      </c>
      <c r="M16">
        <v>5.09</v>
      </c>
      <c r="N16">
        <v>4.96</v>
      </c>
      <c r="O16">
        <v>4.99</v>
      </c>
      <c r="P16" t="s">
        <v>25</v>
      </c>
      <c r="Q16">
        <v>25701370</v>
      </c>
      <c r="R16">
        <v>0.95</v>
      </c>
      <c r="S16" t="s">
        <v>29</v>
      </c>
      <c r="T16" t="s">
        <v>30</v>
      </c>
      <c r="U16">
        <v>2.61</v>
      </c>
    </row>
    <row r="17" spans="1:21">
      <c r="A17" t="str">
        <f>"000927"</f>
        <v>000927</v>
      </c>
      <c r="B17" t="s">
        <v>62</v>
      </c>
      <c r="C17">
        <v>-4.4000000000000004</v>
      </c>
      <c r="D17">
        <v>5.86</v>
      </c>
      <c r="E17">
        <v>-0.27</v>
      </c>
      <c r="F17">
        <v>5.86</v>
      </c>
      <c r="G17">
        <v>5.87</v>
      </c>
      <c r="H17">
        <v>342256</v>
      </c>
      <c r="I17">
        <v>3109</v>
      </c>
      <c r="J17">
        <v>0.17</v>
      </c>
      <c r="K17">
        <v>2.15</v>
      </c>
      <c r="L17">
        <v>6</v>
      </c>
      <c r="M17">
        <v>6.08</v>
      </c>
      <c r="N17">
        <v>5.82</v>
      </c>
      <c r="O17">
        <v>6.13</v>
      </c>
      <c r="P17" t="s">
        <v>25</v>
      </c>
      <c r="Q17">
        <v>200888560</v>
      </c>
      <c r="R17">
        <v>2.0099999999999998</v>
      </c>
      <c r="S17" t="s">
        <v>63</v>
      </c>
      <c r="T17" t="s">
        <v>64</v>
      </c>
      <c r="U17">
        <v>4.24</v>
      </c>
    </row>
    <row r="18" spans="1:21">
      <c r="A18" t="str">
        <f>"000976"</f>
        <v>000976</v>
      </c>
      <c r="B18" t="s">
        <v>65</v>
      </c>
      <c r="C18">
        <v>0.47</v>
      </c>
      <c r="D18">
        <v>6.36</v>
      </c>
      <c r="E18">
        <v>0.03</v>
      </c>
      <c r="F18">
        <v>6.36</v>
      </c>
      <c r="G18">
        <v>6.37</v>
      </c>
      <c r="H18">
        <v>85109</v>
      </c>
      <c r="I18">
        <v>1588</v>
      </c>
      <c r="J18">
        <v>0</v>
      </c>
      <c r="K18">
        <v>1.45</v>
      </c>
      <c r="L18">
        <v>6.31</v>
      </c>
      <c r="M18">
        <v>6.38</v>
      </c>
      <c r="N18">
        <v>6.29</v>
      </c>
      <c r="O18">
        <v>6.33</v>
      </c>
      <c r="P18" t="s">
        <v>25</v>
      </c>
      <c r="Q18">
        <v>53904680</v>
      </c>
      <c r="R18">
        <v>1.24</v>
      </c>
      <c r="S18" t="s">
        <v>49</v>
      </c>
      <c r="T18" t="s">
        <v>47</v>
      </c>
      <c r="U18">
        <v>1.42</v>
      </c>
    </row>
    <row r="19" spans="1:21">
      <c r="A19" t="str">
        <f>"000995"</f>
        <v>000995</v>
      </c>
      <c r="B19" t="s">
        <v>66</v>
      </c>
      <c r="C19">
        <v>1.44</v>
      </c>
      <c r="D19">
        <v>9.17</v>
      </c>
      <c r="E19">
        <v>0.13</v>
      </c>
      <c r="F19">
        <v>9.17</v>
      </c>
      <c r="G19">
        <v>9.18</v>
      </c>
      <c r="H19">
        <v>39380</v>
      </c>
      <c r="I19">
        <v>1419</v>
      </c>
      <c r="J19">
        <v>0.21</v>
      </c>
      <c r="K19">
        <v>2.2200000000000002</v>
      </c>
      <c r="L19">
        <v>9</v>
      </c>
      <c r="M19">
        <v>9.18</v>
      </c>
      <c r="N19">
        <v>9</v>
      </c>
      <c r="O19">
        <v>9.0399999999999991</v>
      </c>
      <c r="P19" t="s">
        <v>25</v>
      </c>
      <c r="Q19">
        <v>35885616</v>
      </c>
      <c r="R19">
        <v>1.33</v>
      </c>
      <c r="S19" t="s">
        <v>55</v>
      </c>
      <c r="T19" t="s">
        <v>67</v>
      </c>
      <c r="U19">
        <v>1.99</v>
      </c>
    </row>
    <row r="20" spans="1:21">
      <c r="A20" t="str">
        <f>"002015"</f>
        <v>002015</v>
      </c>
      <c r="B20" t="s">
        <v>68</v>
      </c>
      <c r="C20" t="s">
        <v>25</v>
      </c>
      <c r="D20">
        <v>7.19</v>
      </c>
      <c r="E20" t="s">
        <v>25</v>
      </c>
      <c r="F20" t="s">
        <v>25</v>
      </c>
      <c r="G20" t="s">
        <v>25</v>
      </c>
      <c r="H20">
        <v>0</v>
      </c>
      <c r="I20">
        <v>0</v>
      </c>
      <c r="J20" t="s">
        <v>25</v>
      </c>
      <c r="K20">
        <v>0</v>
      </c>
      <c r="L20" t="s">
        <v>25</v>
      </c>
      <c r="M20" t="s">
        <v>25</v>
      </c>
      <c r="N20" t="s">
        <v>25</v>
      </c>
      <c r="O20">
        <v>7.19</v>
      </c>
      <c r="P20">
        <v>11.07</v>
      </c>
      <c r="Q20">
        <v>0</v>
      </c>
      <c r="R20">
        <v>0</v>
      </c>
      <c r="S20" t="s">
        <v>49</v>
      </c>
      <c r="T20" t="s">
        <v>69</v>
      </c>
      <c r="U20">
        <v>0</v>
      </c>
    </row>
    <row r="21" spans="1:21">
      <c r="A21" t="str">
        <f>"002192"</f>
        <v>002192</v>
      </c>
      <c r="B21" t="s">
        <v>70</v>
      </c>
      <c r="C21">
        <v>-0.04</v>
      </c>
      <c r="D21">
        <v>25.27</v>
      </c>
      <c r="E21">
        <v>-0.01</v>
      </c>
      <c r="F21">
        <v>25.27</v>
      </c>
      <c r="G21">
        <v>25.29</v>
      </c>
      <c r="H21">
        <v>17761</v>
      </c>
      <c r="I21">
        <v>142</v>
      </c>
      <c r="J21">
        <v>0</v>
      </c>
      <c r="K21">
        <v>1.55</v>
      </c>
      <c r="L21">
        <v>25.01</v>
      </c>
      <c r="M21">
        <v>25.56</v>
      </c>
      <c r="N21">
        <v>24.84</v>
      </c>
      <c r="O21">
        <v>25.28</v>
      </c>
      <c r="P21" t="s">
        <v>25</v>
      </c>
      <c r="Q21">
        <v>44663364</v>
      </c>
      <c r="R21">
        <v>0.73</v>
      </c>
      <c r="S21" t="s">
        <v>35</v>
      </c>
      <c r="T21" t="s">
        <v>47</v>
      </c>
      <c r="U21">
        <v>2.85</v>
      </c>
    </row>
    <row r="22" spans="1:21">
      <c r="A22" t="str">
        <f>"002306"</f>
        <v>002306</v>
      </c>
      <c r="B22" t="s">
        <v>71</v>
      </c>
      <c r="C22" t="s">
        <v>25</v>
      </c>
      <c r="D22">
        <v>9.2200000000000006</v>
      </c>
      <c r="E22" t="s">
        <v>25</v>
      </c>
      <c r="F22" t="s">
        <v>25</v>
      </c>
      <c r="G22" t="s">
        <v>25</v>
      </c>
      <c r="H22">
        <v>0</v>
      </c>
      <c r="I22">
        <v>0</v>
      </c>
      <c r="J22" t="s">
        <v>25</v>
      </c>
      <c r="K22">
        <v>0</v>
      </c>
      <c r="L22" t="s">
        <v>25</v>
      </c>
      <c r="M22" t="s">
        <v>25</v>
      </c>
      <c r="N22" t="s">
        <v>25</v>
      </c>
      <c r="O22">
        <v>9.2200000000000006</v>
      </c>
      <c r="P22" t="s">
        <v>25</v>
      </c>
      <c r="Q22">
        <v>0</v>
      </c>
      <c r="R22">
        <v>0</v>
      </c>
      <c r="S22" t="s">
        <v>72</v>
      </c>
      <c r="T22" t="s">
        <v>73</v>
      </c>
      <c r="U22">
        <v>0</v>
      </c>
    </row>
    <row r="23" spans="1:21">
      <c r="A23" t="str">
        <f>"002417"</f>
        <v>002417</v>
      </c>
      <c r="B23" t="s">
        <v>74</v>
      </c>
      <c r="C23">
        <v>0.96</v>
      </c>
      <c r="D23">
        <v>12.62</v>
      </c>
      <c r="E23">
        <v>0.12</v>
      </c>
      <c r="F23">
        <v>12.62</v>
      </c>
      <c r="G23">
        <v>12.63</v>
      </c>
      <c r="H23">
        <v>63965</v>
      </c>
      <c r="I23">
        <v>905</v>
      </c>
      <c r="J23">
        <v>7.0000000000000007E-2</v>
      </c>
      <c r="K23">
        <v>2.96</v>
      </c>
      <c r="L23">
        <v>12.5</v>
      </c>
      <c r="M23">
        <v>12.75</v>
      </c>
      <c r="N23">
        <v>12.4</v>
      </c>
      <c r="O23">
        <v>12.5</v>
      </c>
      <c r="P23" t="s">
        <v>25</v>
      </c>
      <c r="Q23">
        <v>80519072</v>
      </c>
      <c r="R23">
        <v>1.01</v>
      </c>
      <c r="S23" t="s">
        <v>59</v>
      </c>
      <c r="T23" t="s">
        <v>75</v>
      </c>
      <c r="U23">
        <v>2.8</v>
      </c>
    </row>
    <row r="24" spans="1:21">
      <c r="A24" t="str">
        <f>"002608"</f>
        <v>002608</v>
      </c>
      <c r="B24" t="s">
        <v>76</v>
      </c>
      <c r="C24" t="s">
        <v>25</v>
      </c>
      <c r="D24">
        <v>8.75</v>
      </c>
      <c r="E24" t="s">
        <v>25</v>
      </c>
      <c r="F24" t="s">
        <v>25</v>
      </c>
      <c r="G24" t="s">
        <v>25</v>
      </c>
      <c r="H24">
        <v>0</v>
      </c>
      <c r="I24">
        <v>0</v>
      </c>
      <c r="J24" t="s">
        <v>25</v>
      </c>
      <c r="K24">
        <v>0</v>
      </c>
      <c r="L24" t="s">
        <v>25</v>
      </c>
      <c r="M24" t="s">
        <v>25</v>
      </c>
      <c r="N24" t="s">
        <v>25</v>
      </c>
      <c r="O24">
        <v>8.75</v>
      </c>
      <c r="P24" t="s">
        <v>25</v>
      </c>
      <c r="Q24">
        <v>0</v>
      </c>
      <c r="R24">
        <v>0</v>
      </c>
      <c r="S24" t="s">
        <v>77</v>
      </c>
      <c r="T24" t="s">
        <v>69</v>
      </c>
      <c r="U24">
        <v>0</v>
      </c>
    </row>
    <row r="25" spans="1:21">
      <c r="A25" t="str">
        <f>"002633"</f>
        <v>002633</v>
      </c>
      <c r="B25" t="s">
        <v>78</v>
      </c>
      <c r="C25" t="s">
        <v>25</v>
      </c>
      <c r="D25">
        <v>18.88</v>
      </c>
      <c r="E25" t="s">
        <v>25</v>
      </c>
      <c r="F25" t="s">
        <v>25</v>
      </c>
      <c r="G25" t="s">
        <v>25</v>
      </c>
      <c r="H25">
        <v>0</v>
      </c>
      <c r="I25">
        <v>0</v>
      </c>
      <c r="J25" t="s">
        <v>25</v>
      </c>
      <c r="K25">
        <v>0</v>
      </c>
      <c r="L25" t="s">
        <v>25</v>
      </c>
      <c r="M25" t="s">
        <v>25</v>
      </c>
      <c r="N25" t="s">
        <v>25</v>
      </c>
      <c r="O25">
        <v>18.88</v>
      </c>
      <c r="P25" t="s">
        <v>25</v>
      </c>
      <c r="Q25">
        <v>0</v>
      </c>
      <c r="R25">
        <v>0</v>
      </c>
      <c r="S25" t="s">
        <v>79</v>
      </c>
      <c r="T25" t="s">
        <v>80</v>
      </c>
      <c r="U25">
        <v>0</v>
      </c>
    </row>
    <row r="26" spans="1:21">
      <c r="A26" t="str">
        <f>"000033"</f>
        <v>000033</v>
      </c>
      <c r="B26" t="s">
        <v>81</v>
      </c>
      <c r="C26" t="s">
        <v>25</v>
      </c>
      <c r="D26">
        <v>0</v>
      </c>
      <c r="E26" t="s">
        <v>25</v>
      </c>
      <c r="F26" t="s">
        <v>25</v>
      </c>
      <c r="G26" t="s">
        <v>25</v>
      </c>
      <c r="H26">
        <v>0</v>
      </c>
      <c r="I26">
        <v>0</v>
      </c>
      <c r="J26" t="s">
        <v>25</v>
      </c>
      <c r="K26">
        <v>0</v>
      </c>
      <c r="L26" t="s">
        <v>25</v>
      </c>
      <c r="M26" t="s">
        <v>25</v>
      </c>
      <c r="N26" t="s">
        <v>25</v>
      </c>
      <c r="O26" t="s">
        <v>25</v>
      </c>
      <c r="P26" t="s">
        <v>25</v>
      </c>
      <c r="Q26" t="s">
        <v>25</v>
      </c>
      <c r="R26">
        <v>0</v>
      </c>
      <c r="S26" t="s">
        <v>72</v>
      </c>
      <c r="T26" t="s">
        <v>27</v>
      </c>
      <c r="U26" t="s">
        <v>25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ST板块20151011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wsjiabao</dc:creator>
  <cp:lastModifiedBy>2012</cp:lastModifiedBy>
  <dcterms:created xsi:type="dcterms:W3CDTF">2015-10-11T06:05:03Z</dcterms:created>
  <dcterms:modified xsi:type="dcterms:W3CDTF">2015-10-11T06:11:57Z</dcterms:modified>
</cp:coreProperties>
</file>