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360" yWindow="120" windowWidth="15480" windowHeight="9165"/>
  </bookViews>
  <sheets>
    <sheet name="업체목록" sheetId="8" r:id="rId1"/>
    <sheet name="제품목록" sheetId="9" r:id="rId2"/>
    <sheet name="거래명세서" sheetId="7" r:id="rId3"/>
    <sheet name="OFFSET" sheetId="10" r:id="rId4"/>
    <sheet name="INDEX" sheetId="11" r:id="rId5"/>
    <sheet name="MATCH" sheetId="12" r:id="rId6"/>
    <sheet name="IFERROR" sheetId="13" r:id="rId7"/>
  </sheets>
  <definedNames>
    <definedName name="_xlnm._FilterDatabase" localSheetId="1" hidden="1">제품목록!$A$1:$A$25</definedName>
  </definedNames>
  <calcPr calcId="145621" fullPrecision="0"/>
</workbook>
</file>

<file path=xl/calcChain.xml><?xml version="1.0" encoding="utf-8"?>
<calcChain xmlns="http://schemas.openxmlformats.org/spreadsheetml/2006/main">
  <c r="Y30" i="7" l="1"/>
  <c r="T30" i="7" l="1"/>
  <c r="B31" i="7" l="1"/>
  <c r="I31" i="7"/>
  <c r="O31" i="7" l="1"/>
</calcChain>
</file>

<file path=xl/sharedStrings.xml><?xml version="1.0" encoding="utf-8"?>
<sst xmlns="http://schemas.openxmlformats.org/spreadsheetml/2006/main" count="267" uniqueCount="245">
  <si>
    <t>규격</t>
    <phoneticPr fontId="2" type="noConversion"/>
  </si>
  <si>
    <t>수량</t>
    <phoneticPr fontId="2" type="noConversion"/>
  </si>
  <si>
    <t>등록번호</t>
  </si>
  <si>
    <t>성명</t>
  </si>
  <si>
    <t>팩스</t>
    <phoneticPr fontId="2" type="noConversion"/>
  </si>
  <si>
    <t>인수자</t>
    <phoneticPr fontId="2" type="noConversion"/>
  </si>
  <si>
    <t>공급
가액</t>
    <phoneticPr fontId="2" type="noConversion"/>
  </si>
  <si>
    <t>세액</t>
    <phoneticPr fontId="2" type="noConversion"/>
  </si>
  <si>
    <t>합계
금액</t>
    <phoneticPr fontId="2" type="noConversion"/>
  </si>
  <si>
    <t>미수금</t>
    <phoneticPr fontId="2" type="noConversion"/>
  </si>
  <si>
    <t>(공급받는자용)</t>
    <phoneticPr fontId="2" type="noConversion"/>
  </si>
  <si>
    <t>공급받는자</t>
    <phoneticPr fontId="2" type="noConversion"/>
  </si>
  <si>
    <t>공 급 자</t>
    <phoneticPr fontId="2" type="noConversion"/>
  </si>
  <si>
    <t>합        계</t>
    <phoneticPr fontId="2" type="noConversion"/>
  </si>
  <si>
    <t>거  래  명  세  서</t>
    <phoneticPr fontId="2" type="noConversion"/>
  </si>
  <si>
    <t>발행일자</t>
    <phoneticPr fontId="2" type="noConversion"/>
  </si>
  <si>
    <t>No.</t>
    <phoneticPr fontId="2" type="noConversion"/>
  </si>
  <si>
    <t>합계금액
(공급가액+세액)</t>
    <phoneticPr fontId="2" type="noConversion"/>
  </si>
  <si>
    <t>전화번호</t>
    <phoneticPr fontId="2" type="noConversion"/>
  </si>
  <si>
    <t>포도나무㈜</t>
    <phoneticPr fontId="2" type="noConversion"/>
  </si>
  <si>
    <t>품목</t>
    <phoneticPr fontId="2" type="noConversion"/>
  </si>
  <si>
    <t>단가</t>
    <phoneticPr fontId="2" type="noConversion"/>
  </si>
  <si>
    <t>공급가액</t>
    <phoneticPr fontId="2" type="noConversion"/>
  </si>
  <si>
    <t>비고</t>
    <phoneticPr fontId="2" type="noConversion"/>
  </si>
  <si>
    <t>상호
(법인명)</t>
    <phoneticPr fontId="2" type="noConversion"/>
  </si>
  <si>
    <t>담당자</t>
    <phoneticPr fontId="2" type="noConversion"/>
  </si>
  <si>
    <t>사업장
주소</t>
    <phoneticPr fontId="2" type="noConversion"/>
  </si>
  <si>
    <t>전화번호</t>
    <phoneticPr fontId="2" type="noConversion"/>
  </si>
  <si>
    <t>상호
(법인명)</t>
    <phoneticPr fontId="2" type="noConversion"/>
  </si>
  <si>
    <t>사업장
주소</t>
    <phoneticPr fontId="2" type="noConversion"/>
  </si>
  <si>
    <t>업체명</t>
    <phoneticPr fontId="2" type="noConversion"/>
  </si>
  <si>
    <t>담당자</t>
    <phoneticPr fontId="2" type="noConversion"/>
  </si>
  <si>
    <t>주소</t>
    <phoneticPr fontId="2" type="noConversion"/>
  </si>
  <si>
    <t>전화</t>
    <phoneticPr fontId="2" type="noConversion"/>
  </si>
  <si>
    <t>팩스</t>
    <phoneticPr fontId="2" type="noConversion"/>
  </si>
  <si>
    <t>단가</t>
    <phoneticPr fontId="2" type="noConversion"/>
  </si>
  <si>
    <t>27inch</t>
    <phoneticPr fontId="2" type="noConversion"/>
  </si>
  <si>
    <t>23inch</t>
    <phoneticPr fontId="2" type="noConversion"/>
  </si>
  <si>
    <t>27inch</t>
    <phoneticPr fontId="2" type="noConversion"/>
  </si>
  <si>
    <t>24inch</t>
    <phoneticPr fontId="2" type="noConversion"/>
  </si>
  <si>
    <t>23inch</t>
    <phoneticPr fontId="2" type="noConversion"/>
  </si>
  <si>
    <t>24inch</t>
    <phoneticPr fontId="2" type="noConversion"/>
  </si>
  <si>
    <t>삼성 싱크마스터 T</t>
    <phoneticPr fontId="2" type="noConversion"/>
  </si>
  <si>
    <t>삼성 싱크마스터 LT</t>
    <phoneticPr fontId="2" type="noConversion"/>
  </si>
  <si>
    <t>LG 플래트론 M LED</t>
    <phoneticPr fontId="2" type="noConversion"/>
  </si>
  <si>
    <t>LG 플래트론 D LED</t>
    <phoneticPr fontId="2" type="noConversion"/>
  </si>
  <si>
    <t>LG 플래트론 W LCD</t>
    <phoneticPr fontId="2" type="noConversion"/>
  </si>
  <si>
    <t>20inch</t>
    <phoneticPr fontId="2" type="noConversion"/>
  </si>
  <si>
    <t>27inch</t>
    <phoneticPr fontId="2" type="noConversion"/>
  </si>
  <si>
    <t>모니터 받침대</t>
    <phoneticPr fontId="2" type="noConversion"/>
  </si>
  <si>
    <t>60x23x10</t>
    <phoneticPr fontId="2" type="noConversion"/>
  </si>
  <si>
    <t>삼성 싱크마스터 FX LED</t>
    <phoneticPr fontId="2" type="noConversion"/>
  </si>
  <si>
    <t>LG 플래트론 E LED</t>
    <phoneticPr fontId="2" type="noConversion"/>
  </si>
  <si>
    <t>21.8inch</t>
    <phoneticPr fontId="2" type="noConversion"/>
  </si>
  <si>
    <t>토마토 TM</t>
    <phoneticPr fontId="2" type="noConversion"/>
  </si>
  <si>
    <t>22inch</t>
    <phoneticPr fontId="2" type="noConversion"/>
  </si>
  <si>
    <t>22inch</t>
    <phoneticPr fontId="2" type="noConversion"/>
  </si>
  <si>
    <t>32inch</t>
    <phoneticPr fontId="2" type="noConversion"/>
  </si>
  <si>
    <t>오리온 TopSync</t>
    <phoneticPr fontId="2" type="noConversion"/>
  </si>
  <si>
    <t>20inch</t>
    <phoneticPr fontId="2" type="noConversion"/>
  </si>
  <si>
    <t>금화 유통 ㈜</t>
  </si>
  <si>
    <t>성화 식품 ㈜</t>
  </si>
  <si>
    <t>흑진주 백화점 ㈜</t>
  </si>
  <si>
    <t>정문 상사 ㈜</t>
  </si>
  <si>
    <t>크리스탈 교역 ㈜</t>
  </si>
  <si>
    <t>삼왕 통상 ㈜</t>
  </si>
  <si>
    <t>알프스 무역 ㈜</t>
  </si>
  <si>
    <t>캘리포니아 ㈜</t>
  </si>
  <si>
    <t>신세기 상사 ㈜</t>
  </si>
  <si>
    <t>성진 인터내셔널 ㈜</t>
  </si>
  <si>
    <t>혜성 백화점 ㈜</t>
  </si>
  <si>
    <t>금강 ㈜</t>
  </si>
  <si>
    <t>세일 상사 ㈜</t>
  </si>
  <si>
    <t>삼영 식품 ㈜</t>
  </si>
  <si>
    <t>경동 무역 ㈜</t>
  </si>
  <si>
    <t>허명회</t>
    <phoneticPr fontId="2" type="noConversion"/>
  </si>
  <si>
    <t>이주연</t>
    <phoneticPr fontId="2" type="noConversion"/>
  </si>
  <si>
    <t>이영숙</t>
    <phoneticPr fontId="2" type="noConversion"/>
  </si>
  <si>
    <t>이영희</t>
    <phoneticPr fontId="2" type="noConversion"/>
  </si>
  <si>
    <t>이병훈</t>
    <phoneticPr fontId="2" type="noConversion"/>
  </si>
  <si>
    <t>정동일</t>
    <phoneticPr fontId="2" type="noConversion"/>
  </si>
  <si>
    <t>함석영</t>
    <phoneticPr fontId="2" type="noConversion"/>
  </si>
  <si>
    <t>김길홍</t>
    <phoneticPr fontId="2" type="noConversion"/>
  </si>
  <si>
    <t>유미 백화점 ㈜</t>
  </si>
  <si>
    <t>베네디스 유통 ㈜</t>
  </si>
  <si>
    <t>서주 무역 ㈜</t>
  </si>
  <si>
    <t>스타 상사 ㈜</t>
  </si>
  <si>
    <t>글로리아 백화점 ㈜</t>
  </si>
  <si>
    <t>국제 무역 ㈜</t>
  </si>
  <si>
    <t>태흥 무역 ㈜</t>
  </si>
  <si>
    <t>조선 무역 ㈜</t>
  </si>
  <si>
    <t>삼선 무역 ㈜</t>
  </si>
  <si>
    <t>해바라기 백화점 ㈜</t>
  </si>
  <si>
    <t>한진 교역 ㈜</t>
  </si>
  <si>
    <t>김치명</t>
    <phoneticPr fontId="2" type="noConversion"/>
  </si>
  <si>
    <t>김성준</t>
    <phoneticPr fontId="2" type="noConversion"/>
  </si>
  <si>
    <t>한상호</t>
    <phoneticPr fontId="2" type="noConversion"/>
  </si>
  <si>
    <t>한관희</t>
    <phoneticPr fontId="2" type="noConversion"/>
  </si>
  <si>
    <t>백도심</t>
    <phoneticPr fontId="2" type="noConversion"/>
  </si>
  <si>
    <t>김다빈</t>
    <phoneticPr fontId="2" type="noConversion"/>
  </si>
  <si>
    <t>김치영</t>
    <phoneticPr fontId="2" type="noConversion"/>
  </si>
  <si>
    <t>인윤숙</t>
    <phoneticPr fontId="2" type="noConversion"/>
  </si>
  <si>
    <t>김태화</t>
    <phoneticPr fontId="2" type="noConversion"/>
  </si>
  <si>
    <t>김선주</t>
    <phoneticPr fontId="2" type="noConversion"/>
  </si>
  <si>
    <t>박슬기</t>
    <phoneticPr fontId="2" type="noConversion"/>
  </si>
  <si>
    <t>문준성</t>
    <phoneticPr fontId="2" type="noConversion"/>
  </si>
  <si>
    <t>이준석</t>
    <phoneticPr fontId="2" type="noConversion"/>
  </si>
  <si>
    <t>김보경</t>
    <phoneticPr fontId="2" type="noConversion"/>
  </si>
  <si>
    <t>박관형</t>
    <phoneticPr fontId="2" type="noConversion"/>
  </si>
  <si>
    <t>이현체</t>
    <phoneticPr fontId="2" type="noConversion"/>
  </si>
  <si>
    <t>김효진</t>
    <phoneticPr fontId="2" type="noConversion"/>
  </si>
  <si>
    <t>이보라</t>
    <phoneticPr fontId="2" type="noConversion"/>
  </si>
  <si>
    <t>이지은</t>
    <phoneticPr fontId="2" type="noConversion"/>
  </si>
  <si>
    <t>서울특별시 영등포구 당산동 16</t>
  </si>
  <si>
    <t>서울특별시 서대문구 남가좌 121</t>
  </si>
  <si>
    <t>서울특별시 서초구 방배동 883-11</t>
  </si>
  <si>
    <t>서울특별시 강동구 성내동 143</t>
  </si>
  <si>
    <t>부산광역시 부산진구 당감동 611-3</t>
  </si>
  <si>
    <t>경기도 광명시 소하동 11-3</t>
  </si>
  <si>
    <t>경상남도 김해시 구산동 17-111</t>
  </si>
  <si>
    <t>경기도 관악구 신림동 4-507</t>
    <phoneticPr fontId="2" type="noConversion"/>
  </si>
  <si>
    <t>경기도 구리시 수택동 435</t>
  </si>
  <si>
    <t>충청남도 공주시 무릉동 171-3</t>
  </si>
  <si>
    <t>인천광역시 남동구 간석동 270-8</t>
  </si>
  <si>
    <t>인천광역시 남구 연수동 208-16</t>
  </si>
  <si>
    <t>서울특별시 노원구 공릉동 178</t>
  </si>
  <si>
    <t>서울특별시 양천구 신월동 67-18</t>
  </si>
  <si>
    <t>서울특별시 강남구 청담동 115</t>
  </si>
  <si>
    <t>서울특별시 강서구 내발산동 318</t>
  </si>
  <si>
    <t>서울시 동대문구 회기동 5430</t>
  </si>
  <si>
    <t>인천광역시 중구 도원동 507-16</t>
  </si>
  <si>
    <t>전남 영등포구 노량진동 787</t>
    <phoneticPr fontId="2" type="noConversion"/>
  </si>
  <si>
    <t>인천시 관악구 신림동 4-506</t>
    <phoneticPr fontId="2" type="noConversion"/>
  </si>
  <si>
    <t>제주시 부천시 오정구 오정동 3409</t>
    <phoneticPr fontId="2" type="noConversion"/>
  </si>
  <si>
    <t>서울특별시 송파구 잠실동 220</t>
  </si>
  <si>
    <t>서울시 노원구 상계동 5-104</t>
  </si>
  <si>
    <t>충남 양천구 신월동 897</t>
    <phoneticPr fontId="2" type="noConversion"/>
  </si>
  <si>
    <t>강원도 강남구 압구정동 406</t>
    <phoneticPr fontId="2" type="noConversion"/>
  </si>
  <si>
    <t>041-1223-4567</t>
    <phoneticPr fontId="2" type="noConversion"/>
  </si>
  <si>
    <t>02-333-4567</t>
    <phoneticPr fontId="2" type="noConversion"/>
  </si>
  <si>
    <t>02-123-1234</t>
    <phoneticPr fontId="2" type="noConversion"/>
  </si>
  <si>
    <t>02-4321-4567</t>
    <phoneticPr fontId="2" type="noConversion"/>
  </si>
  <si>
    <t>02-1234-7654</t>
    <phoneticPr fontId="2" type="noConversion"/>
  </si>
  <si>
    <t>051-123-4567</t>
    <phoneticPr fontId="2" type="noConversion"/>
  </si>
  <si>
    <t>02-123-7654</t>
    <phoneticPr fontId="2" type="noConversion"/>
  </si>
  <si>
    <t>042-3123-3333</t>
    <phoneticPr fontId="2" type="noConversion"/>
  </si>
  <si>
    <t>064-1234-4567</t>
    <phoneticPr fontId="2" type="noConversion"/>
  </si>
  <si>
    <t>042-2123-2222</t>
    <phoneticPr fontId="2" type="noConversion"/>
  </si>
  <si>
    <t>02-123-4567</t>
    <phoneticPr fontId="2" type="noConversion"/>
  </si>
  <si>
    <t>032-123-4567</t>
    <phoneticPr fontId="2" type="noConversion"/>
  </si>
  <si>
    <t>02-321-4567</t>
    <phoneticPr fontId="2" type="noConversion"/>
  </si>
  <si>
    <t>042-1123-4567</t>
    <phoneticPr fontId="2" type="noConversion"/>
  </si>
  <si>
    <t>02-1234-4567</t>
    <phoneticPr fontId="2" type="noConversion"/>
  </si>
  <si>
    <t>02-1123-4567</t>
    <phoneticPr fontId="2" type="noConversion"/>
  </si>
  <si>
    <t>02-1223-4567</t>
    <phoneticPr fontId="2" type="noConversion"/>
  </si>
  <si>
    <t>서울특별시 영등포구 여의도동 4567</t>
    <phoneticPr fontId="2" type="noConversion"/>
  </si>
  <si>
    <t>서울특별시 영등포구 신길동 457</t>
    <phoneticPr fontId="2" type="noConversion"/>
  </si>
  <si>
    <t>02-1111-4567</t>
    <phoneticPr fontId="2" type="noConversion"/>
  </si>
  <si>
    <t>042-111-4567</t>
    <phoneticPr fontId="2" type="noConversion"/>
  </si>
  <si>
    <t>032-999-4567</t>
    <phoneticPr fontId="2" type="noConversion"/>
  </si>
  <si>
    <t>02-111-4567</t>
    <phoneticPr fontId="2" type="noConversion"/>
  </si>
  <si>
    <t>02-123-4567</t>
    <phoneticPr fontId="2" type="noConversion"/>
  </si>
  <si>
    <t>032-123-9999</t>
    <phoneticPr fontId="2" type="noConversion"/>
  </si>
  <si>
    <t>064-1234-4567</t>
    <phoneticPr fontId="2" type="noConversion"/>
  </si>
  <si>
    <t>032-123-4567</t>
    <phoneticPr fontId="2" type="noConversion"/>
  </si>
  <si>
    <t>033-3123-4567</t>
    <phoneticPr fontId="2" type="noConversion"/>
  </si>
  <si>
    <t>02-1223-4568</t>
    <phoneticPr fontId="2" type="noConversion"/>
  </si>
  <si>
    <t>02-333-4568</t>
    <phoneticPr fontId="2" type="noConversion"/>
  </si>
  <si>
    <t>02-4321-4568</t>
    <phoneticPr fontId="2" type="noConversion"/>
  </si>
  <si>
    <t>02-1234-7655</t>
    <phoneticPr fontId="2" type="noConversion"/>
  </si>
  <si>
    <t>02-123-7655</t>
    <phoneticPr fontId="2" type="noConversion"/>
  </si>
  <si>
    <t>042-3123-3334</t>
    <phoneticPr fontId="2" type="noConversion"/>
  </si>
  <si>
    <t>064-1234-4568</t>
    <phoneticPr fontId="2" type="noConversion"/>
  </si>
  <si>
    <t>042-2123-2223</t>
    <phoneticPr fontId="2" type="noConversion"/>
  </si>
  <si>
    <t>042-111-4568</t>
    <phoneticPr fontId="2" type="noConversion"/>
  </si>
  <si>
    <t>032-123-4568</t>
    <phoneticPr fontId="2" type="noConversion"/>
  </si>
  <si>
    <t>02-1123-4568</t>
    <phoneticPr fontId="2" type="noConversion"/>
  </si>
  <si>
    <t>02-123-4568</t>
    <phoneticPr fontId="2" type="noConversion"/>
  </si>
  <si>
    <t>02-321-4568</t>
    <phoneticPr fontId="2" type="noConversion"/>
  </si>
  <si>
    <t>042-1123-4568</t>
    <phoneticPr fontId="2" type="noConversion"/>
  </si>
  <si>
    <t>02-1234-4568</t>
    <phoneticPr fontId="2" type="noConversion"/>
  </si>
  <si>
    <t>033-3123-4568</t>
    <phoneticPr fontId="2" type="noConversion"/>
  </si>
  <si>
    <t>-</t>
    <phoneticPr fontId="2" type="noConversion"/>
  </si>
  <si>
    <t>-</t>
    <phoneticPr fontId="2" type="noConversion"/>
  </si>
  <si>
    <t>주인자</t>
    <phoneticPr fontId="2" type="noConversion"/>
  </si>
  <si>
    <t>서울 동작구 상도동 000-00</t>
    <phoneticPr fontId="2" type="noConversion"/>
  </si>
  <si>
    <t>02-800-0000</t>
    <phoneticPr fontId="2" type="noConversion"/>
  </si>
  <si>
    <t>02-800-001</t>
    <phoneticPr fontId="2" type="noConversion"/>
  </si>
  <si>
    <t>제품명</t>
    <phoneticPr fontId="2" type="noConversion"/>
  </si>
  <si>
    <t>우주 상사 ㈜</t>
    <phoneticPr fontId="2" type="noConversion"/>
  </si>
  <si>
    <t>삼성 싱크마스터 T</t>
    <phoneticPr fontId="2" type="noConversion"/>
  </si>
  <si>
    <t>삼성 싱크마스터 LT</t>
    <phoneticPr fontId="2" type="noConversion"/>
  </si>
  <si>
    <t>LG 플래트론 M LED</t>
    <phoneticPr fontId="2" type="noConversion"/>
  </si>
  <si>
    <t>삼성 싱크마스터 S</t>
    <phoneticPr fontId="2" type="noConversion"/>
  </si>
  <si>
    <t>LG 플래트론 M LED</t>
    <phoneticPr fontId="2" type="noConversion"/>
  </si>
  <si>
    <t>27inch</t>
    <phoneticPr fontId="2" type="noConversion"/>
  </si>
  <si>
    <t>LG 플래트론 E LED</t>
    <phoneticPr fontId="2" type="noConversion"/>
  </si>
  <si>
    <t>LG 플래트론 W LCD</t>
    <phoneticPr fontId="2" type="noConversion"/>
  </si>
  <si>
    <t>LG 플래트론 D LED</t>
    <phoneticPr fontId="2" type="noConversion"/>
  </si>
  <si>
    <t>22inch</t>
    <phoneticPr fontId="2" type="noConversion"/>
  </si>
  <si>
    <t>24inch</t>
    <phoneticPr fontId="2" type="noConversion"/>
  </si>
  <si>
    <t>LG 플래트론 W LCD</t>
    <phoneticPr fontId="2" type="noConversion"/>
  </si>
  <si>
    <t>크기</t>
    <phoneticPr fontId="2" type="noConversion"/>
  </si>
  <si>
    <t>품목</t>
    <phoneticPr fontId="2" type="noConversion"/>
  </si>
  <si>
    <t>LG 플래트론 D LED</t>
  </si>
  <si>
    <t>LG 플래트론 E LED</t>
  </si>
  <si>
    <t>LG 플래트론 M LED</t>
  </si>
  <si>
    <t>LG 플래트론 W LCD</t>
  </si>
  <si>
    <t>삼성 싱크마스터 FX LED</t>
  </si>
  <si>
    <t>삼성 싱크마스터 LT</t>
  </si>
  <si>
    <t>삼성 싱크마스터 S</t>
  </si>
  <si>
    <t>삼성 싱크마스터 T</t>
  </si>
  <si>
    <t>오리온 TopSync</t>
  </si>
  <si>
    <t>토마토 TM</t>
  </si>
  <si>
    <t>모니터 받침대</t>
  </si>
  <si>
    <t>세액</t>
    <phoneticPr fontId="2" type="noConversion"/>
  </si>
  <si>
    <t>(0,0)</t>
    <phoneticPr fontId="2" type="noConversion"/>
  </si>
  <si>
    <t>(1,0)</t>
    <phoneticPr fontId="2" type="noConversion"/>
  </si>
  <si>
    <t>(2,0)</t>
    <phoneticPr fontId="2" type="noConversion"/>
  </si>
  <si>
    <t>(3,0)</t>
    <phoneticPr fontId="2" type="noConversion"/>
  </si>
  <si>
    <t>(0,1)</t>
    <phoneticPr fontId="2" type="noConversion"/>
  </si>
  <si>
    <t>(0,2)</t>
    <phoneticPr fontId="2" type="noConversion"/>
  </si>
  <si>
    <t>(0,3)</t>
    <phoneticPr fontId="2" type="noConversion"/>
  </si>
  <si>
    <t xml:space="preserve">OFFSET 함수는 행과 열이 만나는 지점의 값을 구할 수 있는 함수입니다. 
상황에 따라 참조 범위가 달라지는 작업에서 동적범위를 만들 때 OFFSET 함수를 사용합니다. </t>
    <phoneticPr fontId="2" type="noConversion"/>
  </si>
  <si>
    <t>예를 들어 B2셀을 기준으로 OFFSET 함수를 사용한다면 B2셀을 기준으로 행과 열 번호가 매겨집니다.
함수식은 =OFFSET(B2,1,0)을 작성하면 B2셀로부터 1행, 0열 이동한 값인 (1,0)이 결과값에 표시됩니다.</t>
    <phoneticPr fontId="2" type="noConversion"/>
  </si>
  <si>
    <t>OFFSET(기준 셀, 이동 행 수, 이동 열 수, 범위 행 수, 범위 열수)</t>
    <phoneticPr fontId="2" type="noConversion"/>
  </si>
  <si>
    <t>우리</t>
    <phoneticPr fontId="2" type="noConversion"/>
  </si>
  <si>
    <t>나라</t>
    <phoneticPr fontId="2" type="noConversion"/>
  </si>
  <si>
    <t>만세</t>
    <phoneticPr fontId="2" type="noConversion"/>
  </si>
  <si>
    <t>동계</t>
    <phoneticPr fontId="2" type="noConversion"/>
  </si>
  <si>
    <t>올림픽</t>
    <phoneticPr fontId="2" type="noConversion"/>
  </si>
  <si>
    <t>INDEX(전체표,행번호,열번호)</t>
    <phoneticPr fontId="2" type="noConversion"/>
  </si>
  <si>
    <t>표범위안의 행번호와 열번호에 있는 값을 반환</t>
    <phoneticPr fontId="2" type="noConversion"/>
  </si>
  <si>
    <t>=INDEX(표,1,3)'을 입력하면 "만세"라는 결과 값을 표시합니다.</t>
    <phoneticPr fontId="2" type="noConversion"/>
  </si>
  <si>
    <t>MATCH(찾는값,찾는표,정확한값인가?)</t>
    <phoneticPr fontId="2" type="noConversion"/>
  </si>
  <si>
    <t>찾으려는 행/열의 번호를 찾아주는 함수</t>
    <phoneticPr fontId="2" type="noConversion"/>
  </si>
  <si>
    <t>INDEX&amp;MATCH</t>
    <phoneticPr fontId="2" type="noConversion"/>
  </si>
  <si>
    <t>소치</t>
    <phoneticPr fontId="2" type="noConversion"/>
  </si>
  <si>
    <t>=MATCH("나라",표범위(B2:D2),0)'을 입력하면 "2"라는 결과 값을 표시합니다.</t>
    <phoneticPr fontId="2" type="noConversion"/>
  </si>
  <si>
    <t>=INDEX(표,1,MATCH("나라",B2:D2,0))'을 입력하면 "나라"라는 값을 표시합니다.</t>
    <phoneticPr fontId="2" type="noConversion"/>
  </si>
  <si>
    <t>IFERROR(TRUE,FALSE) - 만약 에러가나면 TRUE값을 반환하고, 
에러가 나지 않으면 FALSE값을 반환합니다.</t>
    <phoneticPr fontId="2" type="noConversion"/>
  </si>
  <si>
    <t>가격</t>
    <phoneticPr fontId="2" type="noConversion"/>
  </si>
  <si>
    <t>만원</t>
    <phoneticPr fontId="2" type="noConversion"/>
  </si>
  <si>
    <t>총액</t>
    <phoneticPr fontId="2" type="noConversion"/>
  </si>
  <si>
    <t>예를 들어 D3셀에 '=IFERROR(B3*C3,"공백")'을 입력하면 결과 값에는 "5000000"을 표시됩니다.
D4셀로 자동채우기하여 수식을 채우면 결과 값에는 "공백"이 표시됩니다.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</si>
</sst>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&quot;₩&quot;#,##0"/>
    <numFmt numFmtId="180" formatCode="#,##0;[Red]#,##0"/>
    <numFmt numFmtId="181" formatCode="yyyy&quot;년&quot;\ m&quot;월&quot;\ d&quot;일&quot;"/>
  </numFmts>
  <fonts count="1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81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indexed="17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indexed="17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indexed="17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indexed="17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8"/>
      </bottom>
      <diagonal/>
    </border>
    <border>
      <left style="thin">
        <color theme="4"/>
      </left>
      <right/>
      <top style="thin">
        <color theme="4"/>
      </top>
      <bottom style="thin">
        <color theme="8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3" fillId="0" borderId="34" xfId="0" applyFont="1" applyBorder="1" applyAlignment="1">
      <alignment horizontal="center" vertical="center" textRotation="255"/>
    </xf>
    <xf numFmtId="0" fontId="3" fillId="0" borderId="11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 textRotation="255"/>
    </xf>
    <xf numFmtId="178" fontId="6" fillId="0" borderId="42" xfId="0" applyNumberFormat="1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wrapText="1"/>
    </xf>
    <xf numFmtId="178" fontId="6" fillId="0" borderId="47" xfId="0" applyNumberFormat="1" applyFont="1" applyBorder="1" applyAlignment="1">
      <alignment horizontal="center" vertical="center" shrinkToFit="1"/>
    </xf>
    <xf numFmtId="0" fontId="13" fillId="0" borderId="49" xfId="0" applyFont="1" applyBorder="1">
      <alignment vertical="center"/>
    </xf>
    <xf numFmtId="0" fontId="13" fillId="0" borderId="52" xfId="0" applyFont="1" applyBorder="1">
      <alignment vertical="center"/>
    </xf>
    <xf numFmtId="41" fontId="13" fillId="0" borderId="53" xfId="1" applyNumberFormat="1" applyFont="1" applyBorder="1">
      <alignment vertical="center"/>
    </xf>
    <xf numFmtId="41" fontId="13" fillId="0" borderId="54" xfId="1" applyNumberFormat="1" applyFont="1" applyBorder="1">
      <alignment vertical="center"/>
    </xf>
    <xf numFmtId="0" fontId="13" fillId="0" borderId="55" xfId="0" applyFont="1" applyBorder="1">
      <alignment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2" fillId="2" borderId="51" xfId="0" applyFont="1" applyFill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 wrapText="1"/>
    </xf>
    <xf numFmtId="0" fontId="12" fillId="3" borderId="55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2" fillId="3" borderId="58" xfId="0" applyFont="1" applyFill="1" applyBorder="1" applyAlignment="1">
      <alignment horizontal="center" vertical="center"/>
    </xf>
    <xf numFmtId="0" fontId="13" fillId="0" borderId="59" xfId="0" applyFont="1" applyBorder="1">
      <alignment vertical="center"/>
    </xf>
    <xf numFmtId="0" fontId="13" fillId="0" borderId="60" xfId="0" applyFont="1" applyBorder="1">
      <alignment vertical="center"/>
    </xf>
    <xf numFmtId="0" fontId="13" fillId="0" borderId="56" xfId="0" applyFont="1" applyBorder="1">
      <alignment vertical="center"/>
    </xf>
    <xf numFmtId="0" fontId="13" fillId="0" borderId="61" xfId="0" applyFont="1" applyBorder="1">
      <alignment vertical="center"/>
    </xf>
    <xf numFmtId="0" fontId="13" fillId="0" borderId="62" xfId="0" applyFont="1" applyBorder="1">
      <alignment vertical="center"/>
    </xf>
    <xf numFmtId="41" fontId="13" fillId="0" borderId="61" xfId="1" applyNumberFormat="1" applyFont="1" applyBorder="1">
      <alignment vertical="center"/>
    </xf>
    <xf numFmtId="0" fontId="13" fillId="0" borderId="53" xfId="0" applyFont="1" applyBorder="1">
      <alignment vertical="center"/>
    </xf>
    <xf numFmtId="0" fontId="13" fillId="0" borderId="50" xfId="0" applyFont="1" applyBorder="1">
      <alignment vertical="center"/>
    </xf>
    <xf numFmtId="0" fontId="13" fillId="0" borderId="53" xfId="0" applyFont="1" applyFill="1" applyBorder="1">
      <alignment vertical="center"/>
    </xf>
    <xf numFmtId="176" fontId="3" fillId="0" borderId="4" xfId="0" applyNumberFormat="1" applyFont="1" applyBorder="1" applyAlignment="1">
      <alignment horizontal="centerContinuous" vertical="center" shrinkToFit="1"/>
    </xf>
    <xf numFmtId="176" fontId="3" fillId="0" borderId="23" xfId="0" applyNumberFormat="1" applyFont="1" applyBorder="1" applyAlignment="1">
      <alignment horizontal="centerContinuous" vertical="center" shrinkToFit="1"/>
    </xf>
    <xf numFmtId="176" fontId="3" fillId="0" borderId="43" xfId="0" applyNumberFormat="1" applyFont="1" applyBorder="1" applyAlignment="1">
      <alignment horizontal="centerContinuous" vertical="center" shrinkToFit="1"/>
    </xf>
    <xf numFmtId="176" fontId="3" fillId="0" borderId="44" xfId="0" applyNumberFormat="1" applyFont="1" applyBorder="1" applyAlignment="1">
      <alignment horizontal="centerContinuous" vertical="center" shrinkToFit="1"/>
    </xf>
    <xf numFmtId="176" fontId="3" fillId="0" borderId="63" xfId="0" applyNumberFormat="1" applyFont="1" applyBorder="1" applyAlignment="1">
      <alignment horizontal="centerContinuous" vertical="center" shrinkToFit="1"/>
    </xf>
    <xf numFmtId="176" fontId="3" fillId="0" borderId="64" xfId="0" applyNumberFormat="1" applyFont="1" applyBorder="1" applyAlignment="1">
      <alignment horizontal="centerContinuous" vertical="center" shrinkToFit="1"/>
    </xf>
    <xf numFmtId="176" fontId="3" fillId="0" borderId="65" xfId="0" applyNumberFormat="1" applyFont="1" applyBorder="1" applyAlignment="1">
      <alignment horizontal="centerContinuous" vertical="center" shrinkToFit="1"/>
    </xf>
    <xf numFmtId="178" fontId="3" fillId="0" borderId="37" xfId="0" applyNumberFormat="1" applyFont="1" applyBorder="1" applyAlignment="1">
      <alignment horizontal="center" vertical="center" shrinkToFit="1"/>
    </xf>
    <xf numFmtId="176" fontId="3" fillId="0" borderId="70" xfId="0" applyNumberFormat="1" applyFont="1" applyBorder="1" applyAlignment="1">
      <alignment horizontal="centerContinuous" vertical="center" shrinkToFit="1"/>
    </xf>
    <xf numFmtId="0" fontId="14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6" borderId="80" xfId="0" applyFill="1" applyBorder="1" applyAlignment="1">
      <alignment horizontal="center" vertical="center"/>
    </xf>
    <xf numFmtId="49" fontId="0" fillId="6" borderId="80" xfId="0" applyNumberForma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textRotation="255" wrapText="1"/>
    </xf>
    <xf numFmtId="0" fontId="5" fillId="0" borderId="2" xfId="0" applyFont="1" applyBorder="1" applyAlignment="1">
      <alignment horizontal="center" vertical="center" textRotation="255" wrapText="1"/>
    </xf>
    <xf numFmtId="0" fontId="3" fillId="0" borderId="6" xfId="0" applyFont="1" applyBorder="1" applyAlignment="1">
      <alignment horizontal="distributed" vertical="center" wrapText="1" indent="1"/>
    </xf>
    <xf numFmtId="0" fontId="3" fillId="0" borderId="43" xfId="0" applyFont="1" applyBorder="1" applyAlignment="1">
      <alignment horizontal="center" vertical="center" shrinkToFit="1"/>
    </xf>
    <xf numFmtId="0" fontId="3" fillId="0" borderId="44" xfId="0" applyFont="1" applyBorder="1" applyAlignment="1">
      <alignment horizontal="center" vertical="center" shrinkToFit="1"/>
    </xf>
    <xf numFmtId="0" fontId="3" fillId="0" borderId="45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distributed" vertical="center" wrapText="1" indent="1"/>
    </xf>
    <xf numFmtId="0" fontId="7" fillId="0" borderId="11" xfId="0" applyFont="1" applyBorder="1" applyAlignment="1">
      <alignment horizontal="center" vertical="center" shrinkToFit="1"/>
    </xf>
    <xf numFmtId="0" fontId="9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0" fontId="6" fillId="0" borderId="43" xfId="0" applyFont="1" applyBorder="1" applyAlignment="1">
      <alignment horizontal="center" vertical="center" wrapText="1" shrinkToFit="1"/>
    </xf>
    <xf numFmtId="0" fontId="6" fillId="0" borderId="44" xfId="0" applyFont="1" applyBorder="1" applyAlignment="1">
      <alignment horizontal="center" vertical="center" wrapText="1" shrinkToFit="1"/>
    </xf>
    <xf numFmtId="0" fontId="6" fillId="0" borderId="45" xfId="0" applyFont="1" applyBorder="1" applyAlignment="1">
      <alignment horizontal="center" vertical="center" wrapText="1" shrinkToFit="1"/>
    </xf>
    <xf numFmtId="0" fontId="3" fillId="0" borderId="35" xfId="0" applyNumberFormat="1" applyFont="1" applyBorder="1" applyAlignment="1">
      <alignment horizontal="distributed" vertical="center" indent="1"/>
    </xf>
    <xf numFmtId="0" fontId="3" fillId="0" borderId="36" xfId="0" applyNumberFormat="1" applyFont="1" applyBorder="1" applyAlignment="1">
      <alignment horizontal="distributed" vertical="center" indent="1"/>
    </xf>
    <xf numFmtId="0" fontId="3" fillId="0" borderId="11" xfId="0" applyFont="1" applyBorder="1" applyAlignment="1">
      <alignment horizontal="center" vertical="center" shrinkToFit="1"/>
    </xf>
    <xf numFmtId="0" fontId="3" fillId="0" borderId="6" xfId="0" applyNumberFormat="1" applyFont="1" applyBorder="1" applyAlignment="1">
      <alignment horizontal="distributed" vertical="center" wrapText="1" indent="1"/>
    </xf>
    <xf numFmtId="0" fontId="3" fillId="0" borderId="6" xfId="0" applyNumberFormat="1" applyFont="1" applyBorder="1" applyAlignment="1">
      <alignment horizontal="distributed" vertical="center" inden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177" fontId="3" fillId="0" borderId="11" xfId="0" applyNumberFormat="1" applyFont="1" applyBorder="1" applyAlignment="1">
      <alignment horizontal="center" vertical="center" shrinkToFit="1"/>
    </xf>
    <xf numFmtId="176" fontId="3" fillId="0" borderId="43" xfId="0" applyNumberFormat="1" applyFont="1" applyBorder="1" applyAlignment="1">
      <alignment horizontal="center" vertical="center" shrinkToFit="1"/>
    </xf>
    <xf numFmtId="176" fontId="3" fillId="0" borderId="44" xfId="0" applyNumberFormat="1" applyFont="1" applyBorder="1" applyAlignment="1">
      <alignment horizontal="center" vertical="center" shrinkToFit="1"/>
    </xf>
    <xf numFmtId="176" fontId="3" fillId="0" borderId="63" xfId="0" applyNumberFormat="1" applyFont="1" applyBorder="1" applyAlignment="1">
      <alignment horizontal="center" vertical="center" shrinkToFit="1"/>
    </xf>
    <xf numFmtId="0" fontId="3" fillId="0" borderId="66" xfId="0" applyFont="1" applyBorder="1" applyAlignment="1">
      <alignment horizontal="center" vertical="center" shrinkToFit="1"/>
    </xf>
    <xf numFmtId="0" fontId="3" fillId="0" borderId="77" xfId="0" applyFont="1" applyBorder="1" applyAlignment="1">
      <alignment horizontal="center" vertical="center" shrinkToFit="1"/>
    </xf>
    <xf numFmtId="177" fontId="3" fillId="0" borderId="6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176" fontId="3" fillId="0" borderId="66" xfId="0" applyNumberFormat="1" applyFont="1" applyBorder="1" applyAlignment="1">
      <alignment horizontal="center" vertical="center" shrinkToFit="1"/>
    </xf>
    <xf numFmtId="0" fontId="5" fillId="0" borderId="77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180" fontId="3" fillId="0" borderId="18" xfId="0" applyNumberFormat="1" applyFont="1" applyBorder="1" applyAlignment="1">
      <alignment horizontal="right" vertical="center" shrinkToFit="1"/>
    </xf>
    <xf numFmtId="180" fontId="3" fillId="0" borderId="21" xfId="0" applyNumberFormat="1" applyFont="1" applyBorder="1" applyAlignment="1">
      <alignment horizontal="right" vertical="center" shrinkToFit="1"/>
    </xf>
    <xf numFmtId="0" fontId="6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3" fontId="3" fillId="0" borderId="18" xfId="0" applyNumberFormat="1" applyFont="1" applyBorder="1" applyAlignment="1">
      <alignment horizontal="right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0" fontId="3" fillId="0" borderId="78" xfId="0" applyFont="1" applyBorder="1" applyAlignment="1">
      <alignment horizontal="center" vertical="center" shrinkToFit="1"/>
    </xf>
    <xf numFmtId="0" fontId="5" fillId="0" borderId="79" xfId="0" applyFont="1" applyBorder="1" applyAlignment="1">
      <alignment horizontal="center" vertical="center" shrinkToFit="1"/>
    </xf>
    <xf numFmtId="176" fontId="9" fillId="0" borderId="21" xfId="0" applyNumberFormat="1" applyFont="1" applyBorder="1" applyAlignment="1">
      <alignment horizontal="right" vertical="center" shrinkToFit="1"/>
    </xf>
    <xf numFmtId="178" fontId="10" fillId="0" borderId="46" xfId="0" applyNumberFormat="1" applyFont="1" applyBorder="1" applyAlignment="1">
      <alignment horizontal="center" vertical="center" shrinkToFit="1"/>
    </xf>
    <xf numFmtId="178" fontId="10" fillId="0" borderId="21" xfId="0" applyNumberFormat="1" applyFont="1" applyBorder="1" applyAlignment="1">
      <alignment horizontal="center" vertical="center" shrinkToFit="1"/>
    </xf>
    <xf numFmtId="176" fontId="3" fillId="0" borderId="69" xfId="0" applyNumberFormat="1" applyFont="1" applyBorder="1" applyAlignment="1">
      <alignment horizontal="center" vertical="center" shrinkToFit="1"/>
    </xf>
    <xf numFmtId="176" fontId="3" fillId="0" borderId="67" xfId="0" applyNumberFormat="1" applyFont="1" applyBorder="1" applyAlignment="1">
      <alignment horizontal="center" vertical="center" shrinkToFit="1"/>
    </xf>
    <xf numFmtId="176" fontId="3" fillId="0" borderId="68" xfId="0" applyNumberFormat="1" applyFont="1" applyBorder="1" applyAlignment="1">
      <alignment horizontal="center" vertical="center" shrinkToFit="1"/>
    </xf>
    <xf numFmtId="0" fontId="3" fillId="0" borderId="48" xfId="0" applyFont="1" applyBorder="1" applyAlignment="1">
      <alignment horizontal="center" vertical="center" shrinkToFit="1"/>
    </xf>
    <xf numFmtId="177" fontId="3" fillId="0" borderId="48" xfId="0" applyNumberFormat="1" applyFont="1" applyBorder="1" applyAlignment="1">
      <alignment horizontal="center" vertical="center" shrinkToFit="1"/>
    </xf>
    <xf numFmtId="3" fontId="9" fillId="0" borderId="18" xfId="1" applyNumberFormat="1" applyFont="1" applyBorder="1" applyAlignment="1">
      <alignment horizontal="right" vertical="center" shrinkToFit="1"/>
    </xf>
    <xf numFmtId="3" fontId="9" fillId="0" borderId="21" xfId="1" applyNumberFormat="1" applyFont="1" applyBorder="1" applyAlignment="1">
      <alignment horizontal="right" vertical="center" shrinkToFit="1"/>
    </xf>
    <xf numFmtId="179" fontId="6" fillId="0" borderId="18" xfId="1" applyNumberFormat="1" applyFont="1" applyBorder="1" applyAlignment="1">
      <alignment horizontal="center" vertical="center" wrapText="1"/>
    </xf>
    <xf numFmtId="179" fontId="6" fillId="0" borderId="21" xfId="1" applyNumberFormat="1" applyFont="1" applyBorder="1" applyAlignment="1">
      <alignment horizontal="center" vertical="center" wrapText="1"/>
    </xf>
    <xf numFmtId="179" fontId="11" fillId="0" borderId="18" xfId="0" applyNumberFormat="1" applyFont="1" applyBorder="1" applyAlignment="1">
      <alignment horizontal="center" vertical="center" shrinkToFit="1"/>
    </xf>
    <xf numFmtId="179" fontId="11" fillId="0" borderId="19" xfId="0" applyNumberFormat="1" applyFont="1" applyBorder="1" applyAlignment="1">
      <alignment horizontal="center" vertical="center" shrinkToFit="1"/>
    </xf>
    <xf numFmtId="179" fontId="11" fillId="0" borderId="21" xfId="0" applyNumberFormat="1" applyFont="1" applyBorder="1" applyAlignment="1">
      <alignment horizontal="center" vertical="center" shrinkToFit="1"/>
    </xf>
    <xf numFmtId="179" fontId="11" fillId="0" borderId="22" xfId="0" applyNumberFormat="1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9" fontId="6" fillId="0" borderId="18" xfId="0" applyNumberFormat="1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41" fontId="6" fillId="0" borderId="18" xfId="0" applyNumberFormat="1" applyFont="1" applyBorder="1" applyAlignment="1">
      <alignment horizontal="center" vertical="center" shrinkToFit="1"/>
    </xf>
    <xf numFmtId="0" fontId="6" fillId="0" borderId="18" xfId="0" applyFont="1" applyBorder="1" applyAlignment="1">
      <alignment horizontal="center" vertical="center" shrinkToFit="1"/>
    </xf>
    <xf numFmtId="0" fontId="6" fillId="0" borderId="21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71" xfId="0" applyNumberFormat="1" applyFont="1" applyBorder="1" applyAlignment="1">
      <alignment horizontal="center" vertical="center" shrinkToFit="1"/>
    </xf>
    <xf numFmtId="0" fontId="3" fillId="0" borderId="72" xfId="0" applyNumberFormat="1" applyFont="1" applyBorder="1" applyAlignment="1">
      <alignment horizontal="center" vertical="center" shrinkToFit="1"/>
    </xf>
    <xf numFmtId="0" fontId="3" fillId="0" borderId="73" xfId="0" applyNumberFormat="1" applyFont="1" applyBorder="1" applyAlignment="1">
      <alignment horizontal="center" vertical="center" shrinkToFit="1"/>
    </xf>
    <xf numFmtId="0" fontId="7" fillId="0" borderId="24" xfId="0" applyNumberFormat="1" applyFont="1" applyBorder="1" applyAlignment="1">
      <alignment horizontal="center" vertical="center" wrapText="1"/>
    </xf>
    <xf numFmtId="0" fontId="7" fillId="0" borderId="25" xfId="0" applyNumberFormat="1" applyFont="1" applyBorder="1" applyAlignment="1">
      <alignment horizontal="center" vertical="center" wrapText="1"/>
    </xf>
    <xf numFmtId="0" fontId="7" fillId="0" borderId="41" xfId="0" applyNumberFormat="1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0" fillId="0" borderId="30" xfId="0" applyNumberFormat="1" applyFont="1" applyBorder="1" applyAlignment="1">
      <alignment horizontal="right" vertical="center" shrinkToFit="1"/>
    </xf>
    <xf numFmtId="0" fontId="10" fillId="0" borderId="28" xfId="0" applyNumberFormat="1" applyFont="1" applyBorder="1" applyAlignment="1">
      <alignment horizontal="right" vertical="center" shrinkToFit="1"/>
    </xf>
    <xf numFmtId="0" fontId="10" fillId="0" borderId="28" xfId="0" applyNumberFormat="1" applyFont="1" applyBorder="1" applyAlignment="1">
      <alignment horizontal="left" vertical="center" shrinkToFit="1"/>
    </xf>
    <xf numFmtId="0" fontId="10" fillId="0" borderId="31" xfId="0" applyNumberFormat="1" applyFont="1" applyBorder="1" applyAlignment="1">
      <alignment horizontal="left" vertical="center" shrinkToFit="1"/>
    </xf>
    <xf numFmtId="0" fontId="3" fillId="0" borderId="32" xfId="0" applyNumberFormat="1" applyFont="1" applyBorder="1" applyAlignment="1">
      <alignment horizontal="distributed" vertical="center" wrapText="1" indent="1"/>
    </xf>
    <xf numFmtId="0" fontId="3" fillId="0" borderId="33" xfId="0" applyNumberFormat="1" applyFont="1" applyBorder="1" applyAlignment="1">
      <alignment horizontal="distributed" vertical="center" indent="1"/>
    </xf>
    <xf numFmtId="0" fontId="3" fillId="0" borderId="1" xfId="0" applyFont="1" applyBorder="1" applyAlignment="1">
      <alignment horizontal="distributed" vertical="center" wrapText="1" indent="1"/>
    </xf>
    <xf numFmtId="0" fontId="3" fillId="0" borderId="2" xfId="0" applyFont="1" applyBorder="1" applyAlignment="1">
      <alignment horizontal="distributed" vertical="center" wrapText="1" indent="1"/>
    </xf>
    <xf numFmtId="0" fontId="3" fillId="0" borderId="8" xfId="0" applyFont="1" applyBorder="1" applyAlignment="1">
      <alignment horizontal="center" vertical="center" shrinkToFit="1"/>
    </xf>
    <xf numFmtId="0" fontId="3" fillId="0" borderId="8" xfId="0" applyNumberFormat="1" applyFont="1" applyBorder="1" applyAlignment="1">
      <alignment horizontal="center" vertical="center" shrinkToFit="1"/>
    </xf>
    <xf numFmtId="0" fontId="3" fillId="0" borderId="9" xfId="0" applyNumberFormat="1" applyFont="1" applyBorder="1" applyAlignment="1">
      <alignment horizontal="center" vertical="center" shrinkToFit="1"/>
    </xf>
    <xf numFmtId="0" fontId="3" fillId="0" borderId="3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81" fontId="3" fillId="0" borderId="74" xfId="0" applyNumberFormat="1" applyFont="1" applyBorder="1" applyAlignment="1">
      <alignment horizontal="center" vertical="center" shrinkToFit="1"/>
    </xf>
    <xf numFmtId="181" fontId="3" fillId="0" borderId="75" xfId="0" applyNumberFormat="1" applyFont="1" applyBorder="1" applyAlignment="1">
      <alignment horizontal="center" vertical="center" shrinkToFit="1"/>
    </xf>
    <xf numFmtId="181" fontId="3" fillId="0" borderId="76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textRotation="255" wrapText="1"/>
    </xf>
    <xf numFmtId="0" fontId="5" fillId="0" borderId="10" xfId="0" applyFont="1" applyBorder="1" applyAlignment="1">
      <alignment horizontal="center" vertical="center" textRotation="255" wrapText="1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0" fontId="14" fillId="4" borderId="0" xfId="0" quotePrefix="1" applyFont="1" applyFill="1" applyAlignment="1">
      <alignment horizontal="left" vertical="center" wrapText="1"/>
    </xf>
    <xf numFmtId="0" fontId="14" fillId="4" borderId="0" xfId="0" quotePrefix="1" applyFont="1" applyFill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9" workbookViewId="0">
      <selection activeCell="C30" sqref="C30"/>
    </sheetView>
  </sheetViews>
  <sheetFormatPr defaultRowHeight="13.5"/>
  <cols>
    <col min="1" max="1" width="16.5546875" bestFit="1" customWidth="1"/>
    <col min="3" max="3" width="29.88671875" bestFit="1" customWidth="1"/>
    <col min="4" max="4" width="14.77734375" bestFit="1" customWidth="1"/>
    <col min="5" max="5" width="12.6640625" bestFit="1" customWidth="1"/>
  </cols>
  <sheetData>
    <row r="1" spans="1:5" ht="16.5">
      <c r="A1" s="17" t="s">
        <v>30</v>
      </c>
      <c r="B1" s="18" t="s">
        <v>31</v>
      </c>
      <c r="C1" s="18" t="s">
        <v>32</v>
      </c>
      <c r="D1" s="18" t="s">
        <v>33</v>
      </c>
      <c r="E1" s="19" t="s">
        <v>34</v>
      </c>
    </row>
    <row r="2" spans="1:5" ht="16.5">
      <c r="A2" s="11" t="s">
        <v>189</v>
      </c>
      <c r="B2" s="11" t="s">
        <v>103</v>
      </c>
      <c r="C2" s="11" t="s">
        <v>113</v>
      </c>
      <c r="D2" s="11" t="s">
        <v>154</v>
      </c>
      <c r="E2" s="20" t="s">
        <v>166</v>
      </c>
    </row>
    <row r="3" spans="1:5" ht="16.5">
      <c r="A3" s="11" t="s">
        <v>60</v>
      </c>
      <c r="B3" s="11" t="s">
        <v>106</v>
      </c>
      <c r="C3" s="11" t="s">
        <v>114</v>
      </c>
      <c r="D3" s="11" t="s">
        <v>139</v>
      </c>
      <c r="E3" s="20" t="s">
        <v>167</v>
      </c>
    </row>
    <row r="4" spans="1:5" ht="16.5">
      <c r="A4" s="11" t="s">
        <v>61</v>
      </c>
      <c r="B4" s="11" t="s">
        <v>105</v>
      </c>
      <c r="C4" s="11" t="s">
        <v>115</v>
      </c>
      <c r="D4" s="11" t="s">
        <v>140</v>
      </c>
      <c r="E4" s="20"/>
    </row>
    <row r="5" spans="1:5" ht="16.5">
      <c r="A5" s="11" t="s">
        <v>62</v>
      </c>
      <c r="B5" s="11" t="s">
        <v>107</v>
      </c>
      <c r="C5" s="11" t="s">
        <v>155</v>
      </c>
      <c r="D5" s="11" t="s">
        <v>141</v>
      </c>
      <c r="E5" s="20" t="s">
        <v>168</v>
      </c>
    </row>
    <row r="6" spans="1:5" ht="16.5">
      <c r="A6" s="11" t="s">
        <v>63</v>
      </c>
      <c r="B6" s="11" t="s">
        <v>108</v>
      </c>
      <c r="C6" s="11" t="s">
        <v>116</v>
      </c>
      <c r="D6" s="11" t="s">
        <v>142</v>
      </c>
      <c r="E6" s="20" t="s">
        <v>169</v>
      </c>
    </row>
    <row r="7" spans="1:5" ht="16.5">
      <c r="A7" s="11" t="s">
        <v>64</v>
      </c>
      <c r="B7" s="11" t="s">
        <v>109</v>
      </c>
      <c r="C7" s="11" t="s">
        <v>117</v>
      </c>
      <c r="D7" s="11" t="s">
        <v>143</v>
      </c>
      <c r="E7" s="20"/>
    </row>
    <row r="8" spans="1:5" ht="16.5">
      <c r="A8" s="11" t="s">
        <v>65</v>
      </c>
      <c r="B8" s="11" t="s">
        <v>110</v>
      </c>
      <c r="C8" s="11" t="s">
        <v>118</v>
      </c>
      <c r="D8" s="11" t="s">
        <v>144</v>
      </c>
      <c r="E8" s="20" t="s">
        <v>170</v>
      </c>
    </row>
    <row r="9" spans="1:5" ht="16.5">
      <c r="A9" s="11" t="s">
        <v>66</v>
      </c>
      <c r="B9" s="11" t="s">
        <v>111</v>
      </c>
      <c r="C9" s="11" t="s">
        <v>119</v>
      </c>
      <c r="D9" s="11" t="s">
        <v>145</v>
      </c>
      <c r="E9" s="20" t="s">
        <v>171</v>
      </c>
    </row>
    <row r="10" spans="1:5" ht="16.5">
      <c r="A10" s="11" t="s">
        <v>67</v>
      </c>
      <c r="B10" s="11" t="s">
        <v>112</v>
      </c>
      <c r="C10" s="11" t="s">
        <v>120</v>
      </c>
      <c r="D10" s="11" t="s">
        <v>146</v>
      </c>
      <c r="E10" s="20"/>
    </row>
    <row r="11" spans="1:5" ht="16.5">
      <c r="A11" s="11" t="s">
        <v>68</v>
      </c>
      <c r="B11" s="11" t="s">
        <v>75</v>
      </c>
      <c r="C11" s="11" t="s">
        <v>121</v>
      </c>
      <c r="D11" s="11" t="s">
        <v>147</v>
      </c>
      <c r="E11" s="20" t="s">
        <v>173</v>
      </c>
    </row>
    <row r="12" spans="1:5" ht="16.5">
      <c r="A12" s="11" t="s">
        <v>69</v>
      </c>
      <c r="B12" s="11" t="s">
        <v>82</v>
      </c>
      <c r="C12" s="11" t="s">
        <v>156</v>
      </c>
      <c r="D12" s="11" t="s">
        <v>157</v>
      </c>
      <c r="E12" s="20"/>
    </row>
    <row r="13" spans="1:5" ht="16.5">
      <c r="A13" s="11" t="s">
        <v>70</v>
      </c>
      <c r="B13" s="11" t="s">
        <v>76</v>
      </c>
      <c r="C13" s="11" t="s">
        <v>122</v>
      </c>
      <c r="D13" s="11" t="s">
        <v>158</v>
      </c>
      <c r="E13" s="20" t="s">
        <v>174</v>
      </c>
    </row>
    <row r="14" spans="1:5" ht="16.5">
      <c r="A14" s="11" t="s">
        <v>71</v>
      </c>
      <c r="B14" s="11" t="s">
        <v>77</v>
      </c>
      <c r="C14" s="11" t="s">
        <v>123</v>
      </c>
      <c r="D14" s="11" t="s">
        <v>159</v>
      </c>
      <c r="E14" s="20"/>
    </row>
    <row r="15" spans="1:5" ht="16.5">
      <c r="A15" s="11" t="s">
        <v>72</v>
      </c>
      <c r="B15" s="11" t="s">
        <v>78</v>
      </c>
      <c r="C15" s="11" t="s">
        <v>124</v>
      </c>
      <c r="D15" s="11" t="s">
        <v>149</v>
      </c>
      <c r="E15" s="20" t="s">
        <v>175</v>
      </c>
    </row>
    <row r="16" spans="1:5" ht="16.5">
      <c r="A16" s="11" t="s">
        <v>73</v>
      </c>
      <c r="B16" s="11" t="s">
        <v>79</v>
      </c>
      <c r="C16" s="11" t="s">
        <v>125</v>
      </c>
      <c r="D16" s="11" t="s">
        <v>153</v>
      </c>
      <c r="E16" s="20" t="s">
        <v>176</v>
      </c>
    </row>
    <row r="17" spans="1:5" ht="16.5">
      <c r="A17" s="11" t="s">
        <v>74</v>
      </c>
      <c r="B17" s="11" t="s">
        <v>80</v>
      </c>
      <c r="C17" s="11" t="s">
        <v>126</v>
      </c>
      <c r="D17" s="11" t="s">
        <v>160</v>
      </c>
      <c r="E17" s="20"/>
    </row>
    <row r="18" spans="1:5" ht="16.5">
      <c r="A18" s="11" t="s">
        <v>83</v>
      </c>
      <c r="B18" s="11" t="s">
        <v>81</v>
      </c>
      <c r="C18" s="11" t="s">
        <v>127</v>
      </c>
      <c r="D18" s="11" t="s">
        <v>148</v>
      </c>
      <c r="E18" s="20" t="s">
        <v>177</v>
      </c>
    </row>
    <row r="19" spans="1:5" ht="16.5">
      <c r="A19" s="11" t="s">
        <v>84</v>
      </c>
      <c r="B19" s="11" t="s">
        <v>94</v>
      </c>
      <c r="C19" s="11" t="s">
        <v>128</v>
      </c>
      <c r="D19" s="11" t="s">
        <v>161</v>
      </c>
      <c r="E19" s="20"/>
    </row>
    <row r="20" spans="1:5" ht="16.5">
      <c r="A20" s="11" t="s">
        <v>85</v>
      </c>
      <c r="B20" s="11" t="s">
        <v>95</v>
      </c>
      <c r="C20" s="11" t="s">
        <v>129</v>
      </c>
      <c r="D20" s="11" t="s">
        <v>150</v>
      </c>
      <c r="E20" s="20" t="s">
        <v>178</v>
      </c>
    </row>
    <row r="21" spans="1:5" ht="16.5">
      <c r="A21" s="11" t="s">
        <v>86</v>
      </c>
      <c r="B21" s="11" t="s">
        <v>96</v>
      </c>
      <c r="C21" s="11" t="s">
        <v>130</v>
      </c>
      <c r="D21" s="11" t="s">
        <v>162</v>
      </c>
      <c r="E21" s="20"/>
    </row>
    <row r="22" spans="1:5" ht="16.5">
      <c r="A22" s="11" t="s">
        <v>87</v>
      </c>
      <c r="B22" s="11" t="s">
        <v>97</v>
      </c>
      <c r="C22" s="11" t="s">
        <v>131</v>
      </c>
      <c r="D22" s="11" t="s">
        <v>163</v>
      </c>
      <c r="E22" s="20" t="s">
        <v>172</v>
      </c>
    </row>
    <row r="23" spans="1:5" ht="16.5">
      <c r="A23" s="11" t="s">
        <v>88</v>
      </c>
      <c r="B23" s="11" t="s">
        <v>98</v>
      </c>
      <c r="C23" s="11" t="s">
        <v>132</v>
      </c>
      <c r="D23" s="11" t="s">
        <v>164</v>
      </c>
      <c r="E23" s="20"/>
    </row>
    <row r="24" spans="1:5" ht="16.5">
      <c r="A24" s="11" t="s">
        <v>89</v>
      </c>
      <c r="B24" s="11" t="s">
        <v>99</v>
      </c>
      <c r="C24" s="11" t="s">
        <v>133</v>
      </c>
      <c r="D24" s="11" t="s">
        <v>151</v>
      </c>
      <c r="E24" s="20" t="s">
        <v>179</v>
      </c>
    </row>
    <row r="25" spans="1:5" ht="16.5">
      <c r="A25" s="11" t="s">
        <v>90</v>
      </c>
      <c r="B25" s="11" t="s">
        <v>100</v>
      </c>
      <c r="C25" s="11" t="s">
        <v>134</v>
      </c>
      <c r="D25" s="11" t="s">
        <v>152</v>
      </c>
      <c r="E25" s="20" t="s">
        <v>180</v>
      </c>
    </row>
    <row r="26" spans="1:5" ht="16.5">
      <c r="A26" s="11" t="s">
        <v>91</v>
      </c>
      <c r="B26" s="11" t="s">
        <v>101</v>
      </c>
      <c r="C26" s="11" t="s">
        <v>135</v>
      </c>
      <c r="D26" s="11" t="s">
        <v>154</v>
      </c>
      <c r="E26" s="20" t="s">
        <v>166</v>
      </c>
    </row>
    <row r="27" spans="1:5" ht="16.5">
      <c r="A27" s="11" t="s">
        <v>92</v>
      </c>
      <c r="B27" s="11" t="s">
        <v>102</v>
      </c>
      <c r="C27" s="11" t="s">
        <v>136</v>
      </c>
      <c r="D27" s="11" t="s">
        <v>138</v>
      </c>
      <c r="E27" s="20"/>
    </row>
    <row r="28" spans="1:5" ht="16.5">
      <c r="A28" s="21" t="s">
        <v>93</v>
      </c>
      <c r="B28" s="21" t="s">
        <v>104</v>
      </c>
      <c r="C28" s="21" t="s">
        <v>137</v>
      </c>
      <c r="D28" s="21" t="s">
        <v>165</v>
      </c>
      <c r="E28" s="22" t="s">
        <v>181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3" sqref="B3"/>
    </sheetView>
  </sheetViews>
  <sheetFormatPr defaultRowHeight="13.5"/>
  <cols>
    <col min="1" max="1" width="26.5546875" bestFit="1" customWidth="1"/>
    <col min="2" max="2" width="9.44140625" customWidth="1"/>
    <col min="3" max="3" width="9.88671875" bestFit="1" customWidth="1"/>
    <col min="5" max="5" width="20.21875" bestFit="1" customWidth="1"/>
  </cols>
  <sheetData>
    <row r="1" spans="1:5" ht="16.5">
      <c r="A1" s="12" t="s">
        <v>188</v>
      </c>
      <c r="B1" s="13" t="s">
        <v>202</v>
      </c>
      <c r="C1" s="14" t="s">
        <v>35</v>
      </c>
      <c r="E1" s="12" t="s">
        <v>203</v>
      </c>
    </row>
    <row r="2" spans="1:5" ht="16.5">
      <c r="A2" s="7" t="s">
        <v>45</v>
      </c>
      <c r="B2" s="7" t="s">
        <v>40</v>
      </c>
      <c r="C2" s="9">
        <v>203060</v>
      </c>
      <c r="E2" s="28" t="s">
        <v>204</v>
      </c>
    </row>
    <row r="3" spans="1:5" ht="16.5">
      <c r="A3" s="7" t="s">
        <v>198</v>
      </c>
      <c r="B3" s="7" t="s">
        <v>38</v>
      </c>
      <c r="C3" s="9">
        <v>376880</v>
      </c>
      <c r="E3" s="28" t="s">
        <v>205</v>
      </c>
    </row>
    <row r="4" spans="1:5" ht="16.5">
      <c r="A4" s="7" t="s">
        <v>52</v>
      </c>
      <c r="B4" s="7" t="s">
        <v>53</v>
      </c>
      <c r="C4" s="9">
        <v>189400</v>
      </c>
      <c r="E4" s="26" t="s">
        <v>206</v>
      </c>
    </row>
    <row r="5" spans="1:5" ht="16.5">
      <c r="A5" s="7" t="s">
        <v>196</v>
      </c>
      <c r="B5" s="7" t="s">
        <v>37</v>
      </c>
      <c r="C5" s="9">
        <v>250930</v>
      </c>
      <c r="E5" s="26" t="s">
        <v>207</v>
      </c>
    </row>
    <row r="6" spans="1:5" ht="16.5">
      <c r="A6" s="7" t="s">
        <v>196</v>
      </c>
      <c r="B6" s="7" t="s">
        <v>41</v>
      </c>
      <c r="C6" s="9">
        <v>275000</v>
      </c>
      <c r="E6" s="26" t="s">
        <v>208</v>
      </c>
    </row>
    <row r="7" spans="1:5" ht="16.5">
      <c r="A7" s="7" t="s">
        <v>194</v>
      </c>
      <c r="B7" s="7" t="s">
        <v>199</v>
      </c>
      <c r="C7" s="9">
        <v>233640</v>
      </c>
      <c r="E7" s="26" t="s">
        <v>209</v>
      </c>
    </row>
    <row r="8" spans="1:5" ht="16.5">
      <c r="A8" s="7" t="s">
        <v>44</v>
      </c>
      <c r="B8" s="7" t="s">
        <v>200</v>
      </c>
      <c r="C8" s="9">
        <v>261300</v>
      </c>
      <c r="E8" s="26" t="s">
        <v>210</v>
      </c>
    </row>
    <row r="9" spans="1:5" ht="16.5">
      <c r="A9" s="7" t="s">
        <v>192</v>
      </c>
      <c r="B9" s="7" t="s">
        <v>48</v>
      </c>
      <c r="C9" s="9">
        <v>448840</v>
      </c>
      <c r="E9" s="26" t="s">
        <v>211</v>
      </c>
    </row>
    <row r="10" spans="1:5" ht="16.5">
      <c r="A10" s="7" t="s">
        <v>201</v>
      </c>
      <c r="B10" s="7" t="s">
        <v>59</v>
      </c>
      <c r="C10" s="9">
        <v>106380</v>
      </c>
      <c r="E10" s="26" t="s">
        <v>212</v>
      </c>
    </row>
    <row r="11" spans="1:5" ht="16.5">
      <c r="A11" s="7" t="s">
        <v>46</v>
      </c>
      <c r="B11" s="7" t="s">
        <v>40</v>
      </c>
      <c r="C11" s="9">
        <v>172200</v>
      </c>
      <c r="E11" s="26" t="s">
        <v>213</v>
      </c>
    </row>
    <row r="12" spans="1:5" ht="16.5">
      <c r="A12" s="7" t="s">
        <v>197</v>
      </c>
      <c r="B12" s="7" t="s">
        <v>195</v>
      </c>
      <c r="C12" s="9">
        <v>334630</v>
      </c>
      <c r="E12" s="26" t="s">
        <v>214</v>
      </c>
    </row>
    <row r="13" spans="1:5" ht="16.5">
      <c r="A13" s="7" t="s">
        <v>51</v>
      </c>
      <c r="B13" s="7" t="s">
        <v>41</v>
      </c>
      <c r="C13" s="9">
        <v>391770</v>
      </c>
      <c r="E13" s="27"/>
    </row>
    <row r="14" spans="1:5" ht="16.5">
      <c r="A14" s="7" t="s">
        <v>43</v>
      </c>
      <c r="B14" s="7" t="s">
        <v>41</v>
      </c>
      <c r="C14" s="9">
        <v>275000</v>
      </c>
    </row>
    <row r="15" spans="1:5" ht="16.5">
      <c r="A15" s="7" t="s">
        <v>191</v>
      </c>
      <c r="B15" s="7" t="s">
        <v>38</v>
      </c>
      <c r="C15" s="9">
        <v>385950</v>
      </c>
    </row>
    <row r="16" spans="1:5" ht="16.5">
      <c r="A16" s="7" t="s">
        <v>193</v>
      </c>
      <c r="B16" s="7" t="s">
        <v>41</v>
      </c>
      <c r="C16" s="9">
        <v>259560</v>
      </c>
    </row>
    <row r="17" spans="1:3" ht="16.5">
      <c r="A17" s="7" t="s">
        <v>193</v>
      </c>
      <c r="B17" s="7" t="s">
        <v>48</v>
      </c>
      <c r="C17" s="9">
        <v>349090</v>
      </c>
    </row>
    <row r="18" spans="1:3" ht="16.5">
      <c r="A18" s="7" t="s">
        <v>190</v>
      </c>
      <c r="B18" s="7" t="s">
        <v>39</v>
      </c>
      <c r="C18" s="9">
        <v>303640</v>
      </c>
    </row>
    <row r="19" spans="1:3" ht="16.5">
      <c r="A19" s="7" t="s">
        <v>42</v>
      </c>
      <c r="B19" s="7" t="s">
        <v>36</v>
      </c>
      <c r="C19" s="9">
        <v>375000</v>
      </c>
    </row>
    <row r="20" spans="1:3" ht="16.5">
      <c r="A20" s="7" t="s">
        <v>190</v>
      </c>
      <c r="B20" s="7" t="s">
        <v>57</v>
      </c>
      <c r="C20" s="9">
        <v>464080</v>
      </c>
    </row>
    <row r="21" spans="1:3" ht="16.5">
      <c r="A21" s="7" t="s">
        <v>58</v>
      </c>
      <c r="B21" s="7" t="s">
        <v>56</v>
      </c>
      <c r="C21" s="9">
        <v>129600</v>
      </c>
    </row>
    <row r="22" spans="1:3" ht="16.5">
      <c r="A22" s="7" t="s">
        <v>58</v>
      </c>
      <c r="B22" s="7" t="s">
        <v>40</v>
      </c>
      <c r="C22" s="9">
        <v>158210</v>
      </c>
    </row>
    <row r="23" spans="1:3" ht="16.5">
      <c r="A23" s="7" t="s">
        <v>54</v>
      </c>
      <c r="B23" s="7" t="s">
        <v>47</v>
      </c>
      <c r="C23" s="9">
        <v>99900</v>
      </c>
    </row>
    <row r="24" spans="1:3" ht="16.5">
      <c r="A24" s="23" t="s">
        <v>54</v>
      </c>
      <c r="B24" s="8" t="s">
        <v>55</v>
      </c>
      <c r="C24" s="10">
        <v>119000</v>
      </c>
    </row>
    <row r="25" spans="1:3" ht="16.5">
      <c r="A25" s="24" t="s">
        <v>49</v>
      </c>
      <c r="B25" s="24" t="s">
        <v>50</v>
      </c>
      <c r="C25" s="25">
        <v>14750</v>
      </c>
    </row>
  </sheetData>
  <sortState ref="A2:C25">
    <sortCondition ref="A2:A25"/>
    <sortCondition ref="B2:B25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AE32"/>
  <sheetViews>
    <sheetView showGridLines="0" zoomScaleNormal="100" zoomScalePageLayoutView="90" workbookViewId="0">
      <selection activeCell="B10" sqref="B10:G10"/>
    </sheetView>
  </sheetViews>
  <sheetFormatPr defaultColWidth="2.33203125" defaultRowHeight="13.5" customHeight="1"/>
  <cols>
    <col min="1" max="1" width="4" customWidth="1"/>
    <col min="2" max="3" width="5.5546875" customWidth="1"/>
    <col min="16" max="16" width="3.33203125" customWidth="1"/>
    <col min="17" max="19" width="3.5546875" customWidth="1"/>
    <col min="20" max="31" width="2.44140625" customWidth="1"/>
  </cols>
  <sheetData>
    <row r="1" spans="1:31" ht="24.95" customHeight="1">
      <c r="A1" s="132" t="s">
        <v>15</v>
      </c>
      <c r="B1" s="133"/>
      <c r="C1" s="111"/>
      <c r="D1" s="137" t="s">
        <v>14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9"/>
      <c r="Z1" s="110" t="s">
        <v>16</v>
      </c>
      <c r="AA1" s="111"/>
      <c r="AB1" s="112">
        <v>3</v>
      </c>
      <c r="AC1" s="113"/>
      <c r="AD1" s="113"/>
      <c r="AE1" s="114"/>
    </row>
    <row r="2" spans="1:31" ht="24.95" customHeight="1" thickBot="1">
      <c r="A2" s="134">
        <v>41040</v>
      </c>
      <c r="B2" s="135"/>
      <c r="C2" s="136"/>
      <c r="D2" s="14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2"/>
      <c r="Z2" s="144" t="s">
        <v>10</v>
      </c>
      <c r="AA2" s="144"/>
      <c r="AB2" s="144"/>
      <c r="AC2" s="144"/>
      <c r="AD2" s="144"/>
      <c r="AE2" s="145"/>
    </row>
    <row r="3" spans="1:31" ht="27" customHeight="1">
      <c r="A3" s="146" t="s">
        <v>11</v>
      </c>
      <c r="B3" s="62" t="s">
        <v>24</v>
      </c>
      <c r="C3" s="63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7"/>
      <c r="P3" s="46" t="s">
        <v>12</v>
      </c>
      <c r="Q3" s="48" t="s">
        <v>2</v>
      </c>
      <c r="R3" s="48"/>
      <c r="S3" s="48"/>
      <c r="T3" s="15">
        <v>1</v>
      </c>
      <c r="U3" s="15">
        <v>2</v>
      </c>
      <c r="V3" s="15">
        <v>3</v>
      </c>
      <c r="W3" s="15" t="s">
        <v>182</v>
      </c>
      <c r="X3" s="15">
        <v>4</v>
      </c>
      <c r="Y3" s="15">
        <v>5</v>
      </c>
      <c r="Z3" s="15" t="s">
        <v>183</v>
      </c>
      <c r="AA3" s="15">
        <v>6</v>
      </c>
      <c r="AB3" s="15">
        <v>7</v>
      </c>
      <c r="AC3" s="15">
        <v>8</v>
      </c>
      <c r="AD3" s="15">
        <v>9</v>
      </c>
      <c r="AE3" s="16">
        <v>0</v>
      </c>
    </row>
    <row r="4" spans="1:31" ht="27" customHeight="1">
      <c r="A4" s="147"/>
      <c r="B4" s="127" t="s">
        <v>25</v>
      </c>
      <c r="C4" s="128"/>
      <c r="D4" s="49"/>
      <c r="E4" s="50"/>
      <c r="F4" s="50"/>
      <c r="G4" s="50"/>
      <c r="H4" s="50"/>
      <c r="I4" s="50"/>
      <c r="J4" s="50"/>
      <c r="K4" s="50"/>
      <c r="L4" s="50"/>
      <c r="M4" s="50"/>
      <c r="N4" s="50"/>
      <c r="O4" s="51"/>
      <c r="P4" s="47"/>
      <c r="Q4" s="52" t="s">
        <v>28</v>
      </c>
      <c r="R4" s="52"/>
      <c r="S4" s="52"/>
      <c r="T4" s="53" t="s">
        <v>19</v>
      </c>
      <c r="U4" s="53"/>
      <c r="V4" s="53"/>
      <c r="W4" s="53"/>
      <c r="X4" s="53"/>
      <c r="Y4" s="53"/>
      <c r="Z4" s="53"/>
      <c r="AA4" s="1" t="s">
        <v>3</v>
      </c>
      <c r="AB4" s="54" t="s">
        <v>184</v>
      </c>
      <c r="AC4" s="54"/>
      <c r="AD4" s="54"/>
      <c r="AE4" s="55"/>
    </row>
    <row r="5" spans="1:31" ht="27" customHeight="1">
      <c r="A5" s="147"/>
      <c r="B5" s="125" t="s">
        <v>26</v>
      </c>
      <c r="C5" s="126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  <c r="P5" s="47"/>
      <c r="Q5" s="52" t="s">
        <v>29</v>
      </c>
      <c r="R5" s="52"/>
      <c r="S5" s="52"/>
      <c r="T5" s="56" t="s">
        <v>185</v>
      </c>
      <c r="U5" s="57"/>
      <c r="V5" s="57"/>
      <c r="W5" s="57"/>
      <c r="X5" s="57"/>
      <c r="Y5" s="57"/>
      <c r="Z5" s="57"/>
      <c r="AA5" s="57"/>
      <c r="AB5" s="57"/>
      <c r="AC5" s="57"/>
      <c r="AD5" s="57"/>
      <c r="AE5" s="58"/>
    </row>
    <row r="6" spans="1:31" ht="27" customHeight="1" thickBot="1">
      <c r="A6" s="147"/>
      <c r="B6" s="59" t="s">
        <v>27</v>
      </c>
      <c r="C6" s="60"/>
      <c r="D6" s="129"/>
      <c r="E6" s="129"/>
      <c r="F6" s="129"/>
      <c r="G6" s="129"/>
      <c r="H6" s="129"/>
      <c r="I6" s="129"/>
      <c r="J6" s="3" t="s">
        <v>4</v>
      </c>
      <c r="K6" s="130"/>
      <c r="L6" s="130"/>
      <c r="M6" s="130"/>
      <c r="N6" s="130"/>
      <c r="O6" s="131"/>
      <c r="P6" s="47"/>
      <c r="Q6" s="52" t="s">
        <v>18</v>
      </c>
      <c r="R6" s="52"/>
      <c r="S6" s="52"/>
      <c r="T6" s="61" t="s">
        <v>186</v>
      </c>
      <c r="U6" s="61"/>
      <c r="V6" s="61"/>
      <c r="W6" s="61"/>
      <c r="X6" s="61"/>
      <c r="Y6" s="61"/>
      <c r="Z6" s="2" t="s">
        <v>4</v>
      </c>
      <c r="AA6" s="61" t="s">
        <v>187</v>
      </c>
      <c r="AB6" s="61"/>
      <c r="AC6" s="61"/>
      <c r="AD6" s="61"/>
      <c r="AE6" s="143"/>
    </row>
    <row r="7" spans="1:31" ht="35.25" customHeight="1" thickBot="1">
      <c r="A7" s="118" t="s">
        <v>17</v>
      </c>
      <c r="B7" s="119"/>
      <c r="C7" s="119"/>
      <c r="D7" s="119"/>
      <c r="E7" s="119"/>
      <c r="F7" s="119"/>
      <c r="G7" s="120"/>
      <c r="H7" s="121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3"/>
      <c r="Z7" s="123"/>
      <c r="AA7" s="123"/>
      <c r="AB7" s="123"/>
      <c r="AC7" s="123"/>
      <c r="AD7" s="123"/>
      <c r="AE7" s="124"/>
    </row>
    <row r="8" spans="1:31" ht="19.5" customHeight="1" thickBot="1">
      <c r="A8" s="5" t="s">
        <v>16</v>
      </c>
      <c r="B8" s="43" t="s">
        <v>20</v>
      </c>
      <c r="C8" s="43"/>
      <c r="D8" s="43"/>
      <c r="E8" s="43"/>
      <c r="F8" s="43"/>
      <c r="G8" s="43"/>
      <c r="H8" s="43" t="s">
        <v>0</v>
      </c>
      <c r="I8" s="43"/>
      <c r="J8" s="43"/>
      <c r="K8" s="43"/>
      <c r="L8" s="43"/>
      <c r="M8" s="43" t="s">
        <v>1</v>
      </c>
      <c r="N8" s="44"/>
      <c r="O8" s="43" t="s">
        <v>21</v>
      </c>
      <c r="P8" s="43"/>
      <c r="Q8" s="43"/>
      <c r="R8" s="43"/>
      <c r="S8" s="43"/>
      <c r="T8" s="43" t="s">
        <v>22</v>
      </c>
      <c r="U8" s="43"/>
      <c r="V8" s="43"/>
      <c r="W8" s="43"/>
      <c r="X8" s="43"/>
      <c r="Y8" s="43" t="s">
        <v>215</v>
      </c>
      <c r="Z8" s="43"/>
      <c r="AA8" s="43"/>
      <c r="AB8" s="43"/>
      <c r="AC8" s="43"/>
      <c r="AD8" s="43" t="s">
        <v>23</v>
      </c>
      <c r="AE8" s="45"/>
    </row>
    <row r="9" spans="1:31" ht="20.100000000000001" customHeight="1">
      <c r="A9" s="36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72"/>
      <c r="N9" s="72"/>
      <c r="O9" s="31"/>
      <c r="P9" s="29"/>
      <c r="Q9" s="29"/>
      <c r="R9" s="29"/>
      <c r="S9" s="30"/>
      <c r="T9" s="73"/>
      <c r="U9" s="73"/>
      <c r="V9" s="73"/>
      <c r="W9" s="73"/>
      <c r="X9" s="73"/>
      <c r="Y9" s="74"/>
      <c r="Z9" s="74"/>
      <c r="AA9" s="74"/>
      <c r="AB9" s="74"/>
      <c r="AC9" s="74"/>
      <c r="AD9" s="64"/>
      <c r="AE9" s="65"/>
    </row>
    <row r="10" spans="1:31" ht="20.100000000000001" customHeight="1">
      <c r="A10" s="4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6"/>
      <c r="N10" s="66"/>
      <c r="O10" s="31"/>
      <c r="P10" s="32"/>
      <c r="Q10" s="32"/>
      <c r="R10" s="32"/>
      <c r="S10" s="33"/>
      <c r="T10" s="67"/>
      <c r="U10" s="68"/>
      <c r="V10" s="68"/>
      <c r="W10" s="68"/>
      <c r="X10" s="69"/>
      <c r="Y10" s="67"/>
      <c r="Z10" s="68"/>
      <c r="AA10" s="68"/>
      <c r="AB10" s="68"/>
      <c r="AC10" s="69"/>
      <c r="AD10" s="70"/>
      <c r="AE10" s="71"/>
    </row>
    <row r="11" spans="1:31" ht="20.100000000000001" customHeight="1">
      <c r="A11" s="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6"/>
      <c r="N11" s="66"/>
      <c r="O11" s="31"/>
      <c r="P11" s="32"/>
      <c r="Q11" s="32"/>
      <c r="R11" s="32"/>
      <c r="S11" s="33"/>
      <c r="T11" s="67"/>
      <c r="U11" s="68"/>
      <c r="V11" s="68"/>
      <c r="W11" s="68"/>
      <c r="X11" s="69"/>
      <c r="Y11" s="67"/>
      <c r="Z11" s="68"/>
      <c r="AA11" s="68"/>
      <c r="AB11" s="68"/>
      <c r="AC11" s="69"/>
      <c r="AD11" s="70"/>
      <c r="AE11" s="71"/>
    </row>
    <row r="12" spans="1:31" ht="20.100000000000001" customHeight="1">
      <c r="A12" s="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6"/>
      <c r="N12" s="66"/>
      <c r="O12" s="31"/>
      <c r="P12" s="32"/>
      <c r="Q12" s="32"/>
      <c r="R12" s="32"/>
      <c r="S12" s="33"/>
      <c r="T12" s="67"/>
      <c r="U12" s="68"/>
      <c r="V12" s="68"/>
      <c r="W12" s="68"/>
      <c r="X12" s="69"/>
      <c r="Y12" s="67"/>
      <c r="Z12" s="68"/>
      <c r="AA12" s="68"/>
      <c r="AB12" s="68"/>
      <c r="AC12" s="69"/>
      <c r="AD12" s="70"/>
      <c r="AE12" s="75"/>
    </row>
    <row r="13" spans="1:31" ht="20.100000000000001" customHeight="1">
      <c r="A13" s="4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6"/>
      <c r="N13" s="66"/>
      <c r="O13" s="31"/>
      <c r="P13" s="32"/>
      <c r="Q13" s="32"/>
      <c r="R13" s="32"/>
      <c r="S13" s="33"/>
      <c r="T13" s="67"/>
      <c r="U13" s="68"/>
      <c r="V13" s="68"/>
      <c r="W13" s="68"/>
      <c r="X13" s="69"/>
      <c r="Y13" s="67"/>
      <c r="Z13" s="68"/>
      <c r="AA13" s="68"/>
      <c r="AB13" s="68"/>
      <c r="AC13" s="69"/>
      <c r="AD13" s="70"/>
      <c r="AE13" s="75"/>
    </row>
    <row r="14" spans="1:31" ht="20.100000000000001" customHeight="1">
      <c r="A14" s="4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6"/>
      <c r="N14" s="66"/>
      <c r="O14" s="31"/>
      <c r="P14" s="32"/>
      <c r="Q14" s="32"/>
      <c r="R14" s="32"/>
      <c r="S14" s="33"/>
      <c r="T14" s="67"/>
      <c r="U14" s="68"/>
      <c r="V14" s="68"/>
      <c r="W14" s="68"/>
      <c r="X14" s="69"/>
      <c r="Y14" s="67"/>
      <c r="Z14" s="68"/>
      <c r="AA14" s="68"/>
      <c r="AB14" s="68"/>
      <c r="AC14" s="69"/>
      <c r="AD14" s="70"/>
      <c r="AE14" s="75"/>
    </row>
    <row r="15" spans="1:31" ht="20.100000000000001" customHeight="1">
      <c r="A15" s="4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6"/>
      <c r="N15" s="66"/>
      <c r="O15" s="31"/>
      <c r="P15" s="32"/>
      <c r="Q15" s="32"/>
      <c r="R15" s="32"/>
      <c r="S15" s="33"/>
      <c r="T15" s="67"/>
      <c r="U15" s="68"/>
      <c r="V15" s="68"/>
      <c r="W15" s="68"/>
      <c r="X15" s="69"/>
      <c r="Y15" s="67"/>
      <c r="Z15" s="68"/>
      <c r="AA15" s="68"/>
      <c r="AB15" s="68"/>
      <c r="AC15" s="69"/>
      <c r="AD15" s="70"/>
      <c r="AE15" s="75"/>
    </row>
    <row r="16" spans="1:31" ht="20.100000000000001" customHeight="1">
      <c r="A16" s="4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6"/>
      <c r="N16" s="66"/>
      <c r="O16" s="31"/>
      <c r="P16" s="32"/>
      <c r="Q16" s="32"/>
      <c r="R16" s="32"/>
      <c r="S16" s="33"/>
      <c r="T16" s="67"/>
      <c r="U16" s="68"/>
      <c r="V16" s="68"/>
      <c r="W16" s="68"/>
      <c r="X16" s="69"/>
      <c r="Y16" s="67"/>
      <c r="Z16" s="68"/>
      <c r="AA16" s="68"/>
      <c r="AB16" s="68"/>
      <c r="AC16" s="69"/>
      <c r="AD16" s="70"/>
      <c r="AE16" s="75"/>
    </row>
    <row r="17" spans="1:31" ht="20.100000000000001" customHeight="1">
      <c r="A17" s="4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6"/>
      <c r="N17" s="66"/>
      <c r="O17" s="31"/>
      <c r="P17" s="32"/>
      <c r="Q17" s="32"/>
      <c r="R17" s="32"/>
      <c r="S17" s="33"/>
      <c r="T17" s="67"/>
      <c r="U17" s="68"/>
      <c r="V17" s="68"/>
      <c r="W17" s="68"/>
      <c r="X17" s="69"/>
      <c r="Y17" s="67"/>
      <c r="Z17" s="68"/>
      <c r="AA17" s="68"/>
      <c r="AB17" s="68"/>
      <c r="AC17" s="69"/>
      <c r="AD17" s="70"/>
      <c r="AE17" s="75"/>
    </row>
    <row r="18" spans="1:31" ht="20.100000000000001" customHeight="1">
      <c r="A18" s="4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6"/>
      <c r="N18" s="66"/>
      <c r="O18" s="31"/>
      <c r="P18" s="32"/>
      <c r="Q18" s="32"/>
      <c r="R18" s="32"/>
      <c r="S18" s="33"/>
      <c r="T18" s="67"/>
      <c r="U18" s="68"/>
      <c r="V18" s="68"/>
      <c r="W18" s="68"/>
      <c r="X18" s="69"/>
      <c r="Y18" s="67"/>
      <c r="Z18" s="68"/>
      <c r="AA18" s="68"/>
      <c r="AB18" s="68"/>
      <c r="AC18" s="69"/>
      <c r="AD18" s="70"/>
      <c r="AE18" s="71"/>
    </row>
    <row r="19" spans="1:31" ht="20.100000000000001" customHeight="1">
      <c r="A19" s="4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6"/>
      <c r="N19" s="66"/>
      <c r="O19" s="31"/>
      <c r="P19" s="32"/>
      <c r="Q19" s="32"/>
      <c r="R19" s="32"/>
      <c r="S19" s="33"/>
      <c r="T19" s="67"/>
      <c r="U19" s="68"/>
      <c r="V19" s="68"/>
      <c r="W19" s="68"/>
      <c r="X19" s="69"/>
      <c r="Y19" s="67"/>
      <c r="Z19" s="68"/>
      <c r="AA19" s="68"/>
      <c r="AB19" s="68"/>
      <c r="AC19" s="69"/>
      <c r="AD19" s="70"/>
      <c r="AE19" s="75"/>
    </row>
    <row r="20" spans="1:31" ht="20.100000000000001" customHeight="1">
      <c r="A20" s="4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6"/>
      <c r="N20" s="66"/>
      <c r="O20" s="31"/>
      <c r="P20" s="32"/>
      <c r="Q20" s="32"/>
      <c r="R20" s="32"/>
      <c r="S20" s="33"/>
      <c r="T20" s="67"/>
      <c r="U20" s="68"/>
      <c r="V20" s="68"/>
      <c r="W20" s="68"/>
      <c r="X20" s="69"/>
      <c r="Y20" s="67"/>
      <c r="Z20" s="68"/>
      <c r="AA20" s="68"/>
      <c r="AB20" s="68"/>
      <c r="AC20" s="69"/>
      <c r="AD20" s="70"/>
      <c r="AE20" s="75"/>
    </row>
    <row r="21" spans="1:31" ht="20.100000000000001" customHeight="1">
      <c r="A21" s="4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6"/>
      <c r="N21" s="66"/>
      <c r="O21" s="31"/>
      <c r="P21" s="32"/>
      <c r="Q21" s="32"/>
      <c r="R21" s="32"/>
      <c r="S21" s="33"/>
      <c r="T21" s="67"/>
      <c r="U21" s="68"/>
      <c r="V21" s="68"/>
      <c r="W21" s="68"/>
      <c r="X21" s="69"/>
      <c r="Y21" s="67"/>
      <c r="Z21" s="68"/>
      <c r="AA21" s="68"/>
      <c r="AB21" s="68"/>
      <c r="AC21" s="69"/>
      <c r="AD21" s="70"/>
      <c r="AE21" s="75"/>
    </row>
    <row r="22" spans="1:31" ht="20.100000000000001" customHeight="1">
      <c r="A22" s="4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6"/>
      <c r="N22" s="66"/>
      <c r="O22" s="31"/>
      <c r="P22" s="32"/>
      <c r="Q22" s="32"/>
      <c r="R22" s="32"/>
      <c r="S22" s="33"/>
      <c r="T22" s="67"/>
      <c r="U22" s="68"/>
      <c r="V22" s="68"/>
      <c r="W22" s="68"/>
      <c r="X22" s="69"/>
      <c r="Y22" s="67"/>
      <c r="Z22" s="68"/>
      <c r="AA22" s="68"/>
      <c r="AB22" s="68"/>
      <c r="AC22" s="69"/>
      <c r="AD22" s="70"/>
      <c r="AE22" s="75"/>
    </row>
    <row r="23" spans="1:31" ht="20.100000000000001" customHeight="1">
      <c r="A23" s="4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6"/>
      <c r="N23" s="66"/>
      <c r="O23" s="31"/>
      <c r="P23" s="32"/>
      <c r="Q23" s="32"/>
      <c r="R23" s="32"/>
      <c r="S23" s="33"/>
      <c r="T23" s="67"/>
      <c r="U23" s="68"/>
      <c r="V23" s="68"/>
      <c r="W23" s="68"/>
      <c r="X23" s="69"/>
      <c r="Y23" s="67"/>
      <c r="Z23" s="68"/>
      <c r="AA23" s="68"/>
      <c r="AB23" s="68"/>
      <c r="AC23" s="69"/>
      <c r="AD23" s="70"/>
      <c r="AE23" s="75"/>
    </row>
    <row r="24" spans="1:31" ht="20.100000000000001" customHeight="1">
      <c r="A24" s="4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6"/>
      <c r="N24" s="66"/>
      <c r="O24" s="31"/>
      <c r="P24" s="32"/>
      <c r="Q24" s="32"/>
      <c r="R24" s="32"/>
      <c r="S24" s="33"/>
      <c r="T24" s="67"/>
      <c r="U24" s="68"/>
      <c r="V24" s="68"/>
      <c r="W24" s="68"/>
      <c r="X24" s="69"/>
      <c r="Y24" s="67"/>
      <c r="Z24" s="68"/>
      <c r="AA24" s="68"/>
      <c r="AB24" s="68"/>
      <c r="AC24" s="69"/>
      <c r="AD24" s="70"/>
      <c r="AE24" s="75"/>
    </row>
    <row r="25" spans="1:31" ht="20.100000000000001" customHeight="1">
      <c r="A25" s="4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6"/>
      <c r="N25" s="66"/>
      <c r="O25" s="31"/>
      <c r="P25" s="32"/>
      <c r="Q25" s="32"/>
      <c r="R25" s="32"/>
      <c r="S25" s="33"/>
      <c r="T25" s="67"/>
      <c r="U25" s="68"/>
      <c r="V25" s="68"/>
      <c r="W25" s="68"/>
      <c r="X25" s="69"/>
      <c r="Y25" s="67"/>
      <c r="Z25" s="68"/>
      <c r="AA25" s="68"/>
      <c r="AB25" s="68"/>
      <c r="AC25" s="69"/>
      <c r="AD25" s="70"/>
      <c r="AE25" s="71"/>
    </row>
    <row r="26" spans="1:31" ht="20.100000000000001" customHeight="1">
      <c r="A26" s="4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6"/>
      <c r="N26" s="66"/>
      <c r="O26" s="31"/>
      <c r="P26" s="32"/>
      <c r="Q26" s="32"/>
      <c r="R26" s="32"/>
      <c r="S26" s="33"/>
      <c r="T26" s="67"/>
      <c r="U26" s="68"/>
      <c r="V26" s="68"/>
      <c r="W26" s="68"/>
      <c r="X26" s="69"/>
      <c r="Y26" s="67"/>
      <c r="Z26" s="68"/>
      <c r="AA26" s="68"/>
      <c r="AB26" s="68"/>
      <c r="AC26" s="69"/>
      <c r="AD26" s="70"/>
      <c r="AE26" s="75"/>
    </row>
    <row r="27" spans="1:31" ht="20.100000000000001" customHeight="1">
      <c r="A27" s="4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6"/>
      <c r="N27" s="66"/>
      <c r="O27" s="31"/>
      <c r="P27" s="32"/>
      <c r="Q27" s="32"/>
      <c r="R27" s="32"/>
      <c r="S27" s="33"/>
      <c r="T27" s="67"/>
      <c r="U27" s="68"/>
      <c r="V27" s="68"/>
      <c r="W27" s="68"/>
      <c r="X27" s="69"/>
      <c r="Y27" s="67"/>
      <c r="Z27" s="68"/>
      <c r="AA27" s="68"/>
      <c r="AB27" s="68"/>
      <c r="AC27" s="69"/>
      <c r="AD27" s="70"/>
      <c r="AE27" s="75"/>
    </row>
    <row r="28" spans="1:31" ht="20.100000000000001" customHeight="1">
      <c r="A28" s="4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6"/>
      <c r="N28" s="66"/>
      <c r="O28" s="31"/>
      <c r="P28" s="32"/>
      <c r="Q28" s="32"/>
      <c r="R28" s="32"/>
      <c r="S28" s="33"/>
      <c r="T28" s="67"/>
      <c r="U28" s="68"/>
      <c r="V28" s="68"/>
      <c r="W28" s="68"/>
      <c r="X28" s="69"/>
      <c r="Y28" s="67"/>
      <c r="Z28" s="68"/>
      <c r="AA28" s="68"/>
      <c r="AB28" s="68"/>
      <c r="AC28" s="69"/>
      <c r="AD28" s="70"/>
      <c r="AE28" s="75"/>
    </row>
    <row r="29" spans="1:31" ht="20.100000000000001" customHeight="1">
      <c r="A29" s="6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3"/>
      <c r="N29" s="93"/>
      <c r="O29" s="37"/>
      <c r="P29" s="34"/>
      <c r="Q29" s="34"/>
      <c r="R29" s="34"/>
      <c r="S29" s="35"/>
      <c r="T29" s="89"/>
      <c r="U29" s="90"/>
      <c r="V29" s="90"/>
      <c r="W29" s="90"/>
      <c r="X29" s="91"/>
      <c r="Y29" s="89"/>
      <c r="Z29" s="90"/>
      <c r="AA29" s="90"/>
      <c r="AB29" s="90"/>
      <c r="AC29" s="91"/>
      <c r="AD29" s="84"/>
      <c r="AE29" s="85"/>
    </row>
    <row r="30" spans="1:31" ht="24.75" customHeight="1" thickBot="1">
      <c r="A30" s="87" t="s">
        <v>13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6">
        <f>SUM(T9:X29)</f>
        <v>0</v>
      </c>
      <c r="U30" s="86"/>
      <c r="V30" s="86"/>
      <c r="W30" s="86"/>
      <c r="X30" s="86"/>
      <c r="Y30" s="86">
        <f>SUM(Y9:AC29)</f>
        <v>0</v>
      </c>
      <c r="Z30" s="86"/>
      <c r="AA30" s="86"/>
      <c r="AB30" s="86"/>
      <c r="AC30" s="86"/>
      <c r="AD30" s="102"/>
      <c r="AE30" s="103"/>
    </row>
    <row r="31" spans="1:31" ht="15" customHeight="1">
      <c r="A31" s="76" t="s">
        <v>6</v>
      </c>
      <c r="B31" s="78">
        <f>T30</f>
        <v>0</v>
      </c>
      <c r="C31" s="78"/>
      <c r="D31" s="78"/>
      <c r="E31" s="78"/>
      <c r="F31" s="78"/>
      <c r="G31" s="80" t="s">
        <v>7</v>
      </c>
      <c r="H31" s="80"/>
      <c r="I31" s="82">
        <f>Y30</f>
        <v>0</v>
      </c>
      <c r="J31" s="82"/>
      <c r="K31" s="82"/>
      <c r="L31" s="82"/>
      <c r="M31" s="80" t="s">
        <v>8</v>
      </c>
      <c r="N31" s="80"/>
      <c r="O31" s="94">
        <f>SUM(B31,I31)</f>
        <v>0</v>
      </c>
      <c r="P31" s="94"/>
      <c r="Q31" s="94"/>
      <c r="R31" s="94"/>
      <c r="S31" s="96" t="s">
        <v>9</v>
      </c>
      <c r="T31" s="96"/>
      <c r="U31" s="107"/>
      <c r="V31" s="108"/>
      <c r="W31" s="108"/>
      <c r="X31" s="108"/>
      <c r="Y31" s="104" t="s">
        <v>5</v>
      </c>
      <c r="Z31" s="105"/>
      <c r="AA31" s="98"/>
      <c r="AB31" s="98"/>
      <c r="AC31" s="98"/>
      <c r="AD31" s="98"/>
      <c r="AE31" s="99"/>
    </row>
    <row r="32" spans="1:31" ht="15.75" customHeight="1" thickBot="1">
      <c r="A32" s="77"/>
      <c r="B32" s="79"/>
      <c r="C32" s="79"/>
      <c r="D32" s="79"/>
      <c r="E32" s="79"/>
      <c r="F32" s="79"/>
      <c r="G32" s="81"/>
      <c r="H32" s="81"/>
      <c r="I32" s="83"/>
      <c r="J32" s="83"/>
      <c r="K32" s="83"/>
      <c r="L32" s="83"/>
      <c r="M32" s="81"/>
      <c r="N32" s="81"/>
      <c r="O32" s="95"/>
      <c r="P32" s="95"/>
      <c r="Q32" s="95"/>
      <c r="R32" s="95"/>
      <c r="S32" s="97"/>
      <c r="T32" s="97"/>
      <c r="U32" s="109"/>
      <c r="V32" s="109"/>
      <c r="W32" s="109"/>
      <c r="X32" s="109"/>
      <c r="Y32" s="106"/>
      <c r="Z32" s="106"/>
      <c r="AA32" s="100"/>
      <c r="AB32" s="100"/>
      <c r="AC32" s="100"/>
      <c r="AD32" s="100"/>
      <c r="AE32" s="101"/>
    </row>
  </sheetData>
  <mergeCells count="176">
    <mergeCell ref="Z1:AA1"/>
    <mergeCell ref="AB1:AE1"/>
    <mergeCell ref="D3:O3"/>
    <mergeCell ref="A7:G7"/>
    <mergeCell ref="H7:X7"/>
    <mergeCell ref="Y7:AE7"/>
    <mergeCell ref="B5:C5"/>
    <mergeCell ref="B4:C4"/>
    <mergeCell ref="D6:I6"/>
    <mergeCell ref="K6:O6"/>
    <mergeCell ref="A1:C1"/>
    <mergeCell ref="A2:C2"/>
    <mergeCell ref="D1:Y2"/>
    <mergeCell ref="AA6:AE6"/>
    <mergeCell ref="Z2:AE2"/>
    <mergeCell ref="A3:A6"/>
    <mergeCell ref="Y27:AC27"/>
    <mergeCell ref="AD27:AE27"/>
    <mergeCell ref="T28:X28"/>
    <mergeCell ref="Y28:AC28"/>
    <mergeCell ref="AD28:AE28"/>
    <mergeCell ref="AA31:AE32"/>
    <mergeCell ref="AD30:AE30"/>
    <mergeCell ref="Y31:Z32"/>
    <mergeCell ref="U31:X32"/>
    <mergeCell ref="B27:G27"/>
    <mergeCell ref="H27:L27"/>
    <mergeCell ref="M27:N27"/>
    <mergeCell ref="B28:G28"/>
    <mergeCell ref="H28:L28"/>
    <mergeCell ref="M28:N28"/>
    <mergeCell ref="M31:N32"/>
    <mergeCell ref="O31:R32"/>
    <mergeCell ref="S31:T32"/>
    <mergeCell ref="T27:X27"/>
    <mergeCell ref="A31:A32"/>
    <mergeCell ref="B31:F32"/>
    <mergeCell ref="G31:H32"/>
    <mergeCell ref="I31:L32"/>
    <mergeCell ref="AD29:AE29"/>
    <mergeCell ref="T30:X30"/>
    <mergeCell ref="Y30:AC30"/>
    <mergeCell ref="A30:S30"/>
    <mergeCell ref="T29:X29"/>
    <mergeCell ref="Y29:AC29"/>
    <mergeCell ref="B29:G29"/>
    <mergeCell ref="H29:L29"/>
    <mergeCell ref="M29:N29"/>
    <mergeCell ref="AD25:AE25"/>
    <mergeCell ref="B26:G26"/>
    <mergeCell ref="H26:L26"/>
    <mergeCell ref="M26:N26"/>
    <mergeCell ref="T26:X26"/>
    <mergeCell ref="Y26:AC26"/>
    <mergeCell ref="AD26:AE26"/>
    <mergeCell ref="B25:G25"/>
    <mergeCell ref="H25:L25"/>
    <mergeCell ref="M25:N25"/>
    <mergeCell ref="T25:X25"/>
    <mergeCell ref="Y25:AC25"/>
    <mergeCell ref="AD23:AE23"/>
    <mergeCell ref="B24:G24"/>
    <mergeCell ref="H24:L24"/>
    <mergeCell ref="M24:N24"/>
    <mergeCell ref="T24:X24"/>
    <mergeCell ref="Y24:AC24"/>
    <mergeCell ref="AD24:AE24"/>
    <mergeCell ref="B23:G23"/>
    <mergeCell ref="H23:L23"/>
    <mergeCell ref="M23:N23"/>
    <mergeCell ref="T23:X23"/>
    <mergeCell ref="Y23:AC23"/>
    <mergeCell ref="AD21:AE21"/>
    <mergeCell ref="B22:G22"/>
    <mergeCell ref="H22:L22"/>
    <mergeCell ref="M22:N22"/>
    <mergeCell ref="T22:X22"/>
    <mergeCell ref="Y22:AC22"/>
    <mergeCell ref="AD22:AE22"/>
    <mergeCell ref="B21:G21"/>
    <mergeCell ref="H21:L21"/>
    <mergeCell ref="M21:N21"/>
    <mergeCell ref="T21:X21"/>
    <mergeCell ref="Y21:AC21"/>
    <mergeCell ref="AD19:AE19"/>
    <mergeCell ref="B20:G20"/>
    <mergeCell ref="H20:L20"/>
    <mergeCell ref="M20:N20"/>
    <mergeCell ref="T20:X20"/>
    <mergeCell ref="Y20:AC20"/>
    <mergeCell ref="AD20:AE20"/>
    <mergeCell ref="B19:G19"/>
    <mergeCell ref="H19:L19"/>
    <mergeCell ref="M19:N19"/>
    <mergeCell ref="T19:X19"/>
    <mergeCell ref="Y19:AC19"/>
    <mergeCell ref="AD17:AE17"/>
    <mergeCell ref="B18:G18"/>
    <mergeCell ref="H18:L18"/>
    <mergeCell ref="M18:N18"/>
    <mergeCell ref="T18:X18"/>
    <mergeCell ref="Y18:AC18"/>
    <mergeCell ref="AD18:AE18"/>
    <mergeCell ref="B17:G17"/>
    <mergeCell ref="H17:L17"/>
    <mergeCell ref="M17:N17"/>
    <mergeCell ref="T17:X17"/>
    <mergeCell ref="Y17:AC17"/>
    <mergeCell ref="AD15:AE15"/>
    <mergeCell ref="B16:G16"/>
    <mergeCell ref="H16:L16"/>
    <mergeCell ref="M16:N16"/>
    <mergeCell ref="T16:X16"/>
    <mergeCell ref="Y16:AC16"/>
    <mergeCell ref="AD16:AE16"/>
    <mergeCell ref="B15:G15"/>
    <mergeCell ref="H15:L15"/>
    <mergeCell ref="M15:N15"/>
    <mergeCell ref="T15:X15"/>
    <mergeCell ref="Y15:AC15"/>
    <mergeCell ref="AD13:AE13"/>
    <mergeCell ref="B14:G14"/>
    <mergeCell ref="H14:L14"/>
    <mergeCell ref="M14:N14"/>
    <mergeCell ref="T14:X14"/>
    <mergeCell ref="Y14:AC14"/>
    <mergeCell ref="AD14:AE14"/>
    <mergeCell ref="B13:G13"/>
    <mergeCell ref="H13:L13"/>
    <mergeCell ref="M13:N13"/>
    <mergeCell ref="T13:X13"/>
    <mergeCell ref="Y13:AC13"/>
    <mergeCell ref="AD11:AE11"/>
    <mergeCell ref="B12:G12"/>
    <mergeCell ref="H12:L12"/>
    <mergeCell ref="M12:N12"/>
    <mergeCell ref="T12:X12"/>
    <mergeCell ref="Y12:AC12"/>
    <mergeCell ref="AD12:AE12"/>
    <mergeCell ref="B11:G11"/>
    <mergeCell ref="H11:L11"/>
    <mergeCell ref="M11:N11"/>
    <mergeCell ref="T11:X11"/>
    <mergeCell ref="Y11:AC11"/>
    <mergeCell ref="AD9:AE9"/>
    <mergeCell ref="B10:G10"/>
    <mergeCell ref="H10:L10"/>
    <mergeCell ref="M10:N10"/>
    <mergeCell ref="T10:X10"/>
    <mergeCell ref="Y10:AC10"/>
    <mergeCell ref="AD10:AE10"/>
    <mergeCell ref="B9:G9"/>
    <mergeCell ref="H9:L9"/>
    <mergeCell ref="M9:N9"/>
    <mergeCell ref="T9:X9"/>
    <mergeCell ref="Y9:AC9"/>
    <mergeCell ref="B8:G8"/>
    <mergeCell ref="H8:L8"/>
    <mergeCell ref="M8:N8"/>
    <mergeCell ref="O8:S8"/>
    <mergeCell ref="T8:X8"/>
    <mergeCell ref="Y8:AC8"/>
    <mergeCell ref="AD8:AE8"/>
    <mergeCell ref="P3:P6"/>
    <mergeCell ref="Q3:S3"/>
    <mergeCell ref="D4:O4"/>
    <mergeCell ref="Q4:S4"/>
    <mergeCell ref="T4:Z4"/>
    <mergeCell ref="AB4:AE4"/>
    <mergeCell ref="Q5:S5"/>
    <mergeCell ref="T5:AE5"/>
    <mergeCell ref="B6:C6"/>
    <mergeCell ref="Q6:S6"/>
    <mergeCell ref="T6:Y6"/>
    <mergeCell ref="B3:C3"/>
    <mergeCell ref="D5:O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zoomScale="145" zoomScaleNormal="145" workbookViewId="0">
      <selection activeCell="B11" sqref="B11:J11"/>
    </sheetView>
  </sheetViews>
  <sheetFormatPr defaultRowHeight="13.5"/>
  <sheetData>
    <row r="2" spans="2:10" ht="13.5" customHeight="1">
      <c r="B2" s="39" t="s">
        <v>216</v>
      </c>
      <c r="C2" s="38" t="s">
        <v>220</v>
      </c>
      <c r="D2" s="38" t="s">
        <v>221</v>
      </c>
      <c r="E2" s="38" t="s">
        <v>222</v>
      </c>
    </row>
    <row r="3" spans="2:10">
      <c r="B3" s="38" t="s">
        <v>217</v>
      </c>
      <c r="C3" s="38"/>
      <c r="D3" s="38"/>
      <c r="E3" s="38"/>
    </row>
    <row r="4" spans="2:10">
      <c r="B4" s="38" t="s">
        <v>218</v>
      </c>
      <c r="C4" s="38"/>
      <c r="D4" s="38"/>
      <c r="E4" s="38"/>
    </row>
    <row r="5" spans="2:10">
      <c r="B5" s="38" t="s">
        <v>219</v>
      </c>
      <c r="C5" s="38"/>
      <c r="D5" s="38"/>
      <c r="E5" s="38"/>
    </row>
    <row r="7" spans="2:10">
      <c r="B7" s="40" t="s">
        <v>225</v>
      </c>
    </row>
    <row r="8" spans="2:10">
      <c r="B8" s="40"/>
    </row>
    <row r="9" spans="2:10" ht="27.75" customHeight="1">
      <c r="B9" s="148" t="s">
        <v>223</v>
      </c>
      <c r="C9" s="148"/>
      <c r="D9" s="148"/>
      <c r="E9" s="148"/>
      <c r="F9" s="148"/>
      <c r="G9" s="148"/>
      <c r="H9" s="148"/>
      <c r="I9" s="148"/>
      <c r="J9" s="148"/>
    </row>
    <row r="11" spans="2:10" ht="27" customHeight="1">
      <c r="B11" s="148" t="s">
        <v>224</v>
      </c>
      <c r="C11" s="148"/>
      <c r="D11" s="148"/>
      <c r="E11" s="148"/>
      <c r="F11" s="148"/>
      <c r="G11" s="148"/>
      <c r="H11" s="148"/>
      <c r="I11" s="148"/>
      <c r="J11" s="148"/>
    </row>
  </sheetData>
  <mergeCells count="2">
    <mergeCell ref="B9:J9"/>
    <mergeCell ref="B11:J1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zoomScale="175" zoomScaleNormal="175" workbookViewId="0">
      <selection activeCell="B13" sqref="B13"/>
    </sheetView>
  </sheetViews>
  <sheetFormatPr defaultRowHeight="13.5"/>
  <sheetData>
    <row r="2" spans="2:7">
      <c r="B2" s="41" t="s">
        <v>226</v>
      </c>
      <c r="C2" s="41" t="s">
        <v>227</v>
      </c>
      <c r="D2" s="41" t="s">
        <v>228</v>
      </c>
    </row>
    <row r="3" spans="2:7">
      <c r="B3" s="41">
        <v>2014</v>
      </c>
      <c r="C3" s="41" t="s">
        <v>229</v>
      </c>
      <c r="D3" s="41" t="s">
        <v>230</v>
      </c>
    </row>
    <row r="5" spans="2:7">
      <c r="B5" s="40" t="s">
        <v>231</v>
      </c>
    </row>
    <row r="6" spans="2:7">
      <c r="B6" s="40"/>
    </row>
    <row r="7" spans="2:7">
      <c r="B7" s="40" t="s">
        <v>232</v>
      </c>
    </row>
    <row r="9" spans="2:7">
      <c r="B9" s="149" t="s">
        <v>233</v>
      </c>
      <c r="C9" s="149"/>
      <c r="D9" s="149"/>
      <c r="E9" s="149"/>
      <c r="F9" s="149"/>
      <c r="G9" s="149"/>
    </row>
  </sheetData>
  <mergeCells count="1">
    <mergeCell ref="B9:G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zoomScale="175" zoomScaleNormal="175" workbookViewId="0">
      <selection activeCell="B9" sqref="B9:G9"/>
    </sheetView>
  </sheetViews>
  <sheetFormatPr defaultRowHeight="13.5"/>
  <cols>
    <col min="7" max="7" width="10.6640625" customWidth="1"/>
    <col min="8" max="8" width="10.33203125" customWidth="1"/>
  </cols>
  <sheetData>
    <row r="2" spans="2:8">
      <c r="B2" s="42" t="s">
        <v>226</v>
      </c>
      <c r="C2" s="42" t="s">
        <v>227</v>
      </c>
      <c r="D2" s="42" t="s">
        <v>228</v>
      </c>
    </row>
    <row r="3" spans="2:8">
      <c r="B3" s="42" t="s">
        <v>237</v>
      </c>
      <c r="C3" s="42" t="s">
        <v>229</v>
      </c>
      <c r="D3" s="42" t="s">
        <v>230</v>
      </c>
    </row>
    <row r="5" spans="2:8">
      <c r="B5" s="40" t="s">
        <v>234</v>
      </c>
    </row>
    <row r="6" spans="2:8">
      <c r="B6" s="40"/>
    </row>
    <row r="7" spans="2:8">
      <c r="B7" s="40" t="s">
        <v>235</v>
      </c>
    </row>
    <row r="9" spans="2:8">
      <c r="B9" s="150" t="s">
        <v>238</v>
      </c>
      <c r="C9" s="149"/>
      <c r="D9" s="149"/>
      <c r="E9" s="149"/>
      <c r="F9" s="149"/>
      <c r="G9" s="149"/>
    </row>
    <row r="11" spans="2:8">
      <c r="B11" s="40" t="s">
        <v>236</v>
      </c>
    </row>
    <row r="12" spans="2:8" ht="13.5" customHeight="1">
      <c r="B12" s="151" t="s">
        <v>239</v>
      </c>
      <c r="C12" s="151"/>
      <c r="D12" s="151"/>
      <c r="E12" s="151"/>
      <c r="F12" s="151"/>
      <c r="G12" s="151"/>
      <c r="H12" s="151"/>
    </row>
  </sheetData>
  <mergeCells count="2">
    <mergeCell ref="B9:G9"/>
    <mergeCell ref="B12:H1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zoomScale="190" zoomScaleNormal="190" workbookViewId="0">
      <selection activeCell="B8" sqref="B8:J8"/>
    </sheetView>
  </sheetViews>
  <sheetFormatPr defaultRowHeight="13.5"/>
  <sheetData>
    <row r="2" spans="2:10">
      <c r="B2" s="41" t="s">
        <v>1</v>
      </c>
      <c r="C2" s="41" t="s">
        <v>241</v>
      </c>
      <c r="D2" s="41" t="s">
        <v>243</v>
      </c>
    </row>
    <row r="3" spans="2:10">
      <c r="B3" s="41">
        <v>500</v>
      </c>
      <c r="C3" s="41">
        <v>10000</v>
      </c>
      <c r="D3" s="41"/>
    </row>
    <row r="4" spans="2:10">
      <c r="B4" s="41">
        <v>1000</v>
      </c>
      <c r="C4" s="41" t="s">
        <v>242</v>
      </c>
      <c r="D4" s="41"/>
    </row>
    <row r="6" spans="2:10" ht="27" customHeight="1">
      <c r="B6" s="150" t="s">
        <v>240</v>
      </c>
      <c r="C6" s="149"/>
      <c r="D6" s="149"/>
      <c r="E6" s="149"/>
      <c r="F6" s="149"/>
      <c r="G6" s="149"/>
    </row>
    <row r="8" spans="2:10" ht="27" customHeight="1">
      <c r="B8" s="151" t="s">
        <v>244</v>
      </c>
      <c r="C8" s="151"/>
      <c r="D8" s="151"/>
      <c r="E8" s="151"/>
      <c r="F8" s="151"/>
      <c r="G8" s="151"/>
      <c r="H8" s="151"/>
      <c r="I8" s="151"/>
      <c r="J8" s="151"/>
    </row>
  </sheetData>
  <mergeCells count="2">
    <mergeCell ref="B6:G6"/>
    <mergeCell ref="B8:J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업체목록</vt:lpstr>
      <vt:lpstr>제품목록</vt:lpstr>
      <vt:lpstr>거래명세서</vt:lpstr>
      <vt:lpstr>OFFSET</vt:lpstr>
      <vt:lpstr>INDEX</vt:lpstr>
      <vt:lpstr>MATCH</vt:lpstr>
      <vt:lpstr>IFERROR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2014-01-21T17:12:35Z</dcterms:created>
  <dcterms:modified xsi:type="dcterms:W3CDTF">2014-03-09T05:09:58Z</dcterms:modified>
</cp:coreProperties>
</file>