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성적" sheetId="1" r:id="rId1"/>
  </sheets>
  <definedNames>
    <definedName name="평가">성적!$H$3:$H$22</definedName>
  </definedNames>
  <calcPr calcId="125725"/>
</workbook>
</file>

<file path=xl/calcChain.xml><?xml version="1.0" encoding="utf-8"?>
<calcChain xmlns="http://schemas.openxmlformats.org/spreadsheetml/2006/main">
  <c r="H6" i="1"/>
  <c r="H4"/>
  <c r="H5"/>
  <c r="H7"/>
  <c r="H8"/>
  <c r="H9"/>
  <c r="H10"/>
  <c r="H11"/>
  <c r="H12"/>
  <c r="H13"/>
  <c r="H14"/>
  <c r="H15"/>
  <c r="H16"/>
  <c r="H17"/>
  <c r="H18"/>
  <c r="H19"/>
  <c r="H20"/>
  <c r="H21"/>
  <c r="H22"/>
  <c r="H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<sst xmlns="http://schemas.openxmlformats.org/spreadsheetml/2006/main" count="48" uniqueCount="48">
  <si>
    <t>마창진</t>
  </si>
  <si>
    <t>유영철</t>
  </si>
  <si>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</si>
  <si>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</si>
  <si>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</si>
  <si>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</si>
  <si>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</si>
  <si>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</si>
  <si>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</si>
  <si>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</si>
  <si>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</si>
  <si>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</si>
  <si>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</si>
  <si>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임홍삼</t>
  </si>
  <si>
    <t>황규하</t>
  </si>
  <si>
    <t>마은성</t>
  </si>
  <si>
    <t>이성화</t>
  </si>
  <si>
    <t>이영애</t>
  </si>
  <si>
    <t>정보진</t>
  </si>
  <si>
    <t>서예희</t>
  </si>
  <si>
    <t>OP007K</t>
    <phoneticPr fontId="1" type="noConversion"/>
  </si>
  <si>
    <t>OP011S</t>
    <phoneticPr fontId="1" type="noConversion"/>
  </si>
  <si>
    <t>OP009S</t>
    <phoneticPr fontId="1" type="noConversion"/>
  </si>
  <si>
    <t>OP004S</t>
    <phoneticPr fontId="1" type="noConversion"/>
  </si>
  <si>
    <t>OP005K</t>
    <phoneticPr fontId="1" type="noConversion"/>
  </si>
  <si>
    <t>OP016K</t>
    <phoneticPr fontId="1" type="noConversion"/>
  </si>
  <si>
    <t>OP010K</t>
    <phoneticPr fontId="1" type="noConversion"/>
  </si>
  <si>
    <t>OP020S</t>
    <phoneticPr fontId="1" type="noConversion"/>
  </si>
  <si>
    <t>OP008S</t>
    <phoneticPr fontId="1" type="noConversion"/>
  </si>
  <si>
    <t>OP017S</t>
    <phoneticPr fontId="1" type="noConversion"/>
  </si>
  <si>
    <t>OP003K</t>
    <phoneticPr fontId="1" type="noConversion"/>
  </si>
  <si>
    <t>OP014K</t>
    <phoneticPr fontId="1" type="noConversion"/>
  </si>
  <si>
    <t>OP019K</t>
    <phoneticPr fontId="1" type="noConversion"/>
  </si>
  <si>
    <t>OP015K</t>
    <phoneticPr fontId="1" type="noConversion"/>
  </si>
  <si>
    <t>접수코드</t>
    <phoneticPr fontId="1" type="noConversion"/>
  </si>
  <si>
    <t>성명</t>
    <phoneticPr fontId="1" type="noConversion"/>
  </si>
  <si>
    <t>지역</t>
    <phoneticPr fontId="1" type="noConversion"/>
  </si>
  <si>
    <t>필기</t>
    <phoneticPr fontId="1" type="noConversion"/>
  </si>
  <si>
    <t>실기</t>
    <phoneticPr fontId="1" type="noConversion"/>
  </si>
  <si>
    <t>합계</t>
    <phoneticPr fontId="1" type="noConversion"/>
  </si>
  <si>
    <t>OP001S</t>
    <phoneticPr fontId="1" type="noConversion"/>
  </si>
  <si>
    <t>OP002K</t>
    <phoneticPr fontId="1" type="noConversion"/>
  </si>
  <si>
    <t>OP012S</t>
    <phoneticPr fontId="1" type="noConversion"/>
  </si>
  <si>
    <t>OP013S</t>
    <phoneticPr fontId="1" type="noConversion"/>
  </si>
  <si>
    <t>OP018S</t>
    <phoneticPr fontId="1" type="noConversion"/>
  </si>
  <si>
    <t>OP006K</t>
    <phoneticPr fontId="1" type="noConversion"/>
  </si>
  <si>
    <t>평가</t>
    <phoneticPr fontId="1" type="noConversion"/>
  </si>
  <si>
    <t xml:space="preserve">합격 인원수: 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</si>
</sst>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2"/>
  <sheetViews>
    <sheetView tabSelected="1" workbookViewId="0">
      <selection activeCell="M9" sqref="M9"/>
    </sheetView>
  </sheetViews>
  <sheetFormatPr defaultRowHeight="16.5"/>
  <cols>
    <col min="1" max="1" width="2.625" customWidth="1"/>
    <col min="2" max="2" width="10.25" customWidth="1"/>
    <col min="9" max="9" width="2.625" customWidth="1"/>
    <col min="10" max="10" width="13.125" bestFit="1" customWidth="1"/>
  </cols>
  <sheetData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46</v>
      </c>
      <c r="J2" s="4" t="s">
        <v>47</v>
      </c>
      <c r="K2" s="3"/>
    </row>
    <row r="3" spans="2:11">
      <c r="B3" s="1" t="s">
        <v>20</v>
      </c>
      <c r="C3" s="1" t="s">
        <v>6</v>
      </c>
      <c r="D3" s="1" t="str">
        <f>IF(RIGHT(B3,1)="S","서울","경기")</f>
        <v>경기</v>
      </c>
      <c r="E3" s="1">
        <v>65</v>
      </c>
      <c r="F3" s="1">
        <v>43</v>
      </c>
      <c r="G3" s="1">
        <f t="shared" ref="G3:G22" si="0">SUM(E3:F3)</f>
        <v>108</v>
      </c>
      <c r="H3" s="1" t="str">
        <f>IF(G3&gt;=120,"합격","불합격")</f>
        <v>불합격</v>
      </c>
    </row>
    <row r="4" spans="2:11">
      <c r="B4" s="1" t="s">
        <v>21</v>
      </c>
      <c r="C4" s="1" t="s">
        <v>10</v>
      </c>
      <c r="D4" s="1" t="str">
        <f t="shared" ref="D4:D22" si="1">IF(RIGHT(B4,1)="S","서울","경기")</f>
        <v>서울</v>
      </c>
      <c r="E4" s="1">
        <v>100</v>
      </c>
      <c r="F4" s="1">
        <v>97</v>
      </c>
      <c r="G4" s="1">
        <f t="shared" si="0"/>
        <v>197</v>
      </c>
      <c r="H4" s="1" t="str">
        <f t="shared" ref="H4:H22" si="2">IF(G4&gt;=120,"합격","불합격")</f>
        <v>합격</v>
      </c>
    </row>
    <row r="5" spans="2:11">
      <c r="B5" s="1" t="s">
        <v>22</v>
      </c>
      <c r="C5" s="1" t="s">
        <v>8</v>
      </c>
      <c r="D5" s="1" t="str">
        <f t="shared" si="1"/>
        <v>서울</v>
      </c>
      <c r="E5" s="1">
        <v>80</v>
      </c>
      <c r="F5" s="1">
        <v>55</v>
      </c>
      <c r="G5" s="1">
        <f t="shared" si="0"/>
        <v>135</v>
      </c>
      <c r="H5" s="1" t="str">
        <f t="shared" si="2"/>
        <v>합격</v>
      </c>
    </row>
    <row r="6" spans="2:11">
      <c r="B6" s="1" t="s">
        <v>23</v>
      </c>
      <c r="C6" s="1" t="s">
        <v>3</v>
      </c>
      <c r="D6" s="1" t="str">
        <f t="shared" si="1"/>
        <v>서울</v>
      </c>
      <c r="E6" s="1">
        <v>55</v>
      </c>
      <c r="F6" s="1">
        <v>70</v>
      </c>
      <c r="G6" s="1">
        <f t="shared" si="0"/>
        <v>125</v>
      </c>
      <c r="H6" s="1" t="str">
        <f>IF(G6&gt;=120,"합격","불합격")</f>
        <v>합격</v>
      </c>
    </row>
    <row r="7" spans="2:11">
      <c r="B7" s="1" t="s">
        <v>24</v>
      </c>
      <c r="C7" s="1" t="s">
        <v>4</v>
      </c>
      <c r="D7" s="1" t="str">
        <f t="shared" si="1"/>
        <v>경기</v>
      </c>
      <c r="E7" s="1">
        <v>67</v>
      </c>
      <c r="F7" s="1">
        <v>50</v>
      </c>
      <c r="G7" s="1">
        <f t="shared" si="0"/>
        <v>117</v>
      </c>
      <c r="H7" s="1" t="str">
        <f t="shared" si="2"/>
        <v>불합격</v>
      </c>
    </row>
    <row r="8" spans="2:11">
      <c r="B8" s="1" t="s">
        <v>25</v>
      </c>
      <c r="C8" s="1" t="s">
        <v>15</v>
      </c>
      <c r="D8" s="1" t="str">
        <f t="shared" si="1"/>
        <v>경기</v>
      </c>
      <c r="E8" s="1">
        <v>70</v>
      </c>
      <c r="F8" s="1">
        <v>62</v>
      </c>
      <c r="G8" s="1">
        <f t="shared" si="0"/>
        <v>132</v>
      </c>
      <c r="H8" s="1" t="str">
        <f t="shared" si="2"/>
        <v>합격</v>
      </c>
    </row>
    <row r="9" spans="2:11">
      <c r="B9" s="1" t="s">
        <v>40</v>
      </c>
      <c r="C9" s="1" t="s">
        <v>0</v>
      </c>
      <c r="D9" s="1" t="str">
        <f t="shared" si="1"/>
        <v>서울</v>
      </c>
      <c r="E9" s="1">
        <v>42</v>
      </c>
      <c r="F9" s="1">
        <v>70</v>
      </c>
      <c r="G9" s="1">
        <f t="shared" si="0"/>
        <v>112</v>
      </c>
      <c r="H9" s="1" t="str">
        <f t="shared" si="2"/>
        <v>불합격</v>
      </c>
    </row>
    <row r="10" spans="2:11">
      <c r="B10" s="1" t="s">
        <v>43</v>
      </c>
      <c r="C10" s="1" t="s">
        <v>12</v>
      </c>
      <c r="D10" s="1" t="str">
        <f t="shared" si="1"/>
        <v>서울</v>
      </c>
      <c r="E10" s="1">
        <v>70</v>
      </c>
      <c r="F10" s="1">
        <v>65</v>
      </c>
      <c r="G10" s="1">
        <f t="shared" si="0"/>
        <v>135</v>
      </c>
      <c r="H10" s="1" t="str">
        <f t="shared" si="2"/>
        <v>합격</v>
      </c>
    </row>
    <row r="11" spans="2:11">
      <c r="B11" s="1" t="s">
        <v>26</v>
      </c>
      <c r="C11" s="1" t="s">
        <v>9</v>
      </c>
      <c r="D11" s="1" t="str">
        <f t="shared" si="1"/>
        <v>경기</v>
      </c>
      <c r="E11" s="1">
        <v>46</v>
      </c>
      <c r="F11" s="1">
        <v>23</v>
      </c>
      <c r="G11" s="1">
        <f t="shared" si="0"/>
        <v>69</v>
      </c>
      <c r="H11" s="1" t="str">
        <f t="shared" si="2"/>
        <v>불합격</v>
      </c>
    </row>
    <row r="12" spans="2:11">
      <c r="B12" s="1" t="s">
        <v>27</v>
      </c>
      <c r="C12" s="1" t="s">
        <v>19</v>
      </c>
      <c r="D12" s="1" t="str">
        <f t="shared" si="1"/>
        <v>서울</v>
      </c>
      <c r="E12" s="1">
        <v>70</v>
      </c>
      <c r="F12" s="1">
        <v>72</v>
      </c>
      <c r="G12" s="1">
        <f t="shared" si="0"/>
        <v>142</v>
      </c>
      <c r="H12" s="1" t="str">
        <f t="shared" si="2"/>
        <v>합격</v>
      </c>
    </row>
    <row r="13" spans="2:11">
      <c r="B13" s="1" t="s">
        <v>28</v>
      </c>
      <c r="C13" s="1" t="s">
        <v>7</v>
      </c>
      <c r="D13" s="1" t="str">
        <f t="shared" si="1"/>
        <v>서울</v>
      </c>
      <c r="E13" s="1">
        <v>60</v>
      </c>
      <c r="F13" s="1">
        <v>57</v>
      </c>
      <c r="G13" s="1">
        <f t="shared" si="0"/>
        <v>117</v>
      </c>
      <c r="H13" s="1" t="str">
        <f t="shared" si="2"/>
        <v>불합격</v>
      </c>
    </row>
    <row r="14" spans="2:11">
      <c r="B14" s="1" t="s">
        <v>41</v>
      </c>
      <c r="C14" s="1" t="s">
        <v>1</v>
      </c>
      <c r="D14" s="1" t="str">
        <f t="shared" si="1"/>
        <v>경기</v>
      </c>
      <c r="E14" s="1">
        <v>43</v>
      </c>
      <c r="F14" s="1">
        <v>100</v>
      </c>
      <c r="G14" s="1">
        <f t="shared" si="0"/>
        <v>143</v>
      </c>
      <c r="H14" s="1" t="str">
        <f t="shared" si="2"/>
        <v>합격</v>
      </c>
    </row>
    <row r="15" spans="2:11">
      <c r="B15" s="1" t="s">
        <v>29</v>
      </c>
      <c r="C15" s="1" t="s">
        <v>16</v>
      </c>
      <c r="D15" s="1" t="str">
        <f t="shared" si="1"/>
        <v>서울</v>
      </c>
      <c r="E15" s="1">
        <v>69</v>
      </c>
      <c r="F15" s="1">
        <v>52</v>
      </c>
      <c r="G15" s="1">
        <f t="shared" si="0"/>
        <v>121</v>
      </c>
      <c r="H15" s="1" t="str">
        <f t="shared" si="2"/>
        <v>합격</v>
      </c>
    </row>
    <row r="16" spans="2:11">
      <c r="B16" s="1" t="s">
        <v>44</v>
      </c>
      <c r="C16" s="1" t="s">
        <v>17</v>
      </c>
      <c r="D16" s="1" t="str">
        <f t="shared" si="1"/>
        <v>서울</v>
      </c>
      <c r="E16" s="1">
        <v>72</v>
      </c>
      <c r="F16" s="1">
        <v>84</v>
      </c>
      <c r="G16" s="1">
        <f t="shared" si="0"/>
        <v>156</v>
      </c>
      <c r="H16" s="1" t="str">
        <f t="shared" si="2"/>
        <v>합격</v>
      </c>
    </row>
    <row r="17" spans="2:8">
      <c r="B17" s="1" t="s">
        <v>30</v>
      </c>
      <c r="C17" s="1" t="s">
        <v>2</v>
      </c>
      <c r="D17" s="1" t="str">
        <f t="shared" si="1"/>
        <v>경기</v>
      </c>
      <c r="E17" s="1">
        <v>57</v>
      </c>
      <c r="F17" s="1">
        <v>60</v>
      </c>
      <c r="G17" s="1">
        <f t="shared" si="0"/>
        <v>117</v>
      </c>
      <c r="H17" s="1" t="str">
        <f t="shared" si="2"/>
        <v>불합격</v>
      </c>
    </row>
    <row r="18" spans="2:8">
      <c r="B18" s="1" t="s">
        <v>31</v>
      </c>
      <c r="C18" s="1" t="s">
        <v>13</v>
      </c>
      <c r="D18" s="1" t="str">
        <f t="shared" si="1"/>
        <v>경기</v>
      </c>
      <c r="E18" s="1">
        <v>100</v>
      </c>
      <c r="F18" s="1">
        <v>86</v>
      </c>
      <c r="G18" s="1">
        <f t="shared" si="0"/>
        <v>186</v>
      </c>
      <c r="H18" s="1" t="str">
        <f t="shared" si="2"/>
        <v>합격</v>
      </c>
    </row>
    <row r="19" spans="2:8">
      <c r="B19" s="1" t="s">
        <v>32</v>
      </c>
      <c r="C19" s="1" t="s">
        <v>18</v>
      </c>
      <c r="D19" s="1" t="str">
        <f t="shared" si="1"/>
        <v>경기</v>
      </c>
      <c r="E19" s="1">
        <v>90</v>
      </c>
      <c r="F19" s="1">
        <v>88</v>
      </c>
      <c r="G19" s="1">
        <f t="shared" si="0"/>
        <v>178</v>
      </c>
      <c r="H19" s="1" t="str">
        <f t="shared" si="2"/>
        <v>합격</v>
      </c>
    </row>
    <row r="20" spans="2:8">
      <c r="B20" s="1" t="s">
        <v>42</v>
      </c>
      <c r="C20" s="1" t="s">
        <v>11</v>
      </c>
      <c r="D20" s="1" t="str">
        <f t="shared" si="1"/>
        <v>서울</v>
      </c>
      <c r="E20" s="1">
        <v>50</v>
      </c>
      <c r="F20" s="1">
        <v>63</v>
      </c>
      <c r="G20" s="1">
        <f t="shared" si="0"/>
        <v>113</v>
      </c>
      <c r="H20" s="1" t="str">
        <f t="shared" si="2"/>
        <v>불합격</v>
      </c>
    </row>
    <row r="21" spans="2:8">
      <c r="B21" s="1" t="s">
        <v>33</v>
      </c>
      <c r="C21" s="1" t="s">
        <v>14</v>
      </c>
      <c r="D21" s="1" t="str">
        <f t="shared" si="1"/>
        <v>경기</v>
      </c>
      <c r="E21" s="1">
        <v>60</v>
      </c>
      <c r="F21" s="1">
        <v>80</v>
      </c>
      <c r="G21" s="1">
        <f t="shared" si="0"/>
        <v>140</v>
      </c>
      <c r="H21" s="1" t="str">
        <f t="shared" si="2"/>
        <v>합격</v>
      </c>
    </row>
    <row r="22" spans="2:8">
      <c r="B22" s="1" t="s">
        <v>45</v>
      </c>
      <c r="C22" s="1" t="s">
        <v>5</v>
      </c>
      <c r="D22" s="1" t="str">
        <f t="shared" si="1"/>
        <v>경기</v>
      </c>
      <c r="E22" s="1">
        <v>35</v>
      </c>
      <c r="F22" s="1">
        <v>42</v>
      </c>
      <c r="G22" s="1">
        <f t="shared" si="0"/>
        <v>77</v>
      </c>
      <c r="H22" s="1" t="str">
        <f t="shared" si="2"/>
        <v>불합격</v>
      </c>
    </row>
  </sheetData>
  <sortState ref="B3:G22">
    <sortCondition ref="C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성적</vt:lpstr>
      <vt:lpstr>평가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2008-11-16T09:58:48Z</dcterms:created>
  <dcterms:modified xsi:type="dcterms:W3CDTF">2011-02-05T18:16:20Z</dcterms:modified>
</cp:coreProperties>
</file>