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github/School/Introduction to Bioinformatics/Week 12 - Develop Your Own Visual/"/>
    </mc:Choice>
  </mc:AlternateContent>
  <xr:revisionPtr revIDLastSave="0" documentId="8_{C3BE69EC-ABC2-EB42-9D89-8DE57960ECFE}" xr6:coauthVersionLast="47" xr6:coauthVersionMax="47" xr10:uidLastSave="{00000000-0000-0000-0000-000000000000}"/>
  <bookViews>
    <workbookView xWindow="15320" yWindow="500" windowWidth="23080" windowHeight="18460" xr2:uid="{F83B69A1-A2C8-4126-AE17-32A3CBC7A956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O2" i="1"/>
  <c r="L2" i="1" a="1"/>
  <c r="L2" i="1" s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<sst xmlns="http://schemas.openxmlformats.org/spreadsheetml/2006/main" count="14" uniqueCount="11">
  <si>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</si>
  <si>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</si>
  <si>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</si>
  <si>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</si>
  <si>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</si>
  <si>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</si>
  <si>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</si>
  <si>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</si>
  <si>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</si>
  <si>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BMI (Non-Diabetic Only)</t>
  </si>
  <si>
    <t>BMI (Diabetic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</si>
</sst>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Glucose vs. BMI Colored by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DashboardData!$K$1</c:f>
              <c:strCache>
                <c:ptCount val="1"/>
                <c:pt idx="0">
                  <c:v>BMI (Non-Diabetic Only)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DashboardData!$B$2:$B$25</c:f>
              <c:numCache>
                <c:formatCode>General</c:formatCode>
                <c:ptCount val="24"/>
                <c:pt idx="0">
                  <c:v>148</c:v>
                </c:pt>
                <c:pt idx="1">
                  <c:v>85</c:v>
                </c:pt>
                <c:pt idx="2">
                  <c:v>183</c:v>
                </c:pt>
                <c:pt idx="3">
                  <c:v>89</c:v>
                </c:pt>
                <c:pt idx="4">
                  <c:v>137</c:v>
                </c:pt>
                <c:pt idx="5">
                  <c:v>116</c:v>
                </c:pt>
                <c:pt idx="6">
                  <c:v>78</c:v>
                </c:pt>
                <c:pt idx="7">
                  <c:v>115</c:v>
                </c:pt>
                <c:pt idx="8">
                  <c:v>197</c:v>
                </c:pt>
                <c:pt idx="9">
                  <c:v>125</c:v>
                </c:pt>
                <c:pt idx="10">
                  <c:v>110</c:v>
                </c:pt>
                <c:pt idx="11">
                  <c:v>168</c:v>
                </c:pt>
                <c:pt idx="12">
                  <c:v>139</c:v>
                </c:pt>
                <c:pt idx="13">
                  <c:v>189</c:v>
                </c:pt>
                <c:pt idx="14">
                  <c:v>166</c:v>
                </c:pt>
                <c:pt idx="15">
                  <c:v>100</c:v>
                </c:pt>
                <c:pt idx="16">
                  <c:v>118</c:v>
                </c:pt>
                <c:pt idx="17">
                  <c:v>107</c:v>
                </c:pt>
                <c:pt idx="18">
                  <c:v>103</c:v>
                </c:pt>
                <c:pt idx="19">
                  <c:v>115</c:v>
                </c:pt>
                <c:pt idx="20">
                  <c:v>126</c:v>
                </c:pt>
                <c:pt idx="21">
                  <c:v>99</c:v>
                </c:pt>
                <c:pt idx="22">
                  <c:v>196</c:v>
                </c:pt>
                <c:pt idx="23">
                  <c:v>119</c:v>
                </c:pt>
              </c:numCache>
            </c:numRef>
          </c:xVal>
          <c:yVal>
            <c:numRef>
              <c:f>DashboardData!$K$2:$K$25</c:f>
              <c:numCache>
                <c:formatCode>General</c:formatCode>
                <c:ptCount val="24"/>
                <c:pt idx="0">
                  <c:v>#N/A</c:v>
                </c:pt>
                <c:pt idx="1">
                  <c:v>26.6</c:v>
                </c:pt>
                <c:pt idx="2">
                  <c:v>#N/A</c:v>
                </c:pt>
                <c:pt idx="3">
                  <c:v>28.1</c:v>
                </c:pt>
                <c:pt idx="4">
                  <c:v>#N/A</c:v>
                </c:pt>
                <c:pt idx="5">
                  <c:v>25.6</c:v>
                </c:pt>
                <c:pt idx="6">
                  <c:v>#N/A</c:v>
                </c:pt>
                <c:pt idx="7">
                  <c:v>35.299999999999997</c:v>
                </c:pt>
                <c:pt idx="8">
                  <c:v>#N/A</c:v>
                </c:pt>
                <c:pt idx="9">
                  <c:v>#N/A</c:v>
                </c:pt>
                <c:pt idx="10">
                  <c:v>37.6</c:v>
                </c:pt>
                <c:pt idx="11">
                  <c:v>#N/A</c:v>
                </c:pt>
                <c:pt idx="12">
                  <c:v>27.1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43.3</c:v>
                </c:pt>
                <c:pt idx="19">
                  <c:v>#N/A</c:v>
                </c:pt>
                <c:pt idx="20">
                  <c:v>39.299999999999997</c:v>
                </c:pt>
                <c:pt idx="21">
                  <c:v>35.4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1-D24F-BC6D-3DE291BE17F4}"/>
            </c:ext>
          </c:extLst>
        </c:ser>
        <c:ser>
          <c:idx val="1"/>
          <c:order val="1"/>
          <c:tx>
            <c:strRef>
              <c:f>DashboardData!$L$1</c:f>
              <c:strCache>
                <c:ptCount val="1"/>
                <c:pt idx="0">
                  <c:v>BMI (Diabetic Only)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DashboardData!$B$2:$B$25</c:f>
              <c:numCache>
                <c:formatCode>General</c:formatCode>
                <c:ptCount val="24"/>
                <c:pt idx="0">
                  <c:v>148</c:v>
                </c:pt>
                <c:pt idx="1">
                  <c:v>85</c:v>
                </c:pt>
                <c:pt idx="2">
                  <c:v>183</c:v>
                </c:pt>
                <c:pt idx="3">
                  <c:v>89</c:v>
                </c:pt>
                <c:pt idx="4">
                  <c:v>137</c:v>
                </c:pt>
                <c:pt idx="5">
                  <c:v>116</c:v>
                </c:pt>
                <c:pt idx="6">
                  <c:v>78</c:v>
                </c:pt>
                <c:pt idx="7">
                  <c:v>115</c:v>
                </c:pt>
                <c:pt idx="8">
                  <c:v>197</c:v>
                </c:pt>
                <c:pt idx="9">
                  <c:v>125</c:v>
                </c:pt>
                <c:pt idx="10">
                  <c:v>110</c:v>
                </c:pt>
                <c:pt idx="11">
                  <c:v>168</c:v>
                </c:pt>
                <c:pt idx="12">
                  <c:v>139</c:v>
                </c:pt>
                <c:pt idx="13">
                  <c:v>189</c:v>
                </c:pt>
                <c:pt idx="14">
                  <c:v>166</c:v>
                </c:pt>
                <c:pt idx="15">
                  <c:v>100</c:v>
                </c:pt>
                <c:pt idx="16">
                  <c:v>118</c:v>
                </c:pt>
                <c:pt idx="17">
                  <c:v>107</c:v>
                </c:pt>
                <c:pt idx="18">
                  <c:v>103</c:v>
                </c:pt>
                <c:pt idx="19">
                  <c:v>115</c:v>
                </c:pt>
                <c:pt idx="20">
                  <c:v>126</c:v>
                </c:pt>
                <c:pt idx="21">
                  <c:v>99</c:v>
                </c:pt>
                <c:pt idx="22">
                  <c:v>196</c:v>
                </c:pt>
                <c:pt idx="23">
                  <c:v>119</c:v>
                </c:pt>
              </c:numCache>
            </c:numRef>
          </c:xVal>
          <c:yVal>
            <c:numRef>
              <c:f>DashboardData!$L$2:$L$25</c:f>
              <c:numCache>
                <c:formatCode>General</c:formatCode>
                <c:ptCount val="24"/>
                <c:pt idx="0">
                  <c:v>33.6</c:v>
                </c:pt>
                <c:pt idx="1">
                  <c:v>#N/A</c:v>
                </c:pt>
                <c:pt idx="2">
                  <c:v>23.3</c:v>
                </c:pt>
                <c:pt idx="3">
                  <c:v>#N/A</c:v>
                </c:pt>
                <c:pt idx="4">
                  <c:v>43.1</c:v>
                </c:pt>
                <c:pt idx="5">
                  <c:v>#N/A</c:v>
                </c:pt>
                <c:pt idx="6">
                  <c:v>31</c:v>
                </c:pt>
                <c:pt idx="7">
                  <c:v>#N/A</c:v>
                </c:pt>
                <c:pt idx="8">
                  <c:v>30.5</c:v>
                </c:pt>
                <c:pt idx="9">
                  <c:v>0</c:v>
                </c:pt>
                <c:pt idx="10">
                  <c:v>#N/A</c:v>
                </c:pt>
                <c:pt idx="11">
                  <c:v>38</c:v>
                </c:pt>
                <c:pt idx="12">
                  <c:v>#N/A</c:v>
                </c:pt>
                <c:pt idx="13">
                  <c:v>30.1</c:v>
                </c:pt>
                <c:pt idx="14">
                  <c:v>25.8</c:v>
                </c:pt>
                <c:pt idx="15">
                  <c:v>30</c:v>
                </c:pt>
                <c:pt idx="16">
                  <c:v>45.8</c:v>
                </c:pt>
                <c:pt idx="17">
                  <c:v>29.6</c:v>
                </c:pt>
                <c:pt idx="18">
                  <c:v>#N/A</c:v>
                </c:pt>
                <c:pt idx="19">
                  <c:v>34.6</c:v>
                </c:pt>
                <c:pt idx="20">
                  <c:v>#N/A</c:v>
                </c:pt>
                <c:pt idx="21">
                  <c:v>#N/A</c:v>
                </c:pt>
                <c:pt idx="22">
                  <c:v>39.799999999999997</c:v>
                </c:pt>
                <c:pt idx="23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01-D24F-BC6D-3DE291BE1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388192"/>
        <c:axId val="1816843280"/>
      </c:scatterChart>
      <c:valAx>
        <c:axId val="18163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43280"/>
        <c:crosses val="autoZero"/>
        <c:crossBetween val="midCat"/>
      </c:valAx>
      <c:valAx>
        <c:axId val="18168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38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Average BMI by Diabetes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8-3A43-8861-3715EAB41332}"/>
              </c:ext>
            </c:extLst>
          </c:dPt>
          <c:cat>
            <c:strRef>
              <c:f>DashboardData!$N$1:$O$1</c:f>
              <c:strCache>
                <c:ptCount val="2"/>
                <c:pt idx="0">
                  <c:v>BMI (Non-Diabetic Only)</c:v>
                </c:pt>
                <c:pt idx="1">
                  <c:v>BMI (Diabetic Only)</c:v>
                </c:pt>
              </c:strCache>
            </c:strRef>
          </c:cat>
          <c:val>
            <c:numRef>
              <c:f>DashboardData!$N$2:$O$2</c:f>
              <c:numCache>
                <c:formatCode>General</c:formatCode>
                <c:ptCount val="2"/>
                <c:pt idx="0">
                  <c:v>33.144444444444446</c:v>
                </c:pt>
                <c:pt idx="1">
                  <c:v>30.946666666666669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8-3A43-8861-3715EAB41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627744"/>
        <c:axId val="199629456"/>
      </c:barChart>
      <c:catAx>
        <c:axId val="199627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9456"/>
        <c:crosses val="autoZero"/>
        <c:auto val="1"/>
        <c:lblAlgn val="ctr"/>
        <c:lblOffset val="100"/>
        <c:noMultiLvlLbl val="0"/>
      </c:catAx>
      <c:valAx>
        <c:axId val="19962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26</xdr:row>
      <xdr:rowOff>82550</xdr:rowOff>
    </xdr:from>
    <xdr:to>
      <xdr:col>9</xdr:col>
      <xdr:colOff>622300</xdr:colOff>
      <xdr:row>40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59AC1-FEB5-1D61-13D2-99B3F31D5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933450</xdr:colOff>
      <xdr:row>26</xdr:row>
      <xdr:rowOff>63500</xdr:rowOff>
    </xdr:from>
    <xdr:to>
      <xdr:col>13</xdr:col>
      <xdr:colOff>184150</xdr:colOff>
      <xdr:row>40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914C52-B0A3-EB9C-1B09-345E77C0C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76C0-6DA9-4135-AA9A-C44FE0719317}">
  <dimension ref="A1:O25"/>
  <sheetViews>
    <sheetView tabSelected="1" topLeftCell="E1" workbookViewId="0">
      <selection activeCell="K36" sqref="K36"/>
    </sheetView>
  </sheetViews>
  <sheetFormatPr baseColWidth="10" defaultColWidth="8.83203125" defaultRowHeight="15" x14ac:dyDescent="0.2"/>
  <cols>
    <col min="1" max="1" width="12.6640625" customWidth="1"/>
    <col min="3" max="3" width="14.5" customWidth="1"/>
    <col min="4" max="4" width="18" customWidth="1"/>
    <col min="7" max="7" width="22.33203125" customWidth="1"/>
    <col min="10" max="10" width="25.6640625" customWidth="1"/>
    <col min="11" max="11" width="19.33203125" customWidth="1"/>
    <col min="12" max="12" width="16" customWidth="1"/>
    <col min="14" max="14" width="24.5" customWidth="1"/>
    <col min="15" max="15" width="16.33203125" customWidth="1"/>
  </cols>
  <sheetData>
    <row r="1" spans="1:15" ht="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9</v>
      </c>
      <c r="L1" t="s">
        <v>10</v>
      </c>
      <c r="N1" t="s">
        <v>9</v>
      </c>
      <c r="O1" t="s">
        <v>10</v>
      </c>
    </row>
    <row r="2" spans="1:15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K2" t="e">
        <f>IF(I2=0,F2,NA())</f>
        <v>#N/A</v>
      </c>
      <c r="L2" cm="1">
        <f t="array" ref="L2">IF(I2=1,F2,J28NA())</f>
        <v>33.6</v>
      </c>
      <c r="N2">
        <f>AVERAGEIF(I:I, 0, F:F)</f>
        <v>33.144444444444446</v>
      </c>
      <c r="O2">
        <f>AVERAGEIF(I:I, 1, F:F)</f>
        <v>30.946666666666669</v>
      </c>
    </row>
    <row r="3" spans="1:15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K3">
        <f t="shared" ref="K3:K25" si="0">IF(I3=0,F3,NA())</f>
        <v>26.6</v>
      </c>
      <c r="L3" t="e">
        <f t="shared" ref="L3:L25" si="1">IF(I3=1,F3,NA())</f>
        <v>#N/A</v>
      </c>
    </row>
    <row r="4" spans="1:15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K4" t="e">
        <f t="shared" si="0"/>
        <v>#N/A</v>
      </c>
      <c r="L4">
        <f t="shared" si="1"/>
        <v>23.3</v>
      </c>
    </row>
    <row r="5" spans="1:15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K5">
        <f t="shared" si="0"/>
        <v>28.1</v>
      </c>
      <c r="L5" t="e">
        <f t="shared" si="1"/>
        <v>#N/A</v>
      </c>
    </row>
    <row r="6" spans="1:15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K6" t="e">
        <f t="shared" si="0"/>
        <v>#N/A</v>
      </c>
      <c r="L6">
        <f t="shared" si="1"/>
        <v>43.1</v>
      </c>
    </row>
    <row r="7" spans="1:15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K7">
        <f t="shared" si="0"/>
        <v>25.6</v>
      </c>
      <c r="L7" t="e">
        <f t="shared" si="1"/>
        <v>#N/A</v>
      </c>
    </row>
    <row r="8" spans="1:15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K8" t="e">
        <f t="shared" si="0"/>
        <v>#N/A</v>
      </c>
      <c r="L8">
        <f t="shared" si="1"/>
        <v>31</v>
      </c>
    </row>
    <row r="9" spans="1:15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K9">
        <f t="shared" si="0"/>
        <v>35.299999999999997</v>
      </c>
      <c r="L9" t="e">
        <f t="shared" si="1"/>
        <v>#N/A</v>
      </c>
    </row>
    <row r="10" spans="1:15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K10" t="e">
        <f t="shared" si="0"/>
        <v>#N/A</v>
      </c>
      <c r="L10">
        <f t="shared" si="1"/>
        <v>30.5</v>
      </c>
    </row>
    <row r="11" spans="1:15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K11" t="e">
        <f t="shared" si="0"/>
        <v>#N/A</v>
      </c>
      <c r="L11">
        <f t="shared" si="1"/>
        <v>0</v>
      </c>
    </row>
    <row r="12" spans="1:15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K12">
        <f t="shared" si="0"/>
        <v>37.6</v>
      </c>
      <c r="L12" t="e">
        <f t="shared" si="1"/>
        <v>#N/A</v>
      </c>
    </row>
    <row r="13" spans="1:15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K13" t="e">
        <f t="shared" si="0"/>
        <v>#N/A</v>
      </c>
      <c r="L13">
        <f t="shared" si="1"/>
        <v>38</v>
      </c>
    </row>
    <row r="14" spans="1:15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K14">
        <f t="shared" si="0"/>
        <v>27.1</v>
      </c>
      <c r="L14" t="e">
        <f t="shared" si="1"/>
        <v>#N/A</v>
      </c>
    </row>
    <row r="15" spans="1:15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K15" t="e">
        <f t="shared" si="0"/>
        <v>#N/A</v>
      </c>
      <c r="L15">
        <f t="shared" si="1"/>
        <v>30.1</v>
      </c>
    </row>
    <row r="16" spans="1:15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K16" t="e">
        <f t="shared" si="0"/>
        <v>#N/A</v>
      </c>
      <c r="L16">
        <f t="shared" si="1"/>
        <v>25.8</v>
      </c>
    </row>
    <row r="17" spans="1:12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K17" t="e">
        <f t="shared" si="0"/>
        <v>#N/A</v>
      </c>
      <c r="L17">
        <f t="shared" si="1"/>
        <v>30</v>
      </c>
    </row>
    <row r="18" spans="1:12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K18" t="e">
        <f t="shared" si="0"/>
        <v>#N/A</v>
      </c>
      <c r="L18">
        <f t="shared" si="1"/>
        <v>45.8</v>
      </c>
    </row>
    <row r="19" spans="1:12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K19" t="e">
        <f t="shared" si="0"/>
        <v>#N/A</v>
      </c>
      <c r="L19">
        <f t="shared" si="1"/>
        <v>29.6</v>
      </c>
    </row>
    <row r="20" spans="1:12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K20">
        <f t="shared" si="0"/>
        <v>43.3</v>
      </c>
      <c r="L20" t="e">
        <f t="shared" si="1"/>
        <v>#N/A</v>
      </c>
    </row>
    <row r="21" spans="1:12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K21" t="e">
        <f t="shared" si="0"/>
        <v>#N/A</v>
      </c>
      <c r="L21">
        <f t="shared" si="1"/>
        <v>34.6</v>
      </c>
    </row>
    <row r="22" spans="1:12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K22">
        <f t="shared" si="0"/>
        <v>39.299999999999997</v>
      </c>
      <c r="L22" t="e">
        <f t="shared" si="1"/>
        <v>#N/A</v>
      </c>
    </row>
    <row r="23" spans="1:12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  <c r="K23">
        <f t="shared" si="0"/>
        <v>35.4</v>
      </c>
      <c r="L23" t="e">
        <f t="shared" si="1"/>
        <v>#N/A</v>
      </c>
    </row>
    <row r="24" spans="1:12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  <c r="K24" t="e">
        <f t="shared" si="0"/>
        <v>#N/A</v>
      </c>
      <c r="L24">
        <f t="shared" si="1"/>
        <v>39.799999999999997</v>
      </c>
    </row>
    <row r="25" spans="1:12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  <c r="K25" t="e">
        <f t="shared" si="0"/>
        <v>#N/A</v>
      </c>
      <c r="L25">
        <f t="shared" si="1"/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Onye</dc:creator>
  <cp:lastModifiedBy>Martinez, Justin (student)</cp:lastModifiedBy>
  <dcterms:created xsi:type="dcterms:W3CDTF">2023-12-31T23:24:33Z</dcterms:created>
  <dcterms:modified xsi:type="dcterms:W3CDTF">2025-04-21T02:19:37Z</dcterms:modified>
</cp:coreProperties>
</file>