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qualysoftholding-my.sharepoint.com/personal/laszlo_feher_qualysoft_com1/Documents/Desktop/"/>
    </mc:Choice>
  </mc:AlternateContent>
  <xr:revisionPtr revIDLastSave="109" documentId="8_{1C111FE8-8B5F-4483-BEF3-1F6FA2517AC6}" xr6:coauthVersionLast="47" xr6:coauthVersionMax="47" xr10:uidLastSave="{F66F6FD5-F3E0-4A35-81AA-C8FFAC883ACB}"/>
  <bookViews>
    <workbookView xWindow="-120" yWindow="-120" windowWidth="29040" windowHeight="15720" xr2:uid="{00000000-000D-0000-FFFF-FFFF00000000}"/>
  </bookViews>
  <sheets>
    <sheet name="COA" sheetId="3" r:id="rId1"/>
  </sheets>
  <externalReferences>
    <externalReference r:id="rId2"/>
  </externalReferences>
  <definedNames>
    <definedName name="Enum16050">'[1]#Lookup'!$E$2:$E$17</definedName>
    <definedName name="Enum742">'[1]#Lookup'!$D$2:$D$51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3" l="1"/>
  <c r="C58" i="3" a="1"/>
  <c r="C58" i="3" s="1"/>
  <c r="N58" i="3"/>
  <c r="A55" i="3"/>
  <c r="A56" i="3"/>
  <c r="A57" i="3"/>
  <c r="C55" i="3" a="1"/>
  <c r="C55" i="3" s="1"/>
  <c r="C56" i="3" a="1"/>
  <c r="C56" i="3" s="1"/>
  <c r="C57" i="3" a="1"/>
  <c r="C57" i="3" s="1"/>
  <c r="N55" i="3"/>
  <c r="N56" i="3"/>
  <c r="N57" i="3"/>
  <c r="A53" i="3"/>
  <c r="A54" i="3"/>
  <c r="C53" i="3" a="1"/>
  <c r="C53" i="3" s="1"/>
  <c r="C54" i="3" a="1"/>
  <c r="C54" i="3" s="1"/>
  <c r="N53" i="3"/>
  <c r="N54" i="3"/>
  <c r="A51" i="3"/>
  <c r="A52" i="3"/>
  <c r="C51" i="3" a="1"/>
  <c r="C51" i="3" s="1"/>
  <c r="C52" i="3" a="1"/>
  <c r="C52" i="3" s="1"/>
  <c r="N51" i="3"/>
  <c r="N52" i="3"/>
  <c r="A50" i="3"/>
  <c r="C50" i="3" a="1"/>
  <c r="C50" i="3" s="1"/>
  <c r="N50" i="3"/>
  <c r="A49" i="3"/>
  <c r="N49" i="3" s="1"/>
  <c r="C49" i="3" a="1"/>
  <c r="C49" i="3" s="1"/>
  <c r="A48" i="3"/>
  <c r="N48" i="3" s="1"/>
  <c r="C48" i="3" a="1"/>
  <c r="C48" i="3" s="1"/>
  <c r="A47" i="3"/>
  <c r="C47" i="3" a="1"/>
  <c r="C47" i="3" s="1"/>
  <c r="N47" i="3"/>
  <c r="A42" i="3"/>
  <c r="N42" i="3" s="1"/>
  <c r="A43" i="3"/>
  <c r="A44" i="3"/>
  <c r="A45" i="3"/>
  <c r="N45" i="3" s="1"/>
  <c r="A46" i="3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N43" i="3"/>
  <c r="N44" i="3"/>
  <c r="N46" i="3"/>
  <c r="A40" i="3"/>
  <c r="N40" i="3" s="1"/>
  <c r="A41" i="3"/>
  <c r="N41" i="3" s="1"/>
  <c r="C40" i="3" a="1"/>
  <c r="C40" i="3" s="1"/>
  <c r="C41" i="3" a="1"/>
  <c r="C41" i="3" s="1"/>
  <c r="A39" i="3"/>
  <c r="N39" i="3" s="1"/>
  <c r="C39" i="3" a="1"/>
  <c r="C39" i="3" s="1"/>
  <c r="A37" i="3"/>
  <c r="N37" i="3" s="1"/>
  <c r="A38" i="3"/>
  <c r="N38" i="3" s="1"/>
  <c r="C37" i="3" a="1"/>
  <c r="C37" i="3" s="1"/>
  <c r="C38" i="3" a="1"/>
  <c r="C38" i="3" s="1"/>
  <c r="A36" i="3"/>
  <c r="N36" i="3" s="1"/>
  <c r="C36" i="3" a="1"/>
  <c r="C36" i="3" s="1"/>
  <c r="A34" i="3"/>
  <c r="N34" i="3" s="1"/>
  <c r="A35" i="3"/>
  <c r="N35" i="3" s="1"/>
  <c r="C34" i="3" a="1"/>
  <c r="C34" i="3" s="1"/>
  <c r="C35" i="3" a="1"/>
  <c r="C35" i="3" s="1"/>
  <c r="A33" i="3"/>
  <c r="N33" i="3" s="1"/>
  <c r="C33" i="3" a="1"/>
  <c r="C33" i="3" s="1"/>
  <c r="A32" i="3"/>
  <c r="C32" i="3" a="1"/>
  <c r="C32" i="3" s="1"/>
  <c r="N32" i="3"/>
  <c r="A31" i="3"/>
  <c r="N31" i="3" s="1"/>
  <c r="C31" i="3" a="1"/>
  <c r="C31" i="3" s="1"/>
  <c r="A30" i="3"/>
  <c r="C30" i="3" a="1"/>
  <c r="C30" i="3" s="1"/>
  <c r="A29" i="3"/>
  <c r="C29" i="3" a="1"/>
  <c r="C29" i="3" s="1"/>
  <c r="N29" i="3"/>
  <c r="A22" i="3"/>
  <c r="N22" i="3" s="1"/>
  <c r="A23" i="3"/>
  <c r="N23" i="3" s="1"/>
  <c r="A24" i="3"/>
  <c r="N24" i="3" s="1"/>
  <c r="A25" i="3"/>
  <c r="A26" i="3"/>
  <c r="A27" i="3"/>
  <c r="A28" i="3"/>
  <c r="N28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N25" i="3"/>
  <c r="N26" i="3"/>
  <c r="N27" i="3"/>
  <c r="A21" i="3"/>
  <c r="C21" i="3" a="1"/>
  <c r="C21" i="3" s="1"/>
  <c r="N30" i="3" l="1"/>
  <c r="N21" i="3"/>
  <c r="A11" i="3"/>
  <c r="A12" i="3"/>
  <c r="A13" i="3"/>
  <c r="A14" i="3"/>
  <c r="N14" i="3" s="1"/>
  <c r="A15" i="3"/>
  <c r="N15" i="3" s="1"/>
  <c r="A16" i="3"/>
  <c r="N16" i="3" s="1"/>
  <c r="A17" i="3"/>
  <c r="A18" i="3"/>
  <c r="A19" i="3"/>
  <c r="A20" i="3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N11" i="3"/>
  <c r="N12" i="3"/>
  <c r="N13" i="3"/>
  <c r="N17" i="3"/>
  <c r="N18" i="3"/>
  <c r="N19" i="3"/>
  <c r="N20" i="3"/>
  <c r="A9" i="3"/>
  <c r="N9" i="3" s="1"/>
  <c r="C9" i="3" a="1"/>
  <c r="C9" i="3" s="1"/>
  <c r="A10" i="3"/>
  <c r="C10" i="3" a="1"/>
  <c r="C10" i="3" s="1"/>
  <c r="N10" i="3"/>
  <c r="A8" i="3"/>
  <c r="N8" i="3" s="1"/>
  <c r="C8" i="3" a="1"/>
  <c r="C8" i="3" s="1"/>
  <c r="A7" i="3"/>
  <c r="C7" i="3" a="1"/>
  <c r="C7" i="3" s="1"/>
  <c r="A6" i="3"/>
  <c r="N6" i="3" s="1"/>
  <c r="C6" i="3" a="1"/>
  <c r="C6" i="3" s="1"/>
  <c r="A5" i="3"/>
  <c r="N5" i="3" s="1"/>
  <c r="C5" i="3" a="1"/>
  <c r="C5" i="3" s="1"/>
  <c r="A4" i="3"/>
  <c r="N4" i="3" s="1"/>
  <c r="C4" i="3" a="1"/>
  <c r="C4" i="3" s="1"/>
  <c r="A3" i="3"/>
  <c r="C3" i="3" a="1"/>
  <c r="C3" i="3" s="1"/>
  <c r="C2" i="3" a="1"/>
  <c r="C2" i="3" s="1"/>
  <c r="A2" i="3"/>
  <c r="N7" i="3" l="1"/>
  <c r="N3" i="3"/>
  <c r="K2" i="3"/>
  <c r="L2" i="3"/>
  <c r="M2" i="3"/>
  <c r="N2" i="3"/>
  <c r="K3" i="3" l="1"/>
  <c r="M3" i="3"/>
  <c r="L3" i="3"/>
  <c r="K4" i="3"/>
  <c r="B2" i="3" a="1"/>
  <c r="B2" i="3" s="1"/>
  <c r="K5" i="3" l="1"/>
  <c r="M4" i="3"/>
  <c r="L4" i="3"/>
  <c r="B3" i="3" a="1"/>
  <c r="B3" i="3" s="1"/>
  <c r="K6" i="3" l="1"/>
  <c r="M5" i="3"/>
  <c r="B4" i="3" a="1"/>
  <c r="B4" i="3" s="1"/>
  <c r="L5" i="3"/>
  <c r="M6" i="3" l="1"/>
  <c r="K7" i="3"/>
  <c r="L6" i="3"/>
  <c r="B5" i="3" a="1"/>
  <c r="B5" i="3" s="1"/>
  <c r="K14" i="3" l="1"/>
  <c r="K19" i="3"/>
  <c r="K20" i="3"/>
  <c r="K12" i="3"/>
  <c r="K17" i="3"/>
  <c r="K18" i="3"/>
  <c r="K15" i="3"/>
  <c r="K8" i="3"/>
  <c r="K10" i="3"/>
  <c r="K16" i="3"/>
  <c r="M7" i="3"/>
  <c r="K9" i="3"/>
  <c r="K13" i="3"/>
  <c r="K11" i="3"/>
  <c r="B6" i="3" a="1"/>
  <c r="B6" i="3" s="1"/>
  <c r="L7" i="3"/>
  <c r="M8" i="3" l="1"/>
  <c r="K21" i="3"/>
  <c r="L8" i="3"/>
  <c r="B7" i="3" a="1"/>
  <c r="B7" i="3" s="1"/>
  <c r="B8" i="3" l="1" a="1"/>
  <c r="B8" i="3" s="1"/>
  <c r="M9" i="3"/>
  <c r="K22" i="3"/>
  <c r="K23" i="3" s="1"/>
  <c r="K26" i="3" s="1"/>
  <c r="L9" i="3"/>
  <c r="K27" i="3" l="1"/>
  <c r="K24" i="3"/>
  <c r="K25" i="3"/>
  <c r="K28" i="3"/>
  <c r="M10" i="3"/>
  <c r="B9" i="3" a="1"/>
  <c r="B9" i="3" s="1"/>
  <c r="K29" i="3"/>
  <c r="L10" i="3"/>
  <c r="K30" i="3" l="1"/>
  <c r="K31" i="3" s="1"/>
  <c r="K34" i="3" s="1"/>
  <c r="M11" i="3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B10" i="3" a="1"/>
  <c r="B10" i="3" s="1"/>
  <c r="L11" i="3"/>
  <c r="K40" i="3" l="1"/>
  <c r="K35" i="3"/>
  <c r="K39" i="3"/>
  <c r="K38" i="3"/>
  <c r="K37" i="3"/>
  <c r="K33" i="3"/>
  <c r="K36" i="3"/>
  <c r="K32" i="3"/>
  <c r="K41" i="3" s="1"/>
  <c r="K51" i="3"/>
  <c r="K50" i="3"/>
  <c r="K52" i="3"/>
  <c r="B11" i="3" a="1"/>
  <c r="B11" i="3" s="1"/>
  <c r="M35" i="3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K42" i="3"/>
  <c r="K43" i="3" s="1"/>
  <c r="L12" i="3"/>
  <c r="B12" i="3" s="1" a="1"/>
  <c r="B12" i="3" s="1"/>
  <c r="M49" i="3" l="1"/>
  <c r="M50" i="3" s="1"/>
  <c r="K44" i="3"/>
  <c r="L13" i="3"/>
  <c r="B13" i="3" s="1" a="1"/>
  <c r="B13" i="3" s="1"/>
  <c r="M51" i="3" l="1"/>
  <c r="M52" i="3" s="1"/>
  <c r="M53" i="3" s="1"/>
  <c r="M54" i="3" s="1"/>
  <c r="M55" i="3" s="1"/>
  <c r="M56" i="3" s="1"/>
  <c r="M57" i="3" s="1"/>
  <c r="M58" i="3" s="1"/>
  <c r="K45" i="3"/>
  <c r="L14" i="3"/>
  <c r="B14" i="3" s="1" a="1"/>
  <c r="B14" i="3" s="1"/>
  <c r="K46" i="3" l="1"/>
  <c r="L15" i="3"/>
  <c r="B15" i="3" s="1" a="1"/>
  <c r="B15" i="3" s="1"/>
  <c r="K47" i="3" l="1"/>
  <c r="K49" i="3"/>
  <c r="K48" i="3"/>
  <c r="L16" i="3"/>
  <c r="L17" i="3" s="1"/>
  <c r="K53" i="3" l="1"/>
  <c r="K54" i="3" s="1"/>
  <c r="B16" i="3" a="1"/>
  <c r="B16" i="3" s="1"/>
  <c r="B17" i="3" a="1"/>
  <c r="B17" i="3" s="1"/>
  <c r="L18" i="3"/>
  <c r="K55" i="3" l="1"/>
  <c r="K56" i="3"/>
  <c r="K57" i="3"/>
  <c r="B18" i="3" a="1"/>
  <c r="B18" i="3" s="1"/>
  <c r="L19" i="3"/>
  <c r="K58" i="3" l="1"/>
  <c r="B19" i="3" a="1"/>
  <c r="B19" i="3" s="1"/>
  <c r="L20" i="3"/>
  <c r="B20" i="3" l="1" a="1"/>
  <c r="B20" i="3" s="1"/>
  <c r="L21" i="3"/>
  <c r="B21" i="3" l="1" a="1"/>
  <c r="B21" i="3" s="1"/>
  <c r="L22" i="3"/>
  <c r="B22" i="3" l="1" a="1"/>
  <c r="B22" i="3" s="1"/>
  <c r="L23" i="3"/>
  <c r="B23" i="3" l="1" a="1"/>
  <c r="B23" i="3" s="1"/>
  <c r="L24" i="3"/>
  <c r="B24" i="3" l="1" a="1"/>
  <c r="B24" i="3" s="1"/>
  <c r="L25" i="3"/>
  <c r="B25" i="3" l="1" a="1"/>
  <c r="B25" i="3" s="1"/>
  <c r="L26" i="3"/>
  <c r="B26" i="3" l="1" a="1"/>
  <c r="B26" i="3" s="1"/>
  <c r="L27" i="3"/>
  <c r="B27" i="3" l="1" a="1"/>
  <c r="B27" i="3" s="1"/>
  <c r="L28" i="3"/>
  <c r="B28" i="3" l="1" a="1"/>
  <c r="B28" i="3" s="1"/>
  <c r="L29" i="3"/>
  <c r="B29" i="3" l="1" a="1"/>
  <c r="B29" i="3" s="1"/>
  <c r="L30" i="3"/>
  <c r="B30" i="3" l="1" a="1"/>
  <c r="B30" i="3" s="1"/>
  <c r="L31" i="3"/>
  <c r="B31" i="3" l="1" a="1"/>
  <c r="B31" i="3" s="1"/>
  <c r="L32" i="3"/>
  <c r="B32" i="3" l="1" a="1"/>
  <c r="B32" i="3" s="1"/>
  <c r="L33" i="3"/>
  <c r="B33" i="3" l="1" a="1"/>
  <c r="B33" i="3" s="1"/>
  <c r="L34" i="3"/>
  <c r="B34" i="3" s="1" a="1"/>
  <c r="B34" i="3" s="1"/>
  <c r="L35" i="3"/>
  <c r="B35" i="3" l="1" a="1"/>
  <c r="B35" i="3" s="1"/>
  <c r="L36" i="3"/>
  <c r="B36" i="3" l="1" a="1"/>
  <c r="B36" i="3" s="1"/>
  <c r="L38" i="3"/>
  <c r="L37" i="3"/>
  <c r="B37" i="3" s="1" a="1"/>
  <c r="B37" i="3" s="1"/>
  <c r="B38" i="3" l="1" a="1"/>
  <c r="B38" i="3" s="1"/>
  <c r="L39" i="3"/>
  <c r="B39" i="3" l="1" a="1"/>
  <c r="B39" i="3" s="1"/>
  <c r="L40" i="3"/>
  <c r="B40" i="3" s="1" a="1"/>
  <c r="B40" i="3" s="1"/>
  <c r="L41" i="3" l="1"/>
  <c r="B41" i="3" s="1" a="1"/>
  <c r="B41" i="3" s="1"/>
  <c r="L42" i="3" l="1"/>
  <c r="B42" i="3" s="1" a="1"/>
  <c r="B42" i="3" s="1"/>
  <c r="L43" i="3"/>
  <c r="L44" i="3" l="1"/>
  <c r="B43" i="3" a="1"/>
  <c r="B43" i="3" s="1"/>
  <c r="L45" i="3" l="1"/>
  <c r="L50" i="3" s="1"/>
  <c r="B50" i="3" s="1" a="1"/>
  <c r="B50" i="3" s="1"/>
  <c r="B44" i="3" a="1"/>
  <c r="B44" i="3" s="1"/>
  <c r="L46" i="3" l="1"/>
  <c r="B45" i="3" a="1"/>
  <c r="B45" i="3" s="1"/>
  <c r="B46" i="3" l="1" a="1"/>
  <c r="B46" i="3" s="1"/>
  <c r="L47" i="3"/>
  <c r="B47" i="3" s="1" a="1"/>
  <c r="B47" i="3" s="1"/>
  <c r="L48" i="3" l="1"/>
  <c r="B48" i="3" s="1" a="1"/>
  <c r="B48" i="3" s="1"/>
  <c r="L49" i="3"/>
  <c r="B49" i="3" l="1" a="1"/>
  <c r="B49" i="3" s="1"/>
  <c r="L51" i="3"/>
  <c r="B51" i="3" l="1" a="1"/>
  <c r="B51" i="3" s="1"/>
  <c r="L52" i="3"/>
  <c r="B52" i="3" l="1" a="1"/>
  <c r="B52" i="3" s="1"/>
  <c r="L53" i="3"/>
  <c r="L54" i="3" l="1"/>
  <c r="B53" i="3" a="1"/>
  <c r="B53" i="3" s="1"/>
  <c r="B54" i="3" l="1" a="1"/>
  <c r="B54" i="3" s="1"/>
  <c r="L55" i="3"/>
  <c r="B55" i="3" l="1" a="1"/>
  <c r="B55" i="3" s="1"/>
  <c r="L56" i="3"/>
  <c r="B56" i="3" l="1" a="1"/>
  <c r="B56" i="3" s="1"/>
  <c r="L57" i="3"/>
  <c r="B57" i="3" l="1" a="1"/>
  <c r="B57" i="3" s="1"/>
  <c r="L58" i="3"/>
  <c r="B58" i="3" s="1" a="1"/>
  <c r="B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<sst xmlns="http://schemas.openxmlformats.org/spreadsheetml/2006/main" count="303" uniqueCount="82">
  <si>
    <t>Account Index</t>
  </si>
  <si>
    <t>Account Reference</t>
  </si>
  <si>
    <t>Account</t>
  </si>
  <si>
    <t>Calculation Rule</t>
  </si>
  <si>
    <t>L1</t>
  </si>
  <si>
    <t>L2</t>
  </si>
  <si>
    <t>L3</t>
  </si>
  <si>
    <t>L4</t>
  </si>
  <si>
    <t>Account Level</t>
  </si>
  <si>
    <t>Highlight Group</t>
  </si>
  <si>
    <t>L1 Index</t>
  </si>
  <si>
    <t>L2 Index</t>
  </si>
  <si>
    <t>L3 Index</t>
  </si>
  <si>
    <t>L4 Index</t>
  </si>
  <si>
    <t>I. Total Revenues</t>
  </si>
  <si>
    <t>1000. Sales Revenue (Toys)</t>
  </si>
  <si>
    <t>100100. Action Figures</t>
  </si>
  <si>
    <t>100200. Dolls and Playsets</t>
  </si>
  <si>
    <t>100300. Educational Toys</t>
  </si>
  <si>
    <t>100400. Remote Control Toys</t>
  </si>
  <si>
    <t>100500. Stuffed Animals and Plush Toys</t>
  </si>
  <si>
    <t>100600. Other Toys</t>
  </si>
  <si>
    <t>2000. Sales Revenue (Accessories)</t>
  </si>
  <si>
    <t>200100. Batteries</t>
  </si>
  <si>
    <t>200200. Toy Cases</t>
  </si>
  <si>
    <t>200300. Other Accessories</t>
  </si>
  <si>
    <t>3000. Sales Revenue (Licensed Products)</t>
  </si>
  <si>
    <t>300100. Licensed Action Figures</t>
  </si>
  <si>
    <t>300200. Licensed Dolls and Playsets</t>
  </si>
  <si>
    <t>300300. Licensed Educational Toys</t>
  </si>
  <si>
    <t>300400. Licensed Remote Control Toys</t>
  </si>
  <si>
    <t>300500. Other Licensed Products</t>
  </si>
  <si>
    <t>4000. Sales Revenue (Other)</t>
  </si>
  <si>
    <t>400100. Miscellaneous</t>
  </si>
  <si>
    <t>400200. Marketing</t>
  </si>
  <si>
    <t>II. Total Cost of Goods Sold (COGS)</t>
  </si>
  <si>
    <t>4100. Direct Materials</t>
  </si>
  <si>
    <t>410001. Plastic Materials</t>
  </si>
  <si>
    <t>410002. Electronic Components</t>
  </si>
  <si>
    <t>410003. Other Materials</t>
  </si>
  <si>
    <t>4200. Direct Labor</t>
  </si>
  <si>
    <t>4300. Manufacturing Overhead</t>
  </si>
  <si>
    <t>|1|-|2|</t>
  </si>
  <si>
    <t>III. Gross Profit</t>
  </si>
  <si>
    <t>IV. Total Operating Expenses</t>
  </si>
  <si>
    <t>5000. Salaries and Wages</t>
  </si>
  <si>
    <t>500001. Manufacturing Staff</t>
  </si>
  <si>
    <t>500002. Sales and Marketing Staff</t>
  </si>
  <si>
    <t>500003. Administrative Staff</t>
  </si>
  <si>
    <t>5100. Rent and Utilities</t>
  </si>
  <si>
    <t>510001. Manufacturing Facilities</t>
  </si>
  <si>
    <t>510002. Warehouses and Distribution Centers</t>
  </si>
  <si>
    <t>510003. Office Spaces</t>
  </si>
  <si>
    <t>510004. Utilities</t>
  </si>
  <si>
    <t>5200. Marketing and Advertising</t>
  </si>
  <si>
    <t>520001. Print and Media</t>
  </si>
  <si>
    <t>520002. Online and Digital</t>
  </si>
  <si>
    <t>520003. Promotional Events</t>
  </si>
  <si>
    <t>5300. General and Administrative Expenses</t>
  </si>
  <si>
    <t>530001. Office Supplies</t>
  </si>
  <si>
    <t>530002. Insurance</t>
  </si>
  <si>
    <t>530003. Legal and Professional</t>
  </si>
  <si>
    <t>530004. Travel and Entertainment</t>
  </si>
  <si>
    <t>530005. Miscellaneous</t>
  </si>
  <si>
    <t>5400. Depreciation and Amortization</t>
  </si>
  <si>
    <t>5500. Research and Development (R&amp;D) Expenses</t>
  </si>
  <si>
    <t>|3|-|4|</t>
  </si>
  <si>
    <t>V. Operating Income</t>
  </si>
  <si>
    <t>VI. Other Income and Expenses</t>
  </si>
  <si>
    <t>6000. Interest Income</t>
  </si>
  <si>
    <t>6100. Interest Expenses</t>
  </si>
  <si>
    <t>6200. Gains/Losses from Investments</t>
  </si>
  <si>
    <t>|5|-|6|</t>
  </si>
  <si>
    <t>VII. Net Income</t>
  </si>
  <si>
    <t>L1 short</t>
  </si>
  <si>
    <t>I.</t>
  </si>
  <si>
    <t>II.</t>
  </si>
  <si>
    <t>III.</t>
  </si>
  <si>
    <t>IV.</t>
  </si>
  <si>
    <t>V.</t>
  </si>
  <si>
    <t>VI.</t>
  </si>
  <si>
    <t>VII.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</si>
</sst>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/>
    <xf numFmtId="0" fontId="3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3" fillId="2" borderId="3" xfId="0" applyFont="1" applyFill="1" applyBorder="1"/>
    <xf numFmtId="0" fontId="2" fillId="2" borderId="3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2" xfId="0" applyFont="1" applyFill="1" applyBorder="1"/>
    <xf numFmtId="0" fontId="3" fillId="2" borderId="6" xfId="0" applyFont="1" applyFill="1" applyBorder="1"/>
    <xf numFmtId="0" fontId="3" fillId="0" borderId="3" xfId="0" applyFont="1" applyBorder="1"/>
    <xf numFmtId="0" fontId="3" fillId="2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49" fontId="3" fillId="3" borderId="8" xfId="0" applyNumberFormat="1" applyFont="1" applyFill="1" applyBorder="1" applyAlignment="1">
      <alignment vertical="center"/>
    </xf>
    <xf numFmtId="0" fontId="3" fillId="0" borderId="9" xfId="0" applyFont="1" applyBorder="1"/>
    <xf numFmtId="0" fontId="3" fillId="2" borderId="8" xfId="0" applyFont="1" applyFill="1" applyBorder="1"/>
    <xf numFmtId="0" fontId="3" fillId="2" borderId="1" xfId="0" applyNumberFormat="1" applyFont="1" applyFill="1" applyBorder="1"/>
    <xf numFmtId="0" fontId="3" fillId="2" borderId="6" xfId="0" applyNumberFormat="1" applyFont="1" applyFill="1" applyBorder="1"/>
    <xf numFmtId="0" fontId="3" fillId="2" borderId="8" xfId="0" applyNumberFormat="1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ACH%202017\Revenue%20Budget\Ledger_costBudget_AT%20to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DEF"/>
      <sheetName val="#Lookup"/>
      <sheetName val="LedgerBudget_1-1"/>
      <sheetName val="QS_LedgerBudgetTitles_1-1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F0D42-C529-49F6-B025-F87F4D05A445}" name="coa" displayName="coa" ref="A1:O58" totalsRowShown="0" headerRowDxfId="17" dataDxfId="16" tableBorderDxfId="15">
  <autoFilter ref="A1:O58" xr:uid="{A68F0D42-C529-49F6-B025-F87F4D05A445}"/>
  <tableColumns count="15">
    <tableColumn id="1" xr3:uid="{CD36D5B1-40B9-4D80-8AC9-D31F2F788A8D}" name="Account Index" dataDxfId="14">
      <calculatedColumnFormula>ROW()-1</calculatedColumnFormula>
    </tableColumn>
    <tableColumn id="12" xr3:uid="{8A23A8BA-F065-4ABB-985D-8381E9CAEE5A}" name="Account Reference" dataDxfId="13">
      <calculatedColumnFormula array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calculatedColumnFormula>
    </tableColumn>
    <tableColumn id="18" xr3:uid="{81604DA3-7AF5-4574-872F-90B96B013095}" name="Account" dataDxfId="12">
      <calculatedColumnFormula array="1">_xlfn.SWITCH(coa[[#This Row],[Account Level]],
0, coa[[#This Row],[L1]],
1, coa[[#This Row],[L1]],
2, coa[[#This Row],[L2]],
3, coa[[#This Row],[L3]],
4,coa[[#This Row],[L4]])</calculatedColumnFormula>
    </tableColumn>
    <tableColumn id="20" xr3:uid="{363D30DB-3A0D-43D3-90C2-FE31FB25A73B}" name="Calculation Rule" dataDxfId="11"/>
    <tableColumn id="2" xr3:uid="{98E6760C-5C5C-440D-BC4C-C349C4FC8091}" name="L1" dataDxfId="10"/>
    <tableColumn id="4" xr3:uid="{4AD45789-986E-41CF-BF3F-62EE53C7F4D0}" name="L2" dataDxfId="9"/>
    <tableColumn id="5" xr3:uid="{949E8FC6-2F7E-44ED-9439-D4A8D853DFD1}" name="L3" dataDxfId="8"/>
    <tableColumn id="6" xr3:uid="{06BCC622-BE20-4E86-AB63-AD4F676B773A}" name="L4" dataDxfId="7"/>
    <tableColumn id="8" xr3:uid="{1EFFC7E6-C2F0-4BA5-9974-C1257A938CDC}" name="Account Level" dataDxfId="6"/>
    <tableColumn id="19" xr3:uid="{6AFACDD7-FACD-485B-8DF4-5E525D467E5E}" name="Highlight Group" dataDxfId="5"/>
    <tableColumn id="3" xr3:uid="{2CFE5A74-B45F-4078-AC28-DA7B15AC4E95}" name="L1 Index" dataDxfId="4">
      <calculatedColumnFormula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calculatedColumnFormula>
    </tableColumn>
    <tableColumn id="10" xr3:uid="{BC6B6149-14FD-42F0-8C1A-E938DF05FE9A}" name="L2 Index" dataDxfId="3">
      <calculatedColumnFormula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calculatedColumnFormula>
    </tableColumn>
    <tableColumn id="11" xr3:uid="{69F154C5-85C3-4F3C-933B-8B73B6EB4E12}" name="L3 Index" dataDxfId="2">
      <calculatedColumnFormula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calculatedColumnFormula>
    </tableColumn>
    <tableColumn id="23" xr3:uid="{EC8EB2D5-A009-4C4D-A2F5-BD0C525A391B}" name="L4 Index" dataDxfId="1">
      <calculatedColumnFormula>coa[[#This Row],[Account Index]]</calculatedColumnFormula>
    </tableColumn>
    <tableColumn id="7" xr3:uid="{CDEAD06C-8611-4300-9C2F-B1D86DD3DC67}" name="L1 sh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A8AC-829A-46EF-BF93-FA2F7FA61BED}">
  <dimension ref="A1:O5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P24" sqref="P24"/>
    </sheetView>
  </sheetViews>
  <sheetFormatPr defaultColWidth="56.5703125" defaultRowHeight="12.75" outlineLevelCol="1" x14ac:dyDescent="0.2"/>
  <cols>
    <col min="1" max="1" width="16.42578125" customWidth="1" outlineLevel="1"/>
    <col min="2" max="2" width="20.5703125" bestFit="1" customWidth="1"/>
    <col min="3" max="3" width="60.28515625" customWidth="1"/>
    <col min="4" max="4" width="18.140625" bestFit="1" customWidth="1"/>
    <col min="5" max="5" width="46.5703125" bestFit="1" customWidth="1"/>
    <col min="6" max="6" width="48.42578125" bestFit="1" customWidth="1"/>
    <col min="7" max="8" width="60.28515625" bestFit="1" customWidth="1" collapsed="1"/>
    <col min="9" max="9" width="16.28515625" bestFit="1" customWidth="1"/>
    <col min="10" max="10" width="17.7109375" bestFit="1" customWidth="1"/>
    <col min="11" max="14" width="11" customWidth="1" outlineLevel="1"/>
    <col min="15" max="15" width="10.42578125" bestFit="1" customWidth="1"/>
  </cols>
  <sheetData>
    <row r="1" spans="1:15" x14ac:dyDescent="0.2">
      <c r="A1" s="7" t="s">
        <v>0</v>
      </c>
      <c r="B1" s="7" t="s">
        <v>1</v>
      </c>
      <c r="C1" s="7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4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24" t="s">
        <v>74</v>
      </c>
    </row>
    <row r="2" spans="1:15" x14ac:dyDescent="0.2">
      <c r="A2" s="6">
        <f t="shared" ref="A2:A10" si="0">ROW()-1</f>
        <v>1</v>
      </c>
      <c r="B2" s="6" t="str" cm="1">
        <f t="array" aca="1" ref="B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</v>
      </c>
      <c r="C2" s="11" t="str" cm="1">
        <f t="array" ref="C2">_xlfn.SWITCH(coa[[#This Row],[Account Level]],
0, coa[[#This Row],[L1]],
1, coa[[#This Row],[L1]],
2, coa[[#This Row],[L2]],
3, coa[[#This Row],[L3]],
4,coa[[#This Row],[L4]])</f>
        <v>I. Total Revenues</v>
      </c>
      <c r="E2" s="1" t="s">
        <v>14</v>
      </c>
      <c r="F2" s="1" t="s">
        <v>14</v>
      </c>
      <c r="G2" s="1" t="s">
        <v>14</v>
      </c>
      <c r="H2" s="1" t="s">
        <v>14</v>
      </c>
      <c r="I2" s="2">
        <v>1</v>
      </c>
      <c r="J2" s="1">
        <v>1</v>
      </c>
      <c r="K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</v>
      </c>
      <c r="M2" s="1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</v>
      </c>
      <c r="N2" s="13">
        <f>coa[[#This Row],[Account Index]]</f>
        <v>1</v>
      </c>
      <c r="O2" s="22" t="s">
        <v>75</v>
      </c>
    </row>
    <row r="3" spans="1:15" x14ac:dyDescent="0.2">
      <c r="A3" s="15">
        <f t="shared" si="0"/>
        <v>2</v>
      </c>
      <c r="B3" s="15" t="str" cm="1">
        <f t="array" aca="1" ref="B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</v>
      </c>
      <c r="C3" s="15" t="str" cm="1">
        <f t="array" ref="C3">_xlfn.SWITCH(coa[[#This Row],[Account Level]],
0, coa[[#This Row],[L1]],
1, coa[[#This Row],[L1]],
2, coa[[#This Row],[L2]],
3, coa[[#This Row],[L3]],
4,coa[[#This Row],[L4]])</f>
        <v>1000. Sales Revenue (Toys)</v>
      </c>
      <c r="D3" s="16"/>
      <c r="E3" s="1" t="s">
        <v>14</v>
      </c>
      <c r="F3" s="18" t="s">
        <v>15</v>
      </c>
      <c r="G3" s="18" t="s">
        <v>15</v>
      </c>
      <c r="H3" s="18" t="s">
        <v>15</v>
      </c>
      <c r="I3" s="19">
        <v>2</v>
      </c>
      <c r="J3" s="17">
        <v>2</v>
      </c>
      <c r="K3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3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3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</v>
      </c>
      <c r="N3" s="20">
        <f>coa[[#This Row],[Account Index]]</f>
        <v>2</v>
      </c>
      <c r="O3" s="21" t="s">
        <v>75</v>
      </c>
    </row>
    <row r="4" spans="1:15" x14ac:dyDescent="0.2">
      <c r="A4" s="15">
        <f t="shared" si="0"/>
        <v>3</v>
      </c>
      <c r="B4" s="15" t="str" cm="1">
        <f t="array" aca="1" ref="B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|1|2|3|</v>
      </c>
      <c r="C4" s="15" t="str" cm="1">
        <f t="array" ref="C4">_xlfn.SWITCH(coa[[#This Row],[Account Level]],
0, coa[[#This Row],[L1]],
1, coa[[#This Row],[L1]],
2, coa[[#This Row],[L2]],
3, coa[[#This Row],[L3]],
4,coa[[#This Row],[L4]])</f>
        <v>100100. Action Figures</v>
      </c>
      <c r="D4" s="16"/>
      <c r="E4" s="1" t="s">
        <v>14</v>
      </c>
      <c r="F4" s="18" t="s">
        <v>15</v>
      </c>
      <c r="G4" s="18" t="s">
        <v>16</v>
      </c>
      <c r="H4" s="18" t="s">
        <v>16</v>
      </c>
      <c r="I4" s="19">
        <v>3</v>
      </c>
      <c r="J4" s="17"/>
      <c r="K4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4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4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</v>
      </c>
      <c r="N4" s="20">
        <f>coa[[#This Row],[Account Index]]</f>
        <v>3</v>
      </c>
      <c r="O4" s="21" t="s">
        <v>75</v>
      </c>
    </row>
    <row r="5" spans="1:15" x14ac:dyDescent="0.2">
      <c r="A5" s="15">
        <f t="shared" si="0"/>
        <v>4</v>
      </c>
      <c r="B5" s="15" t="str" cm="1">
        <f t="array" aca="1" ref="B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|1|2|4|</v>
      </c>
      <c r="C5" s="15" t="str" cm="1">
        <f t="array" ref="C5">_xlfn.SWITCH(coa[[#This Row],[Account Level]],
0, coa[[#This Row],[L1]],
1, coa[[#This Row],[L1]],
2, coa[[#This Row],[L2]],
3, coa[[#This Row],[L3]],
4,coa[[#This Row],[L4]])</f>
        <v>100200. Dolls and Playsets</v>
      </c>
      <c r="D5" s="16"/>
      <c r="E5" s="1" t="s">
        <v>14</v>
      </c>
      <c r="F5" s="18" t="s">
        <v>15</v>
      </c>
      <c r="G5" s="17" t="s">
        <v>17</v>
      </c>
      <c r="H5" s="17" t="s">
        <v>17</v>
      </c>
      <c r="I5" s="19">
        <v>3</v>
      </c>
      <c r="J5" s="17"/>
      <c r="K5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5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5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</v>
      </c>
      <c r="N5" s="20">
        <f>coa[[#This Row],[Account Index]]</f>
        <v>4</v>
      </c>
      <c r="O5" s="21" t="s">
        <v>75</v>
      </c>
    </row>
    <row r="6" spans="1:15" x14ac:dyDescent="0.2">
      <c r="A6" s="15">
        <f t="shared" si="0"/>
        <v>5</v>
      </c>
      <c r="B6" s="15" t="str" cm="1">
        <f t="array" aca="1" ref="B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|1|2|5|</v>
      </c>
      <c r="C6" s="15" t="str" cm="1">
        <f t="array" ref="C6">_xlfn.SWITCH(coa[[#This Row],[Account Level]],
0, coa[[#This Row],[L1]],
1, coa[[#This Row],[L1]],
2, coa[[#This Row],[L2]],
3, coa[[#This Row],[L3]],
4,coa[[#This Row],[L4]])</f>
        <v>100300. Educational Toys</v>
      </c>
      <c r="D6" s="16"/>
      <c r="E6" s="1" t="s">
        <v>14</v>
      </c>
      <c r="F6" s="18" t="s">
        <v>15</v>
      </c>
      <c r="G6" s="17" t="s">
        <v>18</v>
      </c>
      <c r="H6" s="17" t="s">
        <v>18</v>
      </c>
      <c r="I6" s="19">
        <v>3</v>
      </c>
      <c r="J6" s="17"/>
      <c r="K6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6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6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</v>
      </c>
      <c r="N6" s="20">
        <f>coa[[#This Row],[Account Index]]</f>
        <v>5</v>
      </c>
      <c r="O6" s="21" t="s">
        <v>75</v>
      </c>
    </row>
    <row r="7" spans="1:15" x14ac:dyDescent="0.2">
      <c r="A7" s="15">
        <f t="shared" si="0"/>
        <v>6</v>
      </c>
      <c r="B7" s="15" t="str" cm="1">
        <f t="array" aca="1" ref="B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|1|2|6|</v>
      </c>
      <c r="C7" s="15" t="str" cm="1">
        <f t="array" ref="C7">_xlfn.SWITCH(coa[[#This Row],[Account Level]],
0, coa[[#This Row],[L1]],
1, coa[[#This Row],[L1]],
2, coa[[#This Row],[L2]],
3, coa[[#This Row],[L3]],
4,coa[[#This Row],[L4]])</f>
        <v>100400. Remote Control Toys</v>
      </c>
      <c r="D7" s="16"/>
      <c r="E7" s="1" t="s">
        <v>14</v>
      </c>
      <c r="F7" s="18" t="s">
        <v>15</v>
      </c>
      <c r="G7" s="17" t="s">
        <v>19</v>
      </c>
      <c r="H7" s="17" t="s">
        <v>19</v>
      </c>
      <c r="I7" s="19">
        <v>3</v>
      </c>
      <c r="J7" s="17"/>
      <c r="K7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7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7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6</v>
      </c>
      <c r="N7" s="20">
        <f>coa[[#This Row],[Account Index]]</f>
        <v>6</v>
      </c>
      <c r="O7" s="21" t="s">
        <v>75</v>
      </c>
    </row>
    <row r="8" spans="1:15" x14ac:dyDescent="0.2">
      <c r="A8" s="15">
        <f t="shared" si="0"/>
        <v>7</v>
      </c>
      <c r="B8" s="15" t="str" cm="1">
        <f t="array" aca="1" ref="B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|1|2|7|</v>
      </c>
      <c r="C8" s="15" t="str" cm="1">
        <f t="array" ref="C8">_xlfn.SWITCH(coa[[#This Row],[Account Level]],
0, coa[[#This Row],[L1]],
1, coa[[#This Row],[L1]],
2, coa[[#This Row],[L2]],
3, coa[[#This Row],[L3]],
4,coa[[#This Row],[L4]])</f>
        <v>100500. Stuffed Animals and Plush Toys</v>
      </c>
      <c r="D8" s="16"/>
      <c r="E8" s="1" t="s">
        <v>14</v>
      </c>
      <c r="F8" s="18" t="s">
        <v>15</v>
      </c>
      <c r="G8" s="17" t="s">
        <v>20</v>
      </c>
      <c r="H8" s="17" t="s">
        <v>20</v>
      </c>
      <c r="I8" s="19">
        <v>3</v>
      </c>
      <c r="J8" s="17"/>
      <c r="K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7</v>
      </c>
      <c r="N8" s="20">
        <f>coa[[#This Row],[Account Index]]</f>
        <v>7</v>
      </c>
      <c r="O8" s="21" t="s">
        <v>75</v>
      </c>
    </row>
    <row r="9" spans="1:15" x14ac:dyDescent="0.2">
      <c r="A9" s="6">
        <f t="shared" si="0"/>
        <v>8</v>
      </c>
      <c r="B9" s="6" t="str" cm="1">
        <f t="array" aca="1" ref="B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|1|2|8|</v>
      </c>
      <c r="C9" s="6" t="str" cm="1">
        <f t="array" ref="C9">_xlfn.SWITCH(coa[[#This Row],[Account Level]],
0, coa[[#This Row],[L1]],
1, coa[[#This Row],[L1]],
2, coa[[#This Row],[L2]],
3, coa[[#This Row],[L3]],
4,coa[[#This Row],[L4]])</f>
        <v>100600. Other Toys</v>
      </c>
      <c r="D9" s="14"/>
      <c r="E9" s="1" t="s">
        <v>14</v>
      </c>
      <c r="F9" s="18" t="s">
        <v>15</v>
      </c>
      <c r="G9" s="1" t="s">
        <v>21</v>
      </c>
      <c r="H9" s="1" t="s">
        <v>21</v>
      </c>
      <c r="I9" s="19">
        <v>3</v>
      </c>
      <c r="J9" s="1"/>
      <c r="K9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9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9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8</v>
      </c>
      <c r="N9" s="8">
        <f>coa[[#This Row],[Account Index]]</f>
        <v>8</v>
      </c>
      <c r="O9" s="21" t="s">
        <v>75</v>
      </c>
    </row>
    <row r="10" spans="1:15" x14ac:dyDescent="0.2">
      <c r="A10" s="15">
        <f t="shared" si="0"/>
        <v>9</v>
      </c>
      <c r="B10" s="15" t="str" cm="1">
        <f t="array" aca="1" ref="B1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</v>
      </c>
      <c r="C10" s="15" t="str" cm="1">
        <f t="array" ref="C10">_xlfn.SWITCH(coa[[#This Row],[Account Level]],
0, coa[[#This Row],[L1]],
1, coa[[#This Row],[L1]],
2, coa[[#This Row],[L2]],
3, coa[[#This Row],[L3]],
4,coa[[#This Row],[L4]])</f>
        <v>2000. Sales Revenue (Accessories)</v>
      </c>
      <c r="D10" s="16"/>
      <c r="E10" s="1" t="s">
        <v>14</v>
      </c>
      <c r="F10" s="17" t="s">
        <v>22</v>
      </c>
      <c r="G10" s="17" t="s">
        <v>22</v>
      </c>
      <c r="H10" s="17" t="s">
        <v>22</v>
      </c>
      <c r="I10" s="19">
        <v>2</v>
      </c>
      <c r="J10" s="17">
        <v>2</v>
      </c>
      <c r="K10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0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0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9</v>
      </c>
      <c r="N10" s="20">
        <f>coa[[#This Row],[Account Index]]</f>
        <v>9</v>
      </c>
      <c r="O10" s="21" t="s">
        <v>75</v>
      </c>
    </row>
    <row r="11" spans="1:15" x14ac:dyDescent="0.2">
      <c r="A11" s="6">
        <f t="shared" ref="A11:A20" si="1">ROW()-1</f>
        <v>10</v>
      </c>
      <c r="B11" s="6" t="str" cm="1">
        <f t="array" aca="1" ref="B1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|1|3|10|</v>
      </c>
      <c r="C11" s="6" t="str" cm="1">
        <f t="array" ref="C11">_xlfn.SWITCH(coa[[#This Row],[Account Level]],
0, coa[[#This Row],[L1]],
1, coa[[#This Row],[L1]],
2, coa[[#This Row],[L2]],
3, coa[[#This Row],[L3]],
4,coa[[#This Row],[L4]])</f>
        <v>200100. Batteries</v>
      </c>
      <c r="D11" s="14"/>
      <c r="E11" s="1" t="s">
        <v>14</v>
      </c>
      <c r="F11" s="17" t="s">
        <v>22</v>
      </c>
      <c r="G11" s="1" t="s">
        <v>23</v>
      </c>
      <c r="H11" s="1" t="s">
        <v>23</v>
      </c>
      <c r="I11" s="19">
        <v>3</v>
      </c>
      <c r="J11" s="1"/>
      <c r="K11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1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1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10</v>
      </c>
      <c r="N11" s="8">
        <f>coa[[#This Row],[Account Index]]</f>
        <v>10</v>
      </c>
      <c r="O11" s="21" t="s">
        <v>75</v>
      </c>
    </row>
    <row r="12" spans="1:15" x14ac:dyDescent="0.2">
      <c r="A12" s="6">
        <f t="shared" si="1"/>
        <v>11</v>
      </c>
      <c r="B12" s="6" t="str" cm="1">
        <f t="array" aca="1" ref="B1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|1|3|11|</v>
      </c>
      <c r="C12" s="6" t="str" cm="1">
        <f t="array" ref="C12">_xlfn.SWITCH(coa[[#This Row],[Account Level]],
0, coa[[#This Row],[L1]],
1, coa[[#This Row],[L1]],
2, coa[[#This Row],[L2]],
3, coa[[#This Row],[L3]],
4,coa[[#This Row],[L4]])</f>
        <v>200200. Toy Cases</v>
      </c>
      <c r="D12" s="14"/>
      <c r="E12" s="1" t="s">
        <v>14</v>
      </c>
      <c r="F12" s="17" t="s">
        <v>22</v>
      </c>
      <c r="G12" s="1" t="s">
        <v>24</v>
      </c>
      <c r="H12" s="1" t="s">
        <v>24</v>
      </c>
      <c r="I12" s="19">
        <v>3</v>
      </c>
      <c r="J12" s="1"/>
      <c r="K1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2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11</v>
      </c>
      <c r="N12" s="8">
        <f>coa[[#This Row],[Account Index]]</f>
        <v>11</v>
      </c>
      <c r="O12" s="21" t="s">
        <v>75</v>
      </c>
    </row>
    <row r="13" spans="1:15" x14ac:dyDescent="0.2">
      <c r="A13" s="6">
        <f t="shared" si="1"/>
        <v>12</v>
      </c>
      <c r="B13" s="6" t="str" cm="1">
        <f t="array" aca="1" ref="B1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|1|3|12|</v>
      </c>
      <c r="C13" s="6" t="str" cm="1">
        <f t="array" ref="C13">_xlfn.SWITCH(coa[[#This Row],[Account Level]],
0, coa[[#This Row],[L1]],
1, coa[[#This Row],[L1]],
2, coa[[#This Row],[L2]],
3, coa[[#This Row],[L3]],
4,coa[[#This Row],[L4]])</f>
        <v>200300. Other Accessories</v>
      </c>
      <c r="D13" s="14"/>
      <c r="E13" s="1" t="s">
        <v>14</v>
      </c>
      <c r="F13" s="17" t="s">
        <v>22</v>
      </c>
      <c r="G13" s="1" t="s">
        <v>25</v>
      </c>
      <c r="H13" s="1" t="s">
        <v>25</v>
      </c>
      <c r="I13" s="19">
        <v>3</v>
      </c>
      <c r="J13" s="1"/>
      <c r="K1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12</v>
      </c>
      <c r="N13" s="8">
        <f>coa[[#This Row],[Account Index]]</f>
        <v>12</v>
      </c>
      <c r="O13" s="21" t="s">
        <v>75</v>
      </c>
    </row>
    <row r="14" spans="1:15" x14ac:dyDescent="0.2">
      <c r="A14" s="6">
        <f t="shared" si="1"/>
        <v>13</v>
      </c>
      <c r="B14" s="6" t="str" cm="1">
        <f t="array" aca="1" ref="B1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</v>
      </c>
      <c r="C14" s="6" t="str" cm="1">
        <f t="array" ref="C14">_xlfn.SWITCH(coa[[#This Row],[Account Level]],
0, coa[[#This Row],[L1]],
1, coa[[#This Row],[L1]],
2, coa[[#This Row],[L2]],
3, coa[[#This Row],[L3]],
4,coa[[#This Row],[L4]])</f>
        <v>3000. Sales Revenue (Licensed Products)</v>
      </c>
      <c r="D14" s="14"/>
      <c r="E14" s="1" t="s">
        <v>14</v>
      </c>
      <c r="F14" s="1" t="s">
        <v>26</v>
      </c>
      <c r="G14" s="1" t="s">
        <v>26</v>
      </c>
      <c r="H14" s="1" t="s">
        <v>26</v>
      </c>
      <c r="I14" s="19">
        <v>2</v>
      </c>
      <c r="J14" s="17">
        <v>2</v>
      </c>
      <c r="K1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13</v>
      </c>
      <c r="N14" s="8">
        <f>coa[[#This Row],[Account Index]]</f>
        <v>13</v>
      </c>
      <c r="O14" s="21" t="s">
        <v>75</v>
      </c>
    </row>
    <row r="15" spans="1:15" x14ac:dyDescent="0.2">
      <c r="A15" s="6">
        <f t="shared" si="1"/>
        <v>14</v>
      </c>
      <c r="B15" s="6" t="str" cm="1">
        <f t="array" aca="1" ref="B1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|1|4|14|</v>
      </c>
      <c r="C15" s="6" t="str" cm="1">
        <f t="array" ref="C15">_xlfn.SWITCH(coa[[#This Row],[Account Level]],
0, coa[[#This Row],[L1]],
1, coa[[#This Row],[L1]],
2, coa[[#This Row],[L2]],
3, coa[[#This Row],[L3]],
4,coa[[#This Row],[L4]])</f>
        <v>300100. Licensed Action Figures</v>
      </c>
      <c r="D15" s="14"/>
      <c r="E15" s="1" t="s">
        <v>14</v>
      </c>
      <c r="F15" s="1" t="s">
        <v>26</v>
      </c>
      <c r="G15" s="1" t="s">
        <v>27</v>
      </c>
      <c r="H15" s="1" t="s">
        <v>27</v>
      </c>
      <c r="I15" s="19">
        <v>3</v>
      </c>
      <c r="J15" s="1"/>
      <c r="K1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14</v>
      </c>
      <c r="N15" s="8">
        <f>coa[[#This Row],[Account Index]]</f>
        <v>14</v>
      </c>
      <c r="O15" s="21" t="s">
        <v>75</v>
      </c>
    </row>
    <row r="16" spans="1:15" x14ac:dyDescent="0.2">
      <c r="A16" s="6">
        <f t="shared" si="1"/>
        <v>15</v>
      </c>
      <c r="B16" s="6" t="str" cm="1">
        <f t="array" aca="1" ref="B1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|1|4|15|</v>
      </c>
      <c r="C16" s="6" t="str" cm="1">
        <f t="array" ref="C16">_xlfn.SWITCH(coa[[#This Row],[Account Level]],
0, coa[[#This Row],[L1]],
1, coa[[#This Row],[L1]],
2, coa[[#This Row],[L2]],
3, coa[[#This Row],[L3]],
4,coa[[#This Row],[L4]])</f>
        <v>300200. Licensed Dolls and Playsets</v>
      </c>
      <c r="D16" s="14"/>
      <c r="E16" s="1" t="s">
        <v>14</v>
      </c>
      <c r="F16" s="1" t="s">
        <v>26</v>
      </c>
      <c r="G16" s="1" t="s">
        <v>28</v>
      </c>
      <c r="H16" s="1" t="s">
        <v>28</v>
      </c>
      <c r="I16" s="19">
        <v>3</v>
      </c>
      <c r="J16" s="1"/>
      <c r="K16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6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6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15</v>
      </c>
      <c r="N16" s="8">
        <f>coa[[#This Row],[Account Index]]</f>
        <v>15</v>
      </c>
      <c r="O16" s="21" t="s">
        <v>75</v>
      </c>
    </row>
    <row r="17" spans="1:15" x14ac:dyDescent="0.2">
      <c r="A17" s="6">
        <f t="shared" si="1"/>
        <v>16</v>
      </c>
      <c r="B17" s="6" t="str" cm="1">
        <f t="array" aca="1" ref="B1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|1|4|16|</v>
      </c>
      <c r="C17" s="6" t="str" cm="1">
        <f t="array" ref="C17">_xlfn.SWITCH(coa[[#This Row],[Account Level]],
0, coa[[#This Row],[L1]],
1, coa[[#This Row],[L1]],
2, coa[[#This Row],[L2]],
3, coa[[#This Row],[L3]],
4,coa[[#This Row],[L4]])</f>
        <v>300300. Licensed Educational Toys</v>
      </c>
      <c r="D17" s="14"/>
      <c r="E17" s="1" t="s">
        <v>14</v>
      </c>
      <c r="F17" s="1" t="s">
        <v>26</v>
      </c>
      <c r="G17" s="1" t="s">
        <v>29</v>
      </c>
      <c r="H17" s="1" t="s">
        <v>29</v>
      </c>
      <c r="I17" s="19">
        <v>3</v>
      </c>
      <c r="J17" s="1"/>
      <c r="K17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7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7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16</v>
      </c>
      <c r="N17" s="8">
        <f>coa[[#This Row],[Account Index]]</f>
        <v>16</v>
      </c>
      <c r="O17" s="21" t="s">
        <v>75</v>
      </c>
    </row>
    <row r="18" spans="1:15" x14ac:dyDescent="0.2">
      <c r="A18" s="6">
        <f t="shared" si="1"/>
        <v>17</v>
      </c>
      <c r="B18" s="6" t="str" cm="1">
        <f t="array" aca="1" ref="B1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|1|4|17|</v>
      </c>
      <c r="C18" s="6" t="str" cm="1">
        <f t="array" ref="C18">_xlfn.SWITCH(coa[[#This Row],[Account Level]],
0, coa[[#This Row],[L1]],
1, coa[[#This Row],[L1]],
2, coa[[#This Row],[L2]],
3, coa[[#This Row],[L3]],
4,coa[[#This Row],[L4]])</f>
        <v>300400. Licensed Remote Control Toys</v>
      </c>
      <c r="D18" s="14"/>
      <c r="E18" s="1" t="s">
        <v>14</v>
      </c>
      <c r="F18" s="1" t="s">
        <v>26</v>
      </c>
      <c r="G18" s="1" t="s">
        <v>30</v>
      </c>
      <c r="H18" s="1" t="s">
        <v>30</v>
      </c>
      <c r="I18" s="19">
        <v>3</v>
      </c>
      <c r="J18" s="1"/>
      <c r="K18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8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8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17</v>
      </c>
      <c r="N18" s="8">
        <f>coa[[#This Row],[Account Index]]</f>
        <v>17</v>
      </c>
      <c r="O18" s="21" t="s">
        <v>75</v>
      </c>
    </row>
    <row r="19" spans="1:15" x14ac:dyDescent="0.2">
      <c r="A19" s="6">
        <f t="shared" si="1"/>
        <v>18</v>
      </c>
      <c r="B19" s="6" t="str" cm="1">
        <f t="array" aca="1" ref="B1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|1|4|18|</v>
      </c>
      <c r="C19" s="6" t="str" cm="1">
        <f t="array" ref="C19">_xlfn.SWITCH(coa[[#This Row],[Account Level]],
0, coa[[#This Row],[L1]],
1, coa[[#This Row],[L1]],
2, coa[[#This Row],[L2]],
3, coa[[#This Row],[L3]],
4,coa[[#This Row],[L4]])</f>
        <v>300500. Other Licensed Products</v>
      </c>
      <c r="D19" s="14"/>
      <c r="E19" s="1" t="s">
        <v>14</v>
      </c>
      <c r="F19" s="1" t="s">
        <v>26</v>
      </c>
      <c r="G19" s="1" t="s">
        <v>31</v>
      </c>
      <c r="H19" s="1" t="s">
        <v>31</v>
      </c>
      <c r="I19" s="19">
        <v>3</v>
      </c>
      <c r="J19" s="1"/>
      <c r="K19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9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9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18</v>
      </c>
      <c r="N19" s="8">
        <f>coa[[#This Row],[Account Index]]</f>
        <v>18</v>
      </c>
      <c r="O19" s="21" t="s">
        <v>75</v>
      </c>
    </row>
    <row r="20" spans="1:15" x14ac:dyDescent="0.2">
      <c r="A20" s="15">
        <f t="shared" si="1"/>
        <v>19</v>
      </c>
      <c r="B20" s="15" t="str" cm="1">
        <f t="array" aca="1" ref="B2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|1|5|</v>
      </c>
      <c r="C20" s="15" t="str" cm="1">
        <f t="array" ref="C20">_xlfn.SWITCH(coa[[#This Row],[Account Level]],
0, coa[[#This Row],[L1]],
1, coa[[#This Row],[L1]],
2, coa[[#This Row],[L2]],
3, coa[[#This Row],[L3]],
4,coa[[#This Row],[L4]])</f>
        <v>4000. Sales Revenue (Other)</v>
      </c>
      <c r="D20" s="16"/>
      <c r="E20" s="1" t="s">
        <v>14</v>
      </c>
      <c r="F20" s="17" t="s">
        <v>32</v>
      </c>
      <c r="G20" s="17" t="s">
        <v>32</v>
      </c>
      <c r="H20" s="17" t="s">
        <v>32</v>
      </c>
      <c r="I20" s="19">
        <v>2</v>
      </c>
      <c r="J20" s="17">
        <v>2</v>
      </c>
      <c r="K20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0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5</v>
      </c>
      <c r="M20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19</v>
      </c>
      <c r="N20" s="20">
        <f>coa[[#This Row],[Account Index]]</f>
        <v>19</v>
      </c>
      <c r="O20" s="21" t="s">
        <v>75</v>
      </c>
    </row>
    <row r="21" spans="1:15" x14ac:dyDescent="0.2">
      <c r="A21" s="15">
        <f>ROW()-1</f>
        <v>20</v>
      </c>
      <c r="B21" s="15" t="str" cm="1">
        <f t="array" aca="1" ref="B2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|1|5|20|</v>
      </c>
      <c r="C21" s="15" t="str" cm="1">
        <f t="array" ref="C21">_xlfn.SWITCH(coa[[#This Row],[Account Level]],
0, coa[[#This Row],[L1]],
1, coa[[#This Row],[L1]],
2, coa[[#This Row],[L2]],
3, coa[[#This Row],[L3]],
4,coa[[#This Row],[L4]])</f>
        <v>400100. Miscellaneous</v>
      </c>
      <c r="D21" s="16"/>
      <c r="E21" s="1" t="s">
        <v>14</v>
      </c>
      <c r="F21" s="17" t="s">
        <v>32</v>
      </c>
      <c r="G21" s="17" t="s">
        <v>33</v>
      </c>
      <c r="H21" s="17" t="s">
        <v>33</v>
      </c>
      <c r="I21" s="19">
        <v>3</v>
      </c>
      <c r="J21" s="17"/>
      <c r="K21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1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5</v>
      </c>
      <c r="M21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20</v>
      </c>
      <c r="N21" s="20">
        <f>coa[[#This Row],[Account Index]]</f>
        <v>20</v>
      </c>
      <c r="O21" s="21" t="s">
        <v>75</v>
      </c>
    </row>
    <row r="22" spans="1:15" x14ac:dyDescent="0.2">
      <c r="A22" s="6">
        <f t="shared" ref="A22:A28" si="2">ROW()-1</f>
        <v>21</v>
      </c>
      <c r="B22" s="6" t="str" cm="1">
        <f t="array" aca="1" ref="B2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|1|5|21|</v>
      </c>
      <c r="C22" s="6" t="str" cm="1">
        <f t="array" ref="C22">_xlfn.SWITCH(coa[[#This Row],[Account Level]],
0, coa[[#This Row],[L1]],
1, coa[[#This Row],[L1]],
2, coa[[#This Row],[L2]],
3, coa[[#This Row],[L3]],
4,coa[[#This Row],[L4]])</f>
        <v>400200. Marketing</v>
      </c>
      <c r="D22" s="14"/>
      <c r="E22" s="1" t="s">
        <v>14</v>
      </c>
      <c r="F22" s="17" t="s">
        <v>32</v>
      </c>
      <c r="G22" s="1" t="s">
        <v>34</v>
      </c>
      <c r="H22" s="1" t="s">
        <v>34</v>
      </c>
      <c r="I22" s="2">
        <v>3</v>
      </c>
      <c r="J22" s="1"/>
      <c r="K2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5</v>
      </c>
      <c r="M22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21</v>
      </c>
      <c r="N22" s="8">
        <f>coa[[#This Row],[Account Index]]</f>
        <v>21</v>
      </c>
      <c r="O22" s="21" t="s">
        <v>75</v>
      </c>
    </row>
    <row r="23" spans="1:15" x14ac:dyDescent="0.2">
      <c r="A23" s="6">
        <f t="shared" si="2"/>
        <v>22</v>
      </c>
      <c r="B23" s="6" t="str" cm="1">
        <f t="array" aca="1" ref="B2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</v>
      </c>
      <c r="C23" s="6" t="str" cm="1">
        <f t="array" ref="C23">_xlfn.SWITCH(coa[[#This Row],[Account Level]],
0, coa[[#This Row],[L1]],
1, coa[[#This Row],[L1]],
2, coa[[#This Row],[L2]],
3, coa[[#This Row],[L3]],
4,coa[[#This Row],[L4]])</f>
        <v>II. Total Cost of Goods Sold (COGS)</v>
      </c>
      <c r="D23" s="14"/>
      <c r="E23" s="17" t="s">
        <v>35</v>
      </c>
      <c r="F23" s="1" t="s">
        <v>35</v>
      </c>
      <c r="G23" s="1" t="s">
        <v>35</v>
      </c>
      <c r="H23" s="1" t="s">
        <v>35</v>
      </c>
      <c r="I23" s="2">
        <v>1</v>
      </c>
      <c r="J23" s="1">
        <v>1</v>
      </c>
      <c r="K2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6</v>
      </c>
      <c r="M2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22</v>
      </c>
      <c r="N23" s="8">
        <f>coa[[#This Row],[Account Index]]</f>
        <v>22</v>
      </c>
      <c r="O23" s="21" t="s">
        <v>76</v>
      </c>
    </row>
    <row r="24" spans="1:15" x14ac:dyDescent="0.2">
      <c r="A24" s="6">
        <f t="shared" si="2"/>
        <v>23</v>
      </c>
      <c r="B24" s="6" t="str" cm="1">
        <f t="array" aca="1" ref="B2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</v>
      </c>
      <c r="C24" s="6" t="str" cm="1">
        <f t="array" ref="C24">_xlfn.SWITCH(coa[[#This Row],[Account Level]],
0, coa[[#This Row],[L1]],
1, coa[[#This Row],[L1]],
2, coa[[#This Row],[L2]],
3, coa[[#This Row],[L3]],
4,coa[[#This Row],[L4]])</f>
        <v>4100. Direct Materials</v>
      </c>
      <c r="D24" s="14"/>
      <c r="E24" s="17" t="s">
        <v>35</v>
      </c>
      <c r="F24" s="1" t="s">
        <v>36</v>
      </c>
      <c r="G24" s="1" t="s">
        <v>36</v>
      </c>
      <c r="H24" s="1" t="s">
        <v>36</v>
      </c>
      <c r="I24" s="2">
        <v>2</v>
      </c>
      <c r="J24" s="17">
        <v>2</v>
      </c>
      <c r="K2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23</v>
      </c>
      <c r="N24" s="8">
        <f>coa[[#This Row],[Account Index]]</f>
        <v>23</v>
      </c>
      <c r="O24" s="21" t="s">
        <v>76</v>
      </c>
    </row>
    <row r="25" spans="1:15" x14ac:dyDescent="0.2">
      <c r="A25" s="6">
        <f t="shared" si="2"/>
        <v>24</v>
      </c>
      <c r="B25" s="6" t="str" cm="1">
        <f t="array" aca="1" ref="B2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|2|7|24|</v>
      </c>
      <c r="C25" s="6" t="str" cm="1">
        <f t="array" ref="C25">_xlfn.SWITCH(coa[[#This Row],[Account Level]],
0, coa[[#This Row],[L1]],
1, coa[[#This Row],[L1]],
2, coa[[#This Row],[L2]],
3, coa[[#This Row],[L3]],
4,coa[[#This Row],[L4]])</f>
        <v>410001. Plastic Materials</v>
      </c>
      <c r="D25" s="14"/>
      <c r="E25" s="17" t="s">
        <v>35</v>
      </c>
      <c r="F25" s="1" t="s">
        <v>36</v>
      </c>
      <c r="G25" s="1" t="s">
        <v>37</v>
      </c>
      <c r="H25" s="1" t="s">
        <v>37</v>
      </c>
      <c r="I25" s="2">
        <v>3</v>
      </c>
      <c r="J25" s="1"/>
      <c r="K2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24</v>
      </c>
      <c r="N25" s="8">
        <f>coa[[#This Row],[Account Index]]</f>
        <v>24</v>
      </c>
      <c r="O25" s="21" t="s">
        <v>76</v>
      </c>
    </row>
    <row r="26" spans="1:15" x14ac:dyDescent="0.2">
      <c r="A26" s="6">
        <f t="shared" si="2"/>
        <v>25</v>
      </c>
      <c r="B26" s="6" t="str" cm="1">
        <f t="array" aca="1" ref="B2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|2|7|25|</v>
      </c>
      <c r="C26" s="6" t="str" cm="1">
        <f t="array" ref="C26">_xlfn.SWITCH(coa[[#This Row],[Account Level]],
0, coa[[#This Row],[L1]],
1, coa[[#This Row],[L1]],
2, coa[[#This Row],[L2]],
3, coa[[#This Row],[L3]],
4,coa[[#This Row],[L4]])</f>
        <v>410002. Electronic Components</v>
      </c>
      <c r="D26" s="14"/>
      <c r="E26" s="17" t="s">
        <v>35</v>
      </c>
      <c r="F26" s="1" t="s">
        <v>36</v>
      </c>
      <c r="G26" s="1" t="s">
        <v>38</v>
      </c>
      <c r="H26" s="1" t="s">
        <v>38</v>
      </c>
      <c r="I26" s="2">
        <v>3</v>
      </c>
      <c r="J26" s="1"/>
      <c r="K26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6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6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25</v>
      </c>
      <c r="N26" s="8">
        <f>coa[[#This Row],[Account Index]]</f>
        <v>25</v>
      </c>
      <c r="O26" s="21" t="s">
        <v>76</v>
      </c>
    </row>
    <row r="27" spans="1:15" x14ac:dyDescent="0.2">
      <c r="A27" s="6">
        <f t="shared" si="2"/>
        <v>26</v>
      </c>
      <c r="B27" s="6" t="str" cm="1">
        <f t="array" aca="1" ref="B2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|2|7|26|</v>
      </c>
      <c r="C27" s="6" t="str" cm="1">
        <f t="array" ref="C27">_xlfn.SWITCH(coa[[#This Row],[Account Level]],
0, coa[[#This Row],[L1]],
1, coa[[#This Row],[L1]],
2, coa[[#This Row],[L2]],
3, coa[[#This Row],[L3]],
4,coa[[#This Row],[L4]])</f>
        <v>410003. Other Materials</v>
      </c>
      <c r="D27" s="14"/>
      <c r="E27" s="17" t="s">
        <v>35</v>
      </c>
      <c r="F27" s="1" t="s">
        <v>36</v>
      </c>
      <c r="G27" s="1" t="s">
        <v>39</v>
      </c>
      <c r="H27" s="1" t="s">
        <v>39</v>
      </c>
      <c r="I27" s="2">
        <v>3</v>
      </c>
      <c r="J27" s="1"/>
      <c r="K27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7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7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26</v>
      </c>
      <c r="N27" s="8">
        <f>coa[[#This Row],[Account Index]]</f>
        <v>26</v>
      </c>
      <c r="O27" s="21" t="s">
        <v>76</v>
      </c>
    </row>
    <row r="28" spans="1:15" x14ac:dyDescent="0.2">
      <c r="A28" s="15">
        <f t="shared" si="2"/>
        <v>27</v>
      </c>
      <c r="B28" s="15" t="str" cm="1">
        <f t="array" aca="1" ref="B2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|2|8|</v>
      </c>
      <c r="C28" s="15" t="str" cm="1">
        <f t="array" ref="C28">_xlfn.SWITCH(coa[[#This Row],[Account Level]],
0, coa[[#This Row],[L1]],
1, coa[[#This Row],[L1]],
2, coa[[#This Row],[L2]],
3, coa[[#This Row],[L3]],
4,coa[[#This Row],[L4]])</f>
        <v>4200. Direct Labor</v>
      </c>
      <c r="D28" s="16"/>
      <c r="E28" s="17" t="s">
        <v>35</v>
      </c>
      <c r="F28" s="17" t="s">
        <v>40</v>
      </c>
      <c r="G28" s="17" t="s">
        <v>40</v>
      </c>
      <c r="H28" s="17" t="s">
        <v>40</v>
      </c>
      <c r="I28" s="2">
        <v>2</v>
      </c>
      <c r="J28" s="17">
        <v>2</v>
      </c>
      <c r="K2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8</v>
      </c>
      <c r="M2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27</v>
      </c>
      <c r="N28" s="20">
        <f>coa[[#This Row],[Account Index]]</f>
        <v>27</v>
      </c>
      <c r="O28" s="21" t="s">
        <v>76</v>
      </c>
    </row>
    <row r="29" spans="1:15" x14ac:dyDescent="0.2">
      <c r="A29" s="15">
        <f>ROW()-1</f>
        <v>28</v>
      </c>
      <c r="B29" s="15" t="str" cm="1">
        <f t="array" aca="1" ref="B2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|2|9|</v>
      </c>
      <c r="C29" s="15" t="str" cm="1">
        <f t="array" ref="C29">_xlfn.SWITCH(coa[[#This Row],[Account Level]],
0, coa[[#This Row],[L1]],
1, coa[[#This Row],[L1]],
2, coa[[#This Row],[L2]],
3, coa[[#This Row],[L3]],
4,coa[[#This Row],[L4]])</f>
        <v>4300. Manufacturing Overhead</v>
      </c>
      <c r="D29" s="16"/>
      <c r="E29" s="17" t="s">
        <v>35</v>
      </c>
      <c r="F29" s="17" t="s">
        <v>41</v>
      </c>
      <c r="G29" s="17" t="s">
        <v>41</v>
      </c>
      <c r="H29" s="17" t="s">
        <v>41</v>
      </c>
      <c r="I29" s="19">
        <v>2</v>
      </c>
      <c r="J29" s="17">
        <v>2</v>
      </c>
      <c r="K29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9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9</v>
      </c>
      <c r="M29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28</v>
      </c>
      <c r="N29" s="20">
        <f>coa[[#This Row],[Account Index]]</f>
        <v>28</v>
      </c>
      <c r="O29" s="21" t="s">
        <v>76</v>
      </c>
    </row>
    <row r="30" spans="1:15" x14ac:dyDescent="0.2">
      <c r="A30" s="15">
        <f>ROW()-1</f>
        <v>29</v>
      </c>
      <c r="B30" s="15" t="str" cm="1">
        <f t="array" aca="1" ref="B3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|3|</v>
      </c>
      <c r="C30" s="15" t="str" cm="1">
        <f t="array" ref="C30">_xlfn.SWITCH(coa[[#This Row],[Account Level]],
0, coa[[#This Row],[L1]],
1, coa[[#This Row],[L1]],
2, coa[[#This Row],[L2]],
3, coa[[#This Row],[L3]],
4,coa[[#This Row],[L4]])</f>
        <v>III. Gross Profit</v>
      </c>
      <c r="D30" s="16" t="s">
        <v>42</v>
      </c>
      <c r="E30" s="17" t="s">
        <v>43</v>
      </c>
      <c r="F30" s="17" t="s">
        <v>43</v>
      </c>
      <c r="G30" s="17" t="s">
        <v>43</v>
      </c>
      <c r="H30" s="17" t="s">
        <v>43</v>
      </c>
      <c r="I30" s="19">
        <v>1</v>
      </c>
      <c r="J30" s="1">
        <v>1</v>
      </c>
      <c r="K30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3</v>
      </c>
      <c r="L30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10</v>
      </c>
      <c r="M30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29</v>
      </c>
      <c r="N30" s="20">
        <f>coa[[#This Row],[Account Index]]</f>
        <v>29</v>
      </c>
      <c r="O30" s="21" t="s">
        <v>77</v>
      </c>
    </row>
    <row r="31" spans="1:15" x14ac:dyDescent="0.2">
      <c r="A31" s="15">
        <f>ROW()-1</f>
        <v>30</v>
      </c>
      <c r="B31" s="15" t="str" cm="1">
        <f t="array" aca="1" ref="B3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</v>
      </c>
      <c r="C31" s="15" t="str" cm="1">
        <f t="array" ref="C31">_xlfn.SWITCH(coa[[#This Row],[Account Level]],
0, coa[[#This Row],[L1]],
1, coa[[#This Row],[L1]],
2, coa[[#This Row],[L2]],
3, coa[[#This Row],[L3]],
4,coa[[#This Row],[L4]])</f>
        <v>IV. Total Operating Expenses</v>
      </c>
      <c r="D31" s="16"/>
      <c r="E31" s="17" t="s">
        <v>44</v>
      </c>
      <c r="F31" s="17" t="s">
        <v>44</v>
      </c>
      <c r="G31" s="17" t="s">
        <v>44</v>
      </c>
      <c r="H31" s="17" t="s">
        <v>44</v>
      </c>
      <c r="I31" s="19">
        <v>1</v>
      </c>
      <c r="J31" s="1">
        <v>1</v>
      </c>
      <c r="K31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1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11</v>
      </c>
      <c r="M31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30</v>
      </c>
      <c r="N31" s="20">
        <f>coa[[#This Row],[Account Index]]</f>
        <v>30</v>
      </c>
      <c r="O31" s="21" t="s">
        <v>78</v>
      </c>
    </row>
    <row r="32" spans="1:15" x14ac:dyDescent="0.2">
      <c r="A32" s="15">
        <f>ROW()-1</f>
        <v>31</v>
      </c>
      <c r="B32" s="15" t="str" cm="1">
        <f t="array" aca="1" ref="B3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</v>
      </c>
      <c r="C32" s="15" t="str" cm="1">
        <f t="array" ref="C32">_xlfn.SWITCH(coa[[#This Row],[Account Level]],
0, coa[[#This Row],[L1]],
1, coa[[#This Row],[L1]],
2, coa[[#This Row],[L2]],
3, coa[[#This Row],[L3]],
4,coa[[#This Row],[L4]])</f>
        <v>5000. Salaries and Wages</v>
      </c>
      <c r="D32" s="16"/>
      <c r="E32" s="17" t="s">
        <v>44</v>
      </c>
      <c r="F32" s="17" t="s">
        <v>45</v>
      </c>
      <c r="G32" s="17" t="s">
        <v>45</v>
      </c>
      <c r="H32" s="17" t="s">
        <v>45</v>
      </c>
      <c r="I32" s="19">
        <v>2</v>
      </c>
      <c r="J32" s="17">
        <v>2</v>
      </c>
      <c r="K32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2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2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31</v>
      </c>
      <c r="N32" s="20">
        <f>coa[[#This Row],[Account Index]]</f>
        <v>31</v>
      </c>
      <c r="O32" s="21" t="s">
        <v>78</v>
      </c>
    </row>
    <row r="33" spans="1:15" x14ac:dyDescent="0.2">
      <c r="A33" s="15">
        <f>ROW()-1</f>
        <v>32</v>
      </c>
      <c r="B33" s="15" t="str" cm="1">
        <f t="array" aca="1" ref="B3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|4|12|32|</v>
      </c>
      <c r="C33" s="15" t="str" cm="1">
        <f t="array" ref="C33">_xlfn.SWITCH(coa[[#This Row],[Account Level]],
0, coa[[#This Row],[L1]],
1, coa[[#This Row],[L1]],
2, coa[[#This Row],[L2]],
3, coa[[#This Row],[L3]],
4,coa[[#This Row],[L4]])</f>
        <v>500001. Manufacturing Staff</v>
      </c>
      <c r="D33" s="16"/>
      <c r="E33" s="17" t="s">
        <v>44</v>
      </c>
      <c r="F33" s="17" t="s">
        <v>45</v>
      </c>
      <c r="G33" s="17" t="s">
        <v>46</v>
      </c>
      <c r="H33" s="17" t="s">
        <v>46</v>
      </c>
      <c r="I33" s="19">
        <v>3</v>
      </c>
      <c r="J33" s="17"/>
      <c r="K33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3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3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32</v>
      </c>
      <c r="N33" s="20">
        <f>coa[[#This Row],[Account Index]]</f>
        <v>32</v>
      </c>
      <c r="O33" s="21" t="s">
        <v>78</v>
      </c>
    </row>
    <row r="34" spans="1:15" x14ac:dyDescent="0.2">
      <c r="A34" s="6">
        <f t="shared" ref="A34:A35" si="3">ROW()-1</f>
        <v>33</v>
      </c>
      <c r="B34" s="6" t="str" cm="1">
        <f t="array" aca="1" ref="B3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|4|12|33|</v>
      </c>
      <c r="C34" s="6" t="str" cm="1">
        <f t="array" ref="C34">_xlfn.SWITCH(coa[[#This Row],[Account Level]],
0, coa[[#This Row],[L1]],
1, coa[[#This Row],[L1]],
2, coa[[#This Row],[L2]],
3, coa[[#This Row],[L3]],
4,coa[[#This Row],[L4]])</f>
        <v>500002. Sales and Marketing Staff</v>
      </c>
      <c r="D34" s="14"/>
      <c r="E34" s="17" t="s">
        <v>44</v>
      </c>
      <c r="F34" s="17" t="s">
        <v>45</v>
      </c>
      <c r="G34" s="1" t="s">
        <v>47</v>
      </c>
      <c r="H34" s="1" t="s">
        <v>47</v>
      </c>
      <c r="I34" s="19">
        <v>3</v>
      </c>
      <c r="J34" s="1"/>
      <c r="K3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33</v>
      </c>
      <c r="N34" s="8">
        <f>coa[[#This Row],[Account Index]]</f>
        <v>33</v>
      </c>
      <c r="O34" s="21" t="s">
        <v>78</v>
      </c>
    </row>
    <row r="35" spans="1:15" x14ac:dyDescent="0.2">
      <c r="A35" s="15">
        <f t="shared" si="3"/>
        <v>34</v>
      </c>
      <c r="B35" s="15" t="str" cm="1">
        <f t="array" aca="1" ref="B3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|4|12|34|</v>
      </c>
      <c r="C35" s="15" t="str" cm="1">
        <f t="array" ref="C35">_xlfn.SWITCH(coa[[#This Row],[Account Level]],
0, coa[[#This Row],[L1]],
1, coa[[#This Row],[L1]],
2, coa[[#This Row],[L2]],
3, coa[[#This Row],[L3]],
4,coa[[#This Row],[L4]])</f>
        <v>500003. Administrative Staff</v>
      </c>
      <c r="D35" s="16"/>
      <c r="E35" s="17" t="s">
        <v>44</v>
      </c>
      <c r="F35" s="17" t="s">
        <v>45</v>
      </c>
      <c r="G35" s="17" t="s">
        <v>48</v>
      </c>
      <c r="H35" s="17" t="s">
        <v>48</v>
      </c>
      <c r="I35" s="19">
        <v>3</v>
      </c>
      <c r="J35" s="17"/>
      <c r="K35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5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5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34</v>
      </c>
      <c r="N35" s="20">
        <f>coa[[#This Row],[Account Index]]</f>
        <v>34</v>
      </c>
      <c r="O35" s="21" t="s">
        <v>78</v>
      </c>
    </row>
    <row r="36" spans="1:15" x14ac:dyDescent="0.2">
      <c r="A36" s="15">
        <f>ROW()-1</f>
        <v>35</v>
      </c>
      <c r="B36" s="15" t="str" cm="1">
        <f t="array" aca="1" ref="B3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</v>
      </c>
      <c r="C36" s="15" t="str" cm="1">
        <f t="array" ref="C36">_xlfn.SWITCH(coa[[#This Row],[Account Level]],
0, coa[[#This Row],[L1]],
1, coa[[#This Row],[L1]],
2, coa[[#This Row],[L2]],
3, coa[[#This Row],[L3]],
4,coa[[#This Row],[L4]])</f>
        <v>5100. Rent and Utilities</v>
      </c>
      <c r="D36" s="16"/>
      <c r="E36" s="17" t="s">
        <v>44</v>
      </c>
      <c r="F36" s="17" t="s">
        <v>49</v>
      </c>
      <c r="G36" s="17" t="s">
        <v>49</v>
      </c>
      <c r="H36" s="17" t="s">
        <v>49</v>
      </c>
      <c r="I36" s="19">
        <v>2</v>
      </c>
      <c r="J36" s="17">
        <v>2</v>
      </c>
      <c r="K36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6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6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35</v>
      </c>
      <c r="N36" s="20">
        <f>coa[[#This Row],[Account Index]]</f>
        <v>35</v>
      </c>
      <c r="O36" s="21" t="s">
        <v>78</v>
      </c>
    </row>
    <row r="37" spans="1:15" x14ac:dyDescent="0.2">
      <c r="A37" s="6">
        <f t="shared" ref="A37:A38" si="4">ROW()-1</f>
        <v>36</v>
      </c>
      <c r="B37" s="6" t="str" cm="1">
        <f t="array" aca="1" ref="B3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|4|13|36|</v>
      </c>
      <c r="C37" s="6" t="str" cm="1">
        <f t="array" ref="C37">_xlfn.SWITCH(coa[[#This Row],[Account Level]],
0, coa[[#This Row],[L1]],
1, coa[[#This Row],[L1]],
2, coa[[#This Row],[L2]],
3, coa[[#This Row],[L3]],
4,coa[[#This Row],[L4]])</f>
        <v>510001. Manufacturing Facilities</v>
      </c>
      <c r="D37" s="14"/>
      <c r="E37" s="17" t="s">
        <v>44</v>
      </c>
      <c r="F37" s="17" t="s">
        <v>49</v>
      </c>
      <c r="G37" s="1" t="s">
        <v>50</v>
      </c>
      <c r="H37" s="1" t="s">
        <v>50</v>
      </c>
      <c r="I37" s="2">
        <v>3</v>
      </c>
      <c r="J37" s="1"/>
      <c r="K37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7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7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36</v>
      </c>
      <c r="N37" s="8">
        <f>coa[[#This Row],[Account Index]]</f>
        <v>36</v>
      </c>
      <c r="O37" s="21" t="s">
        <v>78</v>
      </c>
    </row>
    <row r="38" spans="1:15" x14ac:dyDescent="0.2">
      <c r="A38" s="6">
        <f t="shared" si="4"/>
        <v>37</v>
      </c>
      <c r="B38" s="6" t="str" cm="1">
        <f t="array" aca="1" ref="B3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|4|13|37|</v>
      </c>
      <c r="C38" s="6" t="str" cm="1">
        <f t="array" ref="C38">_xlfn.SWITCH(coa[[#This Row],[Account Level]],
0, coa[[#This Row],[L1]],
1, coa[[#This Row],[L1]],
2, coa[[#This Row],[L2]],
3, coa[[#This Row],[L3]],
4,coa[[#This Row],[L4]])</f>
        <v>510002. Warehouses and Distribution Centers</v>
      </c>
      <c r="D38" s="14"/>
      <c r="E38" s="17" t="s">
        <v>44</v>
      </c>
      <c r="F38" s="17" t="s">
        <v>49</v>
      </c>
      <c r="G38" s="1" t="s">
        <v>51</v>
      </c>
      <c r="H38" s="1" t="s">
        <v>51</v>
      </c>
      <c r="I38" s="2">
        <v>3</v>
      </c>
      <c r="J38" s="1"/>
      <c r="K38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8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8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37</v>
      </c>
      <c r="N38" s="8">
        <f>coa[[#This Row],[Account Index]]</f>
        <v>37</v>
      </c>
      <c r="O38" s="21" t="s">
        <v>78</v>
      </c>
    </row>
    <row r="39" spans="1:15" x14ac:dyDescent="0.2">
      <c r="A39" s="15">
        <f>ROW()-1</f>
        <v>38</v>
      </c>
      <c r="B39" s="15" t="str" cm="1">
        <f t="array" aca="1" ref="B3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|4|13|38|</v>
      </c>
      <c r="C39" s="15" t="str" cm="1">
        <f t="array" ref="C39">_xlfn.SWITCH(coa[[#This Row],[Account Level]],
0, coa[[#This Row],[L1]],
1, coa[[#This Row],[L1]],
2, coa[[#This Row],[L2]],
3, coa[[#This Row],[L3]],
4,coa[[#This Row],[L4]])</f>
        <v>510003. Office Spaces</v>
      </c>
      <c r="D39" s="16"/>
      <c r="E39" s="17" t="s">
        <v>44</v>
      </c>
      <c r="F39" s="17" t="s">
        <v>49</v>
      </c>
      <c r="G39" s="17" t="s">
        <v>52</v>
      </c>
      <c r="H39" s="17" t="s">
        <v>52</v>
      </c>
      <c r="I39" s="2">
        <v>3</v>
      </c>
      <c r="J39" s="17"/>
      <c r="K39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9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9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38</v>
      </c>
      <c r="N39" s="20">
        <f>coa[[#This Row],[Account Index]]</f>
        <v>38</v>
      </c>
      <c r="O39" s="21" t="s">
        <v>78</v>
      </c>
    </row>
    <row r="40" spans="1:15" x14ac:dyDescent="0.2">
      <c r="A40" s="6">
        <f t="shared" ref="A40:A41" si="5">ROW()-1</f>
        <v>39</v>
      </c>
      <c r="B40" s="6" t="str" cm="1">
        <f t="array" aca="1" ref="B4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|4|13|39|</v>
      </c>
      <c r="C40" s="6" t="str" cm="1">
        <f t="array" ref="C40">_xlfn.SWITCH(coa[[#This Row],[Account Level]],
0, coa[[#This Row],[L1]],
1, coa[[#This Row],[L1]],
2, coa[[#This Row],[L2]],
3, coa[[#This Row],[L3]],
4,coa[[#This Row],[L4]])</f>
        <v>510004. Utilities</v>
      </c>
      <c r="D40" s="14"/>
      <c r="E40" s="17" t="s">
        <v>44</v>
      </c>
      <c r="F40" s="17" t="s">
        <v>49</v>
      </c>
      <c r="G40" s="1" t="s">
        <v>53</v>
      </c>
      <c r="H40" s="1" t="s">
        <v>53</v>
      </c>
      <c r="I40" s="2">
        <v>3</v>
      </c>
      <c r="J40" s="1"/>
      <c r="K40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0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40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39</v>
      </c>
      <c r="N40" s="8">
        <f>coa[[#This Row],[Account Index]]</f>
        <v>39</v>
      </c>
      <c r="O40" s="21" t="s">
        <v>78</v>
      </c>
    </row>
    <row r="41" spans="1:15" x14ac:dyDescent="0.2">
      <c r="A41" s="6">
        <f t="shared" si="5"/>
        <v>40</v>
      </c>
      <c r="B41" s="6" t="str" cm="1">
        <f t="array" aca="1" ref="B4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</v>
      </c>
      <c r="C41" s="6" t="str" cm="1">
        <f t="array" ref="C41">_xlfn.SWITCH(coa[[#This Row],[Account Level]],
0, coa[[#This Row],[L1]],
1, coa[[#This Row],[L1]],
2, coa[[#This Row],[L2]],
3, coa[[#This Row],[L3]],
4,coa[[#This Row],[L4]])</f>
        <v>5200. Marketing and Advertising</v>
      </c>
      <c r="D41" s="14"/>
      <c r="E41" s="17" t="s">
        <v>44</v>
      </c>
      <c r="F41" s="17" t="s">
        <v>54</v>
      </c>
      <c r="G41" s="1" t="s">
        <v>54</v>
      </c>
      <c r="H41" s="1" t="s">
        <v>54</v>
      </c>
      <c r="I41" s="2">
        <v>2</v>
      </c>
      <c r="J41" s="17">
        <v>2</v>
      </c>
      <c r="K41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1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1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40</v>
      </c>
      <c r="N41" s="8">
        <f>coa[[#This Row],[Account Index]]</f>
        <v>40</v>
      </c>
      <c r="O41" s="21" t="s">
        <v>78</v>
      </c>
    </row>
    <row r="42" spans="1:15" x14ac:dyDescent="0.2">
      <c r="A42" s="6">
        <f t="shared" ref="A42:A46" si="6">ROW()-1</f>
        <v>41</v>
      </c>
      <c r="B42" s="6" t="str" cm="1">
        <f t="array" aca="1" ref="B4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|4|14|41|</v>
      </c>
      <c r="C42" s="6" t="str" cm="1">
        <f t="array" ref="C42">_xlfn.SWITCH(coa[[#This Row],[Account Level]],
0, coa[[#This Row],[L1]],
1, coa[[#This Row],[L1]],
2, coa[[#This Row],[L2]],
3, coa[[#This Row],[L3]],
4,coa[[#This Row],[L4]])</f>
        <v>520001. Print and Media</v>
      </c>
      <c r="D42" s="14"/>
      <c r="E42" s="17" t="s">
        <v>44</v>
      </c>
      <c r="F42" s="17" t="s">
        <v>54</v>
      </c>
      <c r="G42" s="1" t="s">
        <v>55</v>
      </c>
      <c r="H42" s="1" t="s">
        <v>55</v>
      </c>
      <c r="I42" s="2">
        <v>3</v>
      </c>
      <c r="J42" s="1"/>
      <c r="K4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2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41</v>
      </c>
      <c r="N42" s="8">
        <f>coa[[#This Row],[Account Index]]</f>
        <v>41</v>
      </c>
      <c r="O42" s="21" t="s">
        <v>78</v>
      </c>
    </row>
    <row r="43" spans="1:15" x14ac:dyDescent="0.2">
      <c r="A43" s="6">
        <f t="shared" si="6"/>
        <v>42</v>
      </c>
      <c r="B43" s="6" t="str" cm="1">
        <f t="array" aca="1" ref="B4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|4|14|42|</v>
      </c>
      <c r="C43" s="6" t="str" cm="1">
        <f t="array" ref="C43">_xlfn.SWITCH(coa[[#This Row],[Account Level]],
0, coa[[#This Row],[L1]],
1, coa[[#This Row],[L1]],
2, coa[[#This Row],[L2]],
3, coa[[#This Row],[L3]],
4,coa[[#This Row],[L4]])</f>
        <v>520002. Online and Digital</v>
      </c>
      <c r="D43" s="14"/>
      <c r="E43" s="17" t="s">
        <v>44</v>
      </c>
      <c r="F43" s="17" t="s">
        <v>54</v>
      </c>
      <c r="G43" s="1" t="s">
        <v>56</v>
      </c>
      <c r="H43" s="1" t="s">
        <v>56</v>
      </c>
      <c r="I43" s="2">
        <v>3</v>
      </c>
      <c r="J43" s="1"/>
      <c r="K4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42</v>
      </c>
      <c r="N43" s="8">
        <f>coa[[#This Row],[Account Index]]</f>
        <v>42</v>
      </c>
      <c r="O43" s="21" t="s">
        <v>78</v>
      </c>
    </row>
    <row r="44" spans="1:15" x14ac:dyDescent="0.2">
      <c r="A44" s="6">
        <f t="shared" si="6"/>
        <v>43</v>
      </c>
      <c r="B44" s="6" t="str" cm="1">
        <f t="array" aca="1" ref="B4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|4|14|43|</v>
      </c>
      <c r="C44" s="6" t="str" cm="1">
        <f t="array" ref="C44">_xlfn.SWITCH(coa[[#This Row],[Account Level]],
0, coa[[#This Row],[L1]],
1, coa[[#This Row],[L1]],
2, coa[[#This Row],[L2]],
3, coa[[#This Row],[L3]],
4,coa[[#This Row],[L4]])</f>
        <v>520003. Promotional Events</v>
      </c>
      <c r="D44" s="14"/>
      <c r="E44" s="17" t="s">
        <v>44</v>
      </c>
      <c r="F44" s="17" t="s">
        <v>54</v>
      </c>
      <c r="G44" s="1" t="s">
        <v>57</v>
      </c>
      <c r="H44" s="1" t="s">
        <v>57</v>
      </c>
      <c r="I44" s="2">
        <v>3</v>
      </c>
      <c r="J44" s="1"/>
      <c r="K4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43</v>
      </c>
      <c r="N44" s="8">
        <f>coa[[#This Row],[Account Index]]</f>
        <v>43</v>
      </c>
      <c r="O44" s="21" t="s">
        <v>78</v>
      </c>
    </row>
    <row r="45" spans="1:15" x14ac:dyDescent="0.2">
      <c r="A45" s="6">
        <f t="shared" si="6"/>
        <v>44</v>
      </c>
      <c r="B45" s="6" t="str" cm="1">
        <f t="array" aca="1" ref="B4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</v>
      </c>
      <c r="C45" s="6" t="str" cm="1">
        <f t="array" ref="C45">_xlfn.SWITCH(coa[[#This Row],[Account Level]],
0, coa[[#This Row],[L1]],
1, coa[[#This Row],[L1]],
2, coa[[#This Row],[L2]],
3, coa[[#This Row],[L3]],
4,coa[[#This Row],[L4]])</f>
        <v>5300. General and Administrative Expenses</v>
      </c>
      <c r="D45" s="14"/>
      <c r="E45" s="17" t="s">
        <v>44</v>
      </c>
      <c r="F45" s="1" t="s">
        <v>58</v>
      </c>
      <c r="G45" s="1" t="s">
        <v>58</v>
      </c>
      <c r="H45" s="1" t="s">
        <v>58</v>
      </c>
      <c r="I45" s="2">
        <v>2</v>
      </c>
      <c r="J45" s="17">
        <v>2</v>
      </c>
      <c r="K4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44</v>
      </c>
      <c r="N45" s="8">
        <f>coa[[#This Row],[Account Index]]</f>
        <v>44</v>
      </c>
      <c r="O45" s="21" t="s">
        <v>78</v>
      </c>
    </row>
    <row r="46" spans="1:15" x14ac:dyDescent="0.2">
      <c r="A46" s="15">
        <f t="shared" si="6"/>
        <v>45</v>
      </c>
      <c r="B46" s="15" t="str" cm="1">
        <f t="array" aca="1" ref="B4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|4|15|45|</v>
      </c>
      <c r="C46" s="15" t="str" cm="1">
        <f t="array" ref="C46">_xlfn.SWITCH(coa[[#This Row],[Account Level]],
0, coa[[#This Row],[L1]],
1, coa[[#This Row],[L1]],
2, coa[[#This Row],[L2]],
3, coa[[#This Row],[L3]],
4,coa[[#This Row],[L4]])</f>
        <v>530001. Office Supplies</v>
      </c>
      <c r="D46" s="16"/>
      <c r="E46" s="17" t="s">
        <v>44</v>
      </c>
      <c r="F46" s="1" t="s">
        <v>58</v>
      </c>
      <c r="G46" s="17" t="s">
        <v>59</v>
      </c>
      <c r="H46" s="17" t="s">
        <v>59</v>
      </c>
      <c r="I46" s="2">
        <v>3</v>
      </c>
      <c r="J46" s="17"/>
      <c r="K46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6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6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45</v>
      </c>
      <c r="N46" s="20">
        <f>coa[[#This Row],[Account Index]]</f>
        <v>45</v>
      </c>
      <c r="O46" s="21" t="s">
        <v>78</v>
      </c>
    </row>
    <row r="47" spans="1:15" x14ac:dyDescent="0.2">
      <c r="A47" s="15">
        <f>ROW()-1</f>
        <v>46</v>
      </c>
      <c r="B47" s="15" t="str" cm="1">
        <f t="array" aca="1" ref="B4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|4|15|46|</v>
      </c>
      <c r="C47" s="15" t="str" cm="1">
        <f t="array" ref="C47">_xlfn.SWITCH(coa[[#This Row],[Account Level]],
0, coa[[#This Row],[L1]],
1, coa[[#This Row],[L1]],
2, coa[[#This Row],[L2]],
3, coa[[#This Row],[L3]],
4,coa[[#This Row],[L4]])</f>
        <v>530002. Insurance</v>
      </c>
      <c r="D47" s="16"/>
      <c r="E47" s="17" t="s">
        <v>44</v>
      </c>
      <c r="F47" s="1" t="s">
        <v>58</v>
      </c>
      <c r="G47" s="17" t="s">
        <v>60</v>
      </c>
      <c r="H47" s="17" t="s">
        <v>60</v>
      </c>
      <c r="I47" s="2">
        <v>3</v>
      </c>
      <c r="J47" s="17"/>
      <c r="K47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7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7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46</v>
      </c>
      <c r="N47" s="20">
        <f>coa[[#This Row],[Account Index]]</f>
        <v>46</v>
      </c>
      <c r="O47" s="21" t="s">
        <v>78</v>
      </c>
    </row>
    <row r="48" spans="1:15" x14ac:dyDescent="0.2">
      <c r="A48" s="15">
        <f>ROW()-1</f>
        <v>47</v>
      </c>
      <c r="B48" s="15" t="str" cm="1">
        <f t="array" aca="1" ref="B4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|4|15|47|</v>
      </c>
      <c r="C48" s="15" t="str" cm="1">
        <f t="array" ref="C48">_xlfn.SWITCH(coa[[#This Row],[Account Level]],
0, coa[[#This Row],[L1]],
1, coa[[#This Row],[L1]],
2, coa[[#This Row],[L2]],
3, coa[[#This Row],[L3]],
4,coa[[#This Row],[L4]])</f>
        <v>530003. Legal and Professional</v>
      </c>
      <c r="D48" s="16"/>
      <c r="E48" s="17" t="s">
        <v>44</v>
      </c>
      <c r="F48" s="1" t="s">
        <v>58</v>
      </c>
      <c r="G48" s="17" t="s">
        <v>61</v>
      </c>
      <c r="H48" s="17" t="s">
        <v>61</v>
      </c>
      <c r="I48" s="2">
        <v>3</v>
      </c>
      <c r="J48" s="17"/>
      <c r="K4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47</v>
      </c>
      <c r="N48" s="20">
        <f>coa[[#This Row],[Account Index]]</f>
        <v>47</v>
      </c>
      <c r="O48" s="21" t="s">
        <v>78</v>
      </c>
    </row>
    <row r="49" spans="1:15" x14ac:dyDescent="0.2">
      <c r="A49" s="6">
        <f t="shared" ref="A49" si="7">ROW()-1</f>
        <v>48</v>
      </c>
      <c r="B49" s="6" t="str" cm="1">
        <f t="array" aca="1" ref="B4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|4|15|48|</v>
      </c>
      <c r="C49" s="6" t="str" cm="1">
        <f t="array" ref="C49">_xlfn.SWITCH(coa[[#This Row],[Account Level]],
0, coa[[#This Row],[L1]],
1, coa[[#This Row],[L1]],
2, coa[[#This Row],[L2]],
3, coa[[#This Row],[L3]],
4,coa[[#This Row],[L4]])</f>
        <v>530004. Travel and Entertainment</v>
      </c>
      <c r="D49" s="14"/>
      <c r="E49" s="17" t="s">
        <v>44</v>
      </c>
      <c r="F49" s="1" t="s">
        <v>58</v>
      </c>
      <c r="G49" s="17" t="s">
        <v>62</v>
      </c>
      <c r="H49" s="1" t="s">
        <v>62</v>
      </c>
      <c r="I49" s="2">
        <v>3</v>
      </c>
      <c r="J49" s="1"/>
      <c r="K49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9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9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48</v>
      </c>
      <c r="N49" s="8">
        <f>coa[[#This Row],[Account Index]]</f>
        <v>48</v>
      </c>
      <c r="O49" s="21" t="s">
        <v>78</v>
      </c>
    </row>
    <row r="50" spans="1:15" x14ac:dyDescent="0.2">
      <c r="A50" s="6">
        <f>ROW()-1</f>
        <v>49</v>
      </c>
      <c r="B50" s="6" t="str" cm="1">
        <f t="array" aca="1" ref="B5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|4|15|49|</v>
      </c>
      <c r="C50" s="6" t="str" cm="1">
        <f t="array" ref="C50">_xlfn.SWITCH(coa[[#This Row],[Account Level]],
0, coa[[#This Row],[L1]],
1, coa[[#This Row],[L1]],
2, coa[[#This Row],[L2]],
3, coa[[#This Row],[L3]],
4,coa[[#This Row],[L4]])</f>
        <v>530005. Miscellaneous</v>
      </c>
      <c r="D50" s="14"/>
      <c r="E50" s="17" t="s">
        <v>44</v>
      </c>
      <c r="F50" s="1" t="s">
        <v>58</v>
      </c>
      <c r="G50" s="1" t="s">
        <v>63</v>
      </c>
      <c r="H50" s="1" t="s">
        <v>63</v>
      </c>
      <c r="I50" s="2">
        <v>3</v>
      </c>
      <c r="J50" s="1"/>
      <c r="K50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50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50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49</v>
      </c>
      <c r="N50" s="8">
        <f>coa[[#This Row],[Account Index]]</f>
        <v>49</v>
      </c>
      <c r="O50" s="21" t="s">
        <v>78</v>
      </c>
    </row>
    <row r="51" spans="1:15" x14ac:dyDescent="0.2">
      <c r="A51" s="6">
        <f t="shared" ref="A51:A52" si="8">ROW()-1</f>
        <v>50</v>
      </c>
      <c r="B51" s="6" t="str" cm="1">
        <f t="array" aca="1" ref="B5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|4|16|</v>
      </c>
      <c r="C51" s="6" t="str" cm="1">
        <f t="array" ref="C51">_xlfn.SWITCH(coa[[#This Row],[Account Level]],
0, coa[[#This Row],[L1]],
1, coa[[#This Row],[L1]],
2, coa[[#This Row],[L2]],
3, coa[[#This Row],[L3]],
4,coa[[#This Row],[L4]])</f>
        <v>5400. Depreciation and Amortization</v>
      </c>
      <c r="D51" s="14"/>
      <c r="E51" s="17" t="s">
        <v>44</v>
      </c>
      <c r="F51" s="1" t="s">
        <v>64</v>
      </c>
      <c r="G51" s="1" t="s">
        <v>64</v>
      </c>
      <c r="H51" s="1" t="s">
        <v>64</v>
      </c>
      <c r="I51" s="2">
        <v>2</v>
      </c>
      <c r="J51" s="17">
        <v>2</v>
      </c>
      <c r="K51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51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16</v>
      </c>
      <c r="M51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50</v>
      </c>
      <c r="N51" s="8">
        <f>coa[[#This Row],[Account Index]]</f>
        <v>50</v>
      </c>
      <c r="O51" s="21" t="s">
        <v>78</v>
      </c>
    </row>
    <row r="52" spans="1:15" x14ac:dyDescent="0.2">
      <c r="A52" s="15">
        <f t="shared" si="8"/>
        <v>51</v>
      </c>
      <c r="B52" s="15" t="str" cm="1">
        <f t="array" aca="1" ref="B5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|4|17|</v>
      </c>
      <c r="C52" s="15" t="str" cm="1">
        <f t="array" ref="C52">_xlfn.SWITCH(coa[[#This Row],[Account Level]],
0, coa[[#This Row],[L1]],
1, coa[[#This Row],[L1]],
2, coa[[#This Row],[L2]],
3, coa[[#This Row],[L3]],
4,coa[[#This Row],[L4]])</f>
        <v>5500. Research and Development (R&amp;D) Expenses</v>
      </c>
      <c r="D52" s="16"/>
      <c r="E52" s="17" t="s">
        <v>44</v>
      </c>
      <c r="F52" s="17" t="s">
        <v>65</v>
      </c>
      <c r="G52" s="17" t="s">
        <v>65</v>
      </c>
      <c r="H52" s="17" t="s">
        <v>65</v>
      </c>
      <c r="I52" s="2">
        <v>2</v>
      </c>
      <c r="J52" s="17">
        <v>2</v>
      </c>
      <c r="K52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52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17</v>
      </c>
      <c r="M52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51</v>
      </c>
      <c r="N52" s="20">
        <f>coa[[#This Row],[Account Index]]</f>
        <v>51</v>
      </c>
      <c r="O52" s="21" t="s">
        <v>78</v>
      </c>
    </row>
    <row r="53" spans="1:15" x14ac:dyDescent="0.2">
      <c r="A53" s="6">
        <f t="shared" ref="A53:A54" si="9">ROW()-1</f>
        <v>52</v>
      </c>
      <c r="B53" s="6" t="str" cm="1">
        <f t="array" aca="1" ref="B5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|5|</v>
      </c>
      <c r="C53" s="6" t="str" cm="1">
        <f t="array" ref="C53">_xlfn.SWITCH(coa[[#This Row],[Account Level]],
0, coa[[#This Row],[L1]],
1, coa[[#This Row],[L1]],
2, coa[[#This Row],[L2]],
3, coa[[#This Row],[L3]],
4,coa[[#This Row],[L4]])</f>
        <v>V. Operating Income</v>
      </c>
      <c r="D53" s="14" t="s">
        <v>66</v>
      </c>
      <c r="E53" s="1" t="s">
        <v>67</v>
      </c>
      <c r="F53" s="1" t="s">
        <v>67</v>
      </c>
      <c r="G53" s="1" t="s">
        <v>67</v>
      </c>
      <c r="H53" s="1" t="s">
        <v>67</v>
      </c>
      <c r="I53" s="2">
        <v>1</v>
      </c>
      <c r="J53" s="1">
        <v>1</v>
      </c>
      <c r="K5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5</v>
      </c>
      <c r="L5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18</v>
      </c>
      <c r="M5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52</v>
      </c>
      <c r="N53" s="8">
        <f>coa[[#This Row],[Account Index]]</f>
        <v>52</v>
      </c>
      <c r="O53" s="21" t="s">
        <v>79</v>
      </c>
    </row>
    <row r="54" spans="1:15" x14ac:dyDescent="0.2">
      <c r="A54" s="15">
        <f t="shared" si="9"/>
        <v>53</v>
      </c>
      <c r="B54" s="15" t="str" cm="1">
        <f t="array" aca="1" ref="B5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</v>
      </c>
      <c r="C54" s="15" t="str" cm="1">
        <f t="array" ref="C54">_xlfn.SWITCH(coa[[#This Row],[Account Level]],
0, coa[[#This Row],[L1]],
1, coa[[#This Row],[L1]],
2, coa[[#This Row],[L2]],
3, coa[[#This Row],[L3]],
4,coa[[#This Row],[L4]])</f>
        <v>VI. Other Income and Expenses</v>
      </c>
      <c r="D54" s="16"/>
      <c r="E54" s="17" t="s">
        <v>68</v>
      </c>
      <c r="F54" s="17" t="s">
        <v>68</v>
      </c>
      <c r="G54" s="17" t="s">
        <v>68</v>
      </c>
      <c r="H54" s="17" t="s">
        <v>68</v>
      </c>
      <c r="I54" s="19">
        <v>1</v>
      </c>
      <c r="J54" s="1">
        <v>1</v>
      </c>
      <c r="K54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4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19</v>
      </c>
      <c r="M54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53</v>
      </c>
      <c r="N54" s="20">
        <f>coa[[#This Row],[Account Index]]</f>
        <v>53</v>
      </c>
      <c r="O54" s="21" t="s">
        <v>80</v>
      </c>
    </row>
    <row r="55" spans="1:15" x14ac:dyDescent="0.2">
      <c r="A55" s="6">
        <f t="shared" ref="A55:A57" si="10">ROW()-1</f>
        <v>54</v>
      </c>
      <c r="B55" s="6" t="str" cm="1">
        <f t="array" aca="1" ref="B5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|6|20|</v>
      </c>
      <c r="C55" s="6" t="str" cm="1">
        <f t="array" ref="C55">_xlfn.SWITCH(coa[[#This Row],[Account Level]],
0, coa[[#This Row],[L1]],
1, coa[[#This Row],[L1]],
2, coa[[#This Row],[L2]],
3, coa[[#This Row],[L3]],
4,coa[[#This Row],[L4]])</f>
        <v>6000. Interest Income</v>
      </c>
      <c r="D55" s="14"/>
      <c r="E55" s="17" t="s">
        <v>68</v>
      </c>
      <c r="F55" s="1" t="s">
        <v>69</v>
      </c>
      <c r="G55" s="1" t="s">
        <v>69</v>
      </c>
      <c r="H55" s="1" t="s">
        <v>69</v>
      </c>
      <c r="I55" s="2">
        <v>2</v>
      </c>
      <c r="J55" s="17">
        <v>2</v>
      </c>
      <c r="K5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20</v>
      </c>
      <c r="M5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54</v>
      </c>
      <c r="N55" s="8">
        <f>coa[[#This Row],[Account Index]]</f>
        <v>54</v>
      </c>
      <c r="O55" s="21" t="s">
        <v>80</v>
      </c>
    </row>
    <row r="56" spans="1:15" x14ac:dyDescent="0.2">
      <c r="A56" s="6">
        <f t="shared" si="10"/>
        <v>55</v>
      </c>
      <c r="B56" s="6" t="str" cm="1">
        <f t="array" aca="1" ref="B5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|6|21|</v>
      </c>
      <c r="C56" s="6" t="str" cm="1">
        <f t="array" ref="C56">_xlfn.SWITCH(coa[[#This Row],[Account Level]],
0, coa[[#This Row],[L1]],
1, coa[[#This Row],[L1]],
2, coa[[#This Row],[L2]],
3, coa[[#This Row],[L3]],
4,coa[[#This Row],[L4]])</f>
        <v>6100. Interest Expenses</v>
      </c>
      <c r="D56" s="14"/>
      <c r="E56" s="17" t="s">
        <v>68</v>
      </c>
      <c r="F56" s="1" t="s">
        <v>70</v>
      </c>
      <c r="G56" s="1" t="s">
        <v>70</v>
      </c>
      <c r="H56" s="1" t="s">
        <v>70</v>
      </c>
      <c r="I56" s="2">
        <v>2</v>
      </c>
      <c r="J56" s="17">
        <v>2</v>
      </c>
      <c r="K56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6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21</v>
      </c>
      <c r="M56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55</v>
      </c>
      <c r="N56" s="8">
        <f>coa[[#This Row],[Account Index]]</f>
        <v>55</v>
      </c>
      <c r="O56" s="21" t="s">
        <v>80</v>
      </c>
    </row>
    <row r="57" spans="1:15" x14ac:dyDescent="0.2">
      <c r="A57" s="15">
        <f t="shared" si="10"/>
        <v>56</v>
      </c>
      <c r="B57" s="15" t="str" cm="1">
        <f t="array" aca="1" ref="B5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|6|22|</v>
      </c>
      <c r="C57" s="15" t="str" cm="1">
        <f t="array" ref="C57">_xlfn.SWITCH(coa[[#This Row],[Account Level]],
0, coa[[#This Row],[L1]],
1, coa[[#This Row],[L1]],
2, coa[[#This Row],[L2]],
3, coa[[#This Row],[L3]],
4,coa[[#This Row],[L4]])</f>
        <v>6200. Gains/Losses from Investments</v>
      </c>
      <c r="D57" s="16"/>
      <c r="E57" s="17" t="s">
        <v>68</v>
      </c>
      <c r="F57" s="17" t="s">
        <v>71</v>
      </c>
      <c r="G57" s="17" t="s">
        <v>71</v>
      </c>
      <c r="H57" s="17" t="s">
        <v>71</v>
      </c>
      <c r="I57" s="19">
        <v>2</v>
      </c>
      <c r="J57" s="17">
        <v>2</v>
      </c>
      <c r="K57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7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22</v>
      </c>
      <c r="M57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56</v>
      </c>
      <c r="N57" s="20">
        <f>coa[[#This Row],[Account Index]]</f>
        <v>56</v>
      </c>
      <c r="O57" s="21" t="s">
        <v>80</v>
      </c>
    </row>
    <row r="58" spans="1:15" x14ac:dyDescent="0.2">
      <c r="A58" s="15">
        <f>ROW()-1</f>
        <v>57</v>
      </c>
      <c r="B58" s="15" t="str" cm="1">
        <f t="array" aca="1" ref="B5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|7|</v>
      </c>
      <c r="C58" s="15" t="str" cm="1">
        <f t="array" ref="C58">_xlfn.SWITCH(coa[[#This Row],[Account Level]],
0, coa[[#This Row],[L1]],
1, coa[[#This Row],[L1]],
2, coa[[#This Row],[L2]],
3, coa[[#This Row],[L3]],
4,coa[[#This Row],[L4]])</f>
        <v>VII. Net Income</v>
      </c>
      <c r="D58" s="16" t="s">
        <v>72</v>
      </c>
      <c r="E58" s="17" t="s">
        <v>73</v>
      </c>
      <c r="F58" s="17" t="s">
        <v>73</v>
      </c>
      <c r="G58" s="17" t="s">
        <v>73</v>
      </c>
      <c r="H58" s="17" t="s">
        <v>73</v>
      </c>
      <c r="I58" s="19">
        <v>1</v>
      </c>
      <c r="J58" s="1">
        <v>1</v>
      </c>
      <c r="K5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7</v>
      </c>
      <c r="L5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23</v>
      </c>
      <c r="M5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57</v>
      </c>
      <c r="N58" s="20">
        <f>coa[[#This Row],[Account Index]]</f>
        <v>57</v>
      </c>
      <c r="O58" s="23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F2F5ED22BAF41A55685DD7C746628" ma:contentTypeVersion="21" ma:contentTypeDescription="Create a new document." ma:contentTypeScope="" ma:versionID="232ac5141222ba7466e328835b381e4a">
  <xsd:schema xmlns:xsd="http://www.w3.org/2001/XMLSchema" xmlns:xs="http://www.w3.org/2001/XMLSchema" xmlns:p="http://schemas.microsoft.com/office/2006/metadata/properties" xmlns:ns2="5067cab4-bd5f-4349-bb4a-a02345c45219" xmlns:ns3="60372ba6-da12-4af8-adb2-50c1adffe600" targetNamespace="http://schemas.microsoft.com/office/2006/metadata/properties" ma:root="true" ma:fieldsID="1b995ff53021357aff21ff355a9c6ccc" ns2:_="" ns3:_="">
    <xsd:import namespace="5067cab4-bd5f-4349-bb4a-a02345c45219"/>
    <xsd:import namespace="60372ba6-da12-4af8-adb2-50c1adffe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ab4-bd5f-4349-bb4a-a02345c45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e63007-2f05-481d-9b29-0b1df2847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72ba6-da12-4af8-adb2-50c1adffe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502841-f5e8-4204-9fc3-7221b550b143}" ma:internalName="TaxCatchAll" ma:showField="CatchAllData" ma:web="60372ba6-da12-4af8-adb2-50c1adffe6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67cab4-bd5f-4349-bb4a-a02345c45219">
      <Terms xmlns="http://schemas.microsoft.com/office/infopath/2007/PartnerControls"/>
    </lcf76f155ced4ddcb4097134ff3c332f>
    <TaxCatchAll xmlns="60372ba6-da12-4af8-adb2-50c1adffe600" xsi:nil="true"/>
  </documentManagement>
</p:properties>
</file>

<file path=customXml/itemProps1.xml><?xml version="1.0" encoding="utf-8"?>
<ds:datastoreItem xmlns:ds="http://schemas.openxmlformats.org/officeDocument/2006/customXml" ds:itemID="{5DFB3951-1C58-4086-AD37-C5365D40F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7cab4-bd5f-4349-bb4a-a02345c45219"/>
    <ds:schemaRef ds:uri="60372ba6-da12-4af8-adb2-50c1adffe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1E3B1-6E40-4CB5-B96A-CCDA117307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78C73-BAB4-41D5-93D4-4E4AEDA76BA5}">
  <ds:schemaRefs>
    <ds:schemaRef ds:uri="http://schemas.microsoft.com/office/2006/metadata/properties"/>
    <ds:schemaRef ds:uri="http://schemas.microsoft.com/office/infopath/2007/PartnerControls"/>
    <ds:schemaRef ds:uri="5067cab4-bd5f-4349-bb4a-a02345c45219"/>
    <ds:schemaRef ds:uri="60372ba6-da12-4af8-adb2-50c1adffe6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FÜZESI Zsolt</dc:creator>
  <cp:keywords/>
  <dc:description/>
  <cp:lastModifiedBy>FEHÉR László</cp:lastModifiedBy>
  <cp:revision/>
  <dcterms:created xsi:type="dcterms:W3CDTF">2017-05-14T10:54:50Z</dcterms:created>
  <dcterms:modified xsi:type="dcterms:W3CDTF">2024-04-29T08:20:38Z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0x0101002BCF2F5ED22BAF41A55685DD7C746628</vt:lpwstr>
  </property>
  <property fmtid="{D5CDD505-2E9C-101B-9397-08002B2CF9AE}" pid="3" name="MSIP_Label_be219a4c-f331-47d6-aeab-153cc7714165_Enabled">
    <vt:lpwstr>true</vt:lpwstr>
  </property>
  <property fmtid="{D5CDD505-2E9C-101B-9397-08002B2CF9AE}" pid="4" name="MSIP_Label_be219a4c-f331-47d6-aeab-153cc7714165_SetDate">
    <vt:lpwstr>2020-10-05T08:58:40Z</vt:lpwstr>
  </property>
  <property fmtid="{D5CDD505-2E9C-101B-9397-08002B2CF9AE}" pid="5" name="MSIP_Label_be219a4c-f331-47d6-aeab-153cc7714165_Method">
    <vt:lpwstr>Standard</vt:lpwstr>
  </property>
  <property fmtid="{D5CDD505-2E9C-101B-9397-08002B2CF9AE}" pid="6" name="MSIP_Label_be219a4c-f331-47d6-aeab-153cc7714165_Name">
    <vt:lpwstr>be219a4c-f331-47d6-aeab-153cc7714165</vt:lpwstr>
  </property>
  <property fmtid="{D5CDD505-2E9C-101B-9397-08002B2CF9AE}" pid="7" name="MSIP_Label_be219a4c-f331-47d6-aeab-153cc7714165_SiteId">
    <vt:lpwstr>d76bfa0f-4db4-421e-900b-41c0009e5c67</vt:lpwstr>
  </property>
  <property fmtid="{D5CDD505-2E9C-101B-9397-08002B2CF9AE}" pid="8" name="MSIP_Label_be219a4c-f331-47d6-aeab-153cc7714165_ActionId">
    <vt:lpwstr>01861a98-7208-4c35-83ca-303d794fffe7</vt:lpwstr>
  </property>
  <property fmtid="{D5CDD505-2E9C-101B-9397-08002B2CF9AE}" pid="9" name="MSIP_Label_be219a4c-f331-47d6-aeab-153cc7714165_ContentBits">
    <vt:lpwstr>0</vt:lpwstr>
  </property>
  <property fmtid="{D5CDD505-2E9C-101B-9397-08002B2CF9AE}" pid="10" name="MediaServiceImageTags">
    <vt:lpwstr/>
  </property>
</Properties>
</file>