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i\Desktop\Andi\Github\musical-box\Hardware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44" i="1"/>
  <c r="H42" i="1"/>
  <c r="H41" i="1"/>
  <c r="H40" i="1"/>
  <c r="H39" i="1"/>
  <c r="H38" i="1"/>
  <c r="H37" i="1"/>
  <c r="H3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16" i="1" l="1"/>
</calcChain>
</file>

<file path=xl/sharedStrings.xml><?xml version="1.0" encoding="utf-8"?>
<sst xmlns="http://schemas.openxmlformats.org/spreadsheetml/2006/main" count="360" uniqueCount="237">
  <si>
    <t>Partnumber</t>
  </si>
  <si>
    <t>Refes</t>
  </si>
  <si>
    <t>Description</t>
  </si>
  <si>
    <t xml:space="preserve">Link </t>
  </si>
  <si>
    <t>Supplier</t>
  </si>
  <si>
    <t>Digi-Key</t>
  </si>
  <si>
    <t>https://www.digikey.at/products/de?keywords=1589-MP2615GQ-PCT-ND</t>
  </si>
  <si>
    <t>1589-MP2615GQ-PCT-ND</t>
  </si>
  <si>
    <t>U202</t>
  </si>
  <si>
    <t>MP2615GQ-P</t>
  </si>
  <si>
    <t>Menge</t>
  </si>
  <si>
    <t>D201</t>
  </si>
  <si>
    <t xml:space="preserve">Status </t>
  </si>
  <si>
    <t>verfügbar</t>
  </si>
  <si>
    <t>nicht verfügabr</t>
  </si>
  <si>
    <t>U203</t>
  </si>
  <si>
    <t>TPS56339</t>
  </si>
  <si>
    <t>296-53568-1-ND</t>
  </si>
  <si>
    <t>https://www.digikey.at/products/de?keywords=296-53568-1-ND</t>
  </si>
  <si>
    <t>296-50414-1-ND</t>
  </si>
  <si>
    <t>TLV75733PDBV</t>
  </si>
  <si>
    <t>U204/U205</t>
  </si>
  <si>
    <t>Stückpreis</t>
  </si>
  <si>
    <t>Gesamtpreis</t>
  </si>
  <si>
    <t>296-TLV803EC30DBZRCT-ND</t>
  </si>
  <si>
    <t>TLV803EC30DBZR</t>
  </si>
  <si>
    <t>U206</t>
  </si>
  <si>
    <t>https://www.digikey.at/products/de?keywords=296-50414-1-ND</t>
  </si>
  <si>
    <t>STUSB4500QTR</t>
  </si>
  <si>
    <t>U201</t>
  </si>
  <si>
    <t>497-18060-1-ND</t>
  </si>
  <si>
    <t>https://www.digikey.at/product-detail/de/stmicroelectronics/STUSB4500QTR/497-18060-1-ND/9092196</t>
  </si>
  <si>
    <t>U401</t>
  </si>
  <si>
    <t>PCF8574ATS</t>
  </si>
  <si>
    <t>568-2030-1-ND</t>
  </si>
  <si>
    <t>https://www.digikey.at/product-detail/de/nxp-usa-inc/PCF8574ATS-3-118/568-2030-1-ND/812995</t>
  </si>
  <si>
    <t>U301</t>
  </si>
  <si>
    <t>CH340C</t>
  </si>
  <si>
    <t>1904-1015-1-ND</t>
  </si>
  <si>
    <t>ESP32-WROVER</t>
  </si>
  <si>
    <t>U302</t>
  </si>
  <si>
    <t>https://www.digikey.at/products/de?keywords=1904-1015-1-ND</t>
  </si>
  <si>
    <t>423-1426-1-ND</t>
  </si>
  <si>
    <t>SPH0644HM4H-1</t>
  </si>
  <si>
    <t>https://www.digikey.at/products/de?keywords=423-1426-1-ND</t>
  </si>
  <si>
    <t>U503</t>
  </si>
  <si>
    <t>296-40564-1-ND</t>
  </si>
  <si>
    <t>TAS5754MDCA</t>
  </si>
  <si>
    <t>https://www.digikey.at/products/de?keywords=296-40564-1-ND</t>
  </si>
  <si>
    <t>D204</t>
  </si>
  <si>
    <t>Q201</t>
  </si>
  <si>
    <t>L202</t>
  </si>
  <si>
    <t>L201</t>
  </si>
  <si>
    <t>L203</t>
  </si>
  <si>
    <t>SRN6028-3R9M</t>
  </si>
  <si>
    <t>SRN6028-3R9MCT-ND</t>
  </si>
  <si>
    <t>https://www.digikey.at/product-detail/de/bourns-inc/SRN6028-3R9M/SRN6028-3R9MCT-ND/4867801</t>
  </si>
  <si>
    <t>P201</t>
  </si>
  <si>
    <t>2073-USB4085-GF-ACT-ND</t>
  </si>
  <si>
    <t>USB4085-GF-A</t>
  </si>
  <si>
    <t>https://www.digikey.at/products/de?keywords=2073-USB4085-GF-ACT-ND</t>
  </si>
  <si>
    <t>IRF9362TRPBF</t>
  </si>
  <si>
    <t>IRF9362TRPBFCT-ND</t>
  </si>
  <si>
    <t>https://www.digikey.at/product-detail/de/infineon-technologies/IRF9362TRPBF/IRF9362TRPBFCT-ND/2354219</t>
  </si>
  <si>
    <t>BC846BDW1T1G</t>
  </si>
  <si>
    <t>BC846BDW1T1GOSCT-ND</t>
  </si>
  <si>
    <t>https://www.digikey.at/product-detail/de/on-semiconductor/BC846BDW1T1G/BC846BDW1T1GOSCT-ND/1967038</t>
  </si>
  <si>
    <t>Q301</t>
  </si>
  <si>
    <t>Q204</t>
  </si>
  <si>
    <t>U501 / U502</t>
  </si>
  <si>
    <t>L501 / L502 / L503 L504</t>
  </si>
  <si>
    <t>https://www.digikey.at/product-detail/de/chilisin-electronics/BWVS006060454R7ML1/2184-BWVS006060454R7ML1CT-ND/12141439</t>
  </si>
  <si>
    <t>BWVS006060454R7ML1</t>
  </si>
  <si>
    <t>2184-BWVS006060454R7ML1CT-ND</t>
  </si>
  <si>
    <t>B82477G4222M000</t>
  </si>
  <si>
    <t>495-77028-1-ND</t>
  </si>
  <si>
    <t>https://www.digikey.at/product-detail/de/epcos-tdk-electronics/B82477G4222M000/495-77028-1-ND/8601605</t>
  </si>
  <si>
    <t>12,3X 12,3</t>
  </si>
  <si>
    <t>NTS1045MFST1GOSCT-ND</t>
  </si>
  <si>
    <t>NTS1045MFST1G</t>
  </si>
  <si>
    <t>https://www.digikey.at/product-detail/de/on-semiconductor/NTS1045MFST1G/NTS1045MFST1GOSCT-ND/5022594</t>
  </si>
  <si>
    <t>SRN6028-6R0M</t>
  </si>
  <si>
    <t>SRN6028-6R0MCT-ND</t>
  </si>
  <si>
    <t>https://www.digikey.at/product-detail/de/bourns-inc/SRN6028-6R0M/SRN6028-6R0MCT-ND/4867803</t>
  </si>
  <si>
    <t>IRFHM9331TRPBFCT-ND</t>
  </si>
  <si>
    <t>https://www.digikey.at/products/de?keywords=IRFHM9331TRPBFCT-ND</t>
  </si>
  <si>
    <t>J502 / J503</t>
  </si>
  <si>
    <t>SJ-43516-SMT-TR</t>
  </si>
  <si>
    <t>CP-43516SJCT-ND</t>
  </si>
  <si>
    <t>https://www.digikey.at/products/de?keywords=CP-43516SJCT-ND</t>
  </si>
  <si>
    <t>J201</t>
  </si>
  <si>
    <t>281-1882-ND</t>
  </si>
  <si>
    <t>https://www.digikey.at/products/de?keywords=281-1882-ND</t>
  </si>
  <si>
    <t>J501</t>
  </si>
  <si>
    <t>EB21A-04-D</t>
  </si>
  <si>
    <t>2057-EB21A-04-D-ND</t>
  </si>
  <si>
    <t>https://www.digikey.at/products/de?keywords=2057-EB21A-04-D-ND</t>
  </si>
  <si>
    <t>J1</t>
  </si>
  <si>
    <t>BM02B-GHS-TBT(LF)(SN)(N)</t>
  </si>
  <si>
    <t>455-1578-1-ND</t>
  </si>
  <si>
    <t>https://www.digikey.at/products/de?keywords=455-1578-1-ND</t>
  </si>
  <si>
    <t>J203</t>
  </si>
  <si>
    <t>J401</t>
  </si>
  <si>
    <t>BM08B-GHS-TBT(LF)(SN)(N)</t>
  </si>
  <si>
    <t>455-1584-1-ND</t>
  </si>
  <si>
    <t>https://www.digikey.at/products/de?keywords=455-1584-1-ND</t>
  </si>
  <si>
    <t>J402 /J403/J404/ J405</t>
  </si>
  <si>
    <t>455-1580-1-ND</t>
  </si>
  <si>
    <t>BM04B-GHS-TBT(LF)(SN)(N)</t>
  </si>
  <si>
    <t>https://www.digikey.at/products/de?keywords=455-1580-1-ND</t>
  </si>
  <si>
    <t>IRFHM9331TRPBF</t>
  </si>
  <si>
    <t>RS Components</t>
  </si>
  <si>
    <t>788-3063</t>
  </si>
  <si>
    <t>RS</t>
  </si>
  <si>
    <t>721-3168</t>
  </si>
  <si>
    <t>R212</t>
  </si>
  <si>
    <t>103-4110</t>
  </si>
  <si>
    <t>172-3820</t>
  </si>
  <si>
    <t>C202</t>
  </si>
  <si>
    <t>915-9334</t>
  </si>
  <si>
    <t>R223</t>
  </si>
  <si>
    <t>666-1913</t>
  </si>
  <si>
    <t>840-9228</t>
  </si>
  <si>
    <t>R219</t>
  </si>
  <si>
    <t>C217, C220</t>
  </si>
  <si>
    <t>144-9046</t>
  </si>
  <si>
    <t>170-6168</t>
  </si>
  <si>
    <t>C201, C207, C203</t>
  </si>
  <si>
    <t>566-973</t>
  </si>
  <si>
    <t>R208</t>
  </si>
  <si>
    <t>740-8892</t>
  </si>
  <si>
    <t>213-2531</t>
  </si>
  <si>
    <t>133-5641</t>
  </si>
  <si>
    <t>684-5543</t>
  </si>
  <si>
    <t>R202</t>
  </si>
  <si>
    <t>213-2266</t>
  </si>
  <si>
    <t>679-0419</t>
  </si>
  <si>
    <t>R216,R209,R204</t>
  </si>
  <si>
    <t>R206</t>
  </si>
  <si>
    <t>566-535</t>
  </si>
  <si>
    <t>22µF</t>
  </si>
  <si>
    <t>35V</t>
  </si>
  <si>
    <t>https://at.rs-online.com/web/p/keramik-vielschichtkondensatoren/7883063/?relevancy-data=7365617263685F636173636164655F6F726465723D31267365617263685F696E746572666163655F6E616D653D4931384E525353746F636B4E756D626572267365617263685F6C616E67756167655F757365643</t>
  </si>
  <si>
    <t>100m</t>
  </si>
  <si>
    <t>1µ</t>
  </si>
  <si>
    <t>https://at.rs-online.com/web/p/smd-widerstande/7213168/?relevancy-data=7365617263685F636173636164655F6F726465723D31267365617263685F696E746572666163655F6E616D653D4931384E525353746F636B4E756D626572267365617263685F6C616E67756167655F757365643D656E267365617263</t>
  </si>
  <si>
    <t>0603</t>
  </si>
  <si>
    <t>https://at.rs-online.com/web/p/keramik-vielschichtkondensatoren/1034110/?relevancy-data=7365617263685F636173636164655F6F726465723D31267365617263685F696E746572666163655F6E616D653D4931384E525353746F636B4E756D626572267365617263685F6C616E67756167655F757365643</t>
  </si>
  <si>
    <t>50V</t>
  </si>
  <si>
    <t>10µ</t>
  </si>
  <si>
    <t>0805</t>
  </si>
  <si>
    <t>https://at.rs-online.com/web/p/aluminium-elektrolytkondensatoren/1723820/?relevancy-data=7365617263685F636173636164655F6F726465723D31267365617263685F696E746572666163655F6E616D653D4931384E525353746F636B4E756D626572267365617263685F6C616E67756167655F75736564</t>
  </si>
  <si>
    <t>330µ</t>
  </si>
  <si>
    <t>10mm</t>
  </si>
  <si>
    <t xml:space="preserve"> C222,C218</t>
  </si>
  <si>
    <t>https://at.rs-online.com/web/p/keramik-vielschichtkondensatoren/9159334/?relevancy-data=7365617263685F636173636164655F6F726465723D31267365617263685F696E746572666163655F6E616D653D4931384E525353746F636B4E756D626572267365617263685F6C616E67756167655F757365643</t>
  </si>
  <si>
    <t>30R</t>
  </si>
  <si>
    <t>https://at.rs-online.com/web/p/smd-widerstande/6661913/?relevancy-data=7365617263685F636173636164655F6F726465723D31267365617263685F696E746572666163655F6E616D653D4931384E525353746F636B4E756D626572267365617263685F6C616E67756167655F757365643D656E267365617263</t>
  </si>
  <si>
    <t>264-4523</t>
  </si>
  <si>
    <t>https://at.rs-online.com/web/p/keramik-vielschichtkondensatoren/2644523/</t>
  </si>
  <si>
    <t>30,9k</t>
  </si>
  <si>
    <t>https://at.rs-online.com/web/p/smd-widerstande/8409228/?relevancy-data=7365617263685F636173636164655F6F726465723D31267365617263685F696E746572666163655F6E616D653D4931384E525353746F636B4E756D626572267365617263685F6C616E67756167655F757365643D656E267365617263</t>
  </si>
  <si>
    <t>10V</t>
  </si>
  <si>
    <t>https://at.rs-online.com/web/p/keramik-vielschichtkondensatoren/1449046/?relevancy-data=7365617263685F636173636164655F6F726465723D31267365617263685F696E746572666163655F6E616D653D4931384E525353746F636B4E756D626572267365617263685F6C616E67756167655F757365643</t>
  </si>
  <si>
    <t>10µF</t>
  </si>
  <si>
    <t>https://at.rs-online.com/web/p/keramik-vielschichtkondensatoren/1706168/?relevancy-data=7365617263685F636173636164655F6F726465723D31267365617263685F696E746572666163655F6E616D653D4931384E525353746F636B4E756D626572267365617263685F6C616E67756167655F757365643</t>
  </si>
  <si>
    <t>22k</t>
  </si>
  <si>
    <t>https://at.rs-online.com/web/p/smd-widerstande/0566973/?relevancy-data=7365617263685F636173636164655F6F726465723D31267365617263685F696E746572666163655F6E616D653D4931384E525353746F636B4E756D626572267365617263685F6C616E67756167655F757365643D656E267365617263</t>
  </si>
  <si>
    <t>10k</t>
  </si>
  <si>
    <t>https://at.rs-online.com/web/p/smd-widerstande/7408892/?relevancy-data=7365617263685F636173636164655F6F726465723D31267365617263685F696E746572666163655F6E616D653D4931384E525353746F636B4E756D626572267365617263685F6C616E67756167655F757365643D656E267365617263</t>
  </si>
  <si>
    <t>100k</t>
  </si>
  <si>
    <t>100nF</t>
  </si>
  <si>
    <t>https://at.rs-online.com/web/p/smd-widerstande/2132531/?relevancy-data=7365617263685F636173636164655F6F726465723D31267365617263685F696E746572666163655F6E616D653D4931384E525353746F636B4E756D626572267365617263685F6C616E67756167655F757365643D656E267365617263</t>
  </si>
  <si>
    <t>https://at.rs-online.com/web/p/keramik-vielschichtkondensatoren/1335641/?relevancy-data=7365617263685F636173636164655F6F726465723D31267365617263685F696E746572666163655F6E616D653D4931384E525353746F636B4E756D626572267365617263685F6C616E67756167655F757365643</t>
  </si>
  <si>
    <t>https://at.rs-online.com/web/p/smd-widerstande/6845543/?relevancy-data=7365617263685F636173636164655F6F726465723D31267365617263685F696E746572666163655F6E616D653D4931384E525353746F636B4E756D626572267365617263685F6C616E67756167655F757365643D656E267365617263</t>
  </si>
  <si>
    <t>470k</t>
  </si>
  <si>
    <t xml:space="preserve">1k </t>
  </si>
  <si>
    <t>https://at.rs-online.com/web/p/smd-widerstande/2132266/?relevancy-data=7365617263685F636173636164655F6F726465723D31267365617263685F696E746572666163655F6E616D653D4931384E525353746F636B4E756D626572267365617263685F6C616E67756167655F757365643D656E267365617263</t>
  </si>
  <si>
    <t>470R</t>
  </si>
  <si>
    <t>https://at.rs-online.com/web/p/smd-widerstande/6790419/?relevancy-data=7365617263685F636173636164655F6F726465723D31267365617263685F696E746572666163655F6E616D653D4931384E525353746F636B4E756D626572267365617263685F6C616E67756167655F757365643D656E267365617263</t>
  </si>
  <si>
    <t>100R</t>
  </si>
  <si>
    <t>10R</t>
  </si>
  <si>
    <t>https://at.rs-online.com/web/p/smd-widerstande/0566535/?relevancy-data=7365617263685F636173636164655F6F726465723D31267365617263685F696E746572666163655F6E616D653D4931384E525353746F636B4E756D626572267365617263685F6C616E67756167655F757365643D656E267365617263</t>
  </si>
  <si>
    <t>678-9695</t>
  </si>
  <si>
    <t>https://at.rs-online.com/web/p/smd-widerstande/6789695/</t>
  </si>
  <si>
    <t>R502</t>
  </si>
  <si>
    <t>750k</t>
  </si>
  <si>
    <t>862-7063</t>
  </si>
  <si>
    <t>https://at.rs-online.com/web/p/smd-widerstande/8627063/</t>
  </si>
  <si>
    <t>R503</t>
  </si>
  <si>
    <t>150k</t>
  </si>
  <si>
    <t>213-2553</t>
  </si>
  <si>
    <t>https://at.rs-online.com/web/p/smd-widerstande/2132553/</t>
  </si>
  <si>
    <t>2,2µF</t>
  </si>
  <si>
    <t>170-6267</t>
  </si>
  <si>
    <t>7365617263685F636173636164655F6F726465723D31267365617263685F696E746572666163655F6E616D653D4931384E525353746F636B4E756D626572267365617263685F6C616E67756167655F757365643D656E267365617263685F6D617463685F6D6F64653D6D61746368616C6C267365617263685F7061747465726</t>
  </si>
  <si>
    <t>220nF</t>
  </si>
  <si>
    <t>790-0566</t>
  </si>
  <si>
    <t>https://at.rs-online.com/web/p/keramik-vielschichtkondensatoren/7900566/</t>
  </si>
  <si>
    <t>C508, C513, C515, C520</t>
  </si>
  <si>
    <t>169-6725</t>
  </si>
  <si>
    <t>680nF</t>
  </si>
  <si>
    <t>https://at.rs-online.com/web/p/keramik-vielschichtkondensatoren/1696725/?relevancy-data=7365617263685F636173636164655F6F726465723D31267365617263685F696E746572666163655F6E616D653D4931384E525353746F636B4E756D626572267365617263685F6C616E67756167655F757365643</t>
  </si>
  <si>
    <t>C509, C514, C516, C523</t>
  </si>
  <si>
    <t>3R3</t>
  </si>
  <si>
    <t>820-6966</t>
  </si>
  <si>
    <t>https://at.rs-online.com/web/p/smd-widerstande/8206966/</t>
  </si>
  <si>
    <t>R506, R507, R510, R511</t>
  </si>
  <si>
    <t>10nF</t>
  </si>
  <si>
    <t>264-4595</t>
  </si>
  <si>
    <t>https://at.rs-online.com/web/p/keramik-vielschichtkondensatoren/2644595/</t>
  </si>
  <si>
    <t>C529, C530, C531, C532</t>
  </si>
  <si>
    <t>100pF</t>
  </si>
  <si>
    <t>C219, C510, C519</t>
  </si>
  <si>
    <t>C214, C215, C204, C208, C209; C503, C507, C517, C524, C518, C521</t>
  </si>
  <si>
    <t>C511, C512, C522, C525</t>
  </si>
  <si>
    <t>46,4k</t>
  </si>
  <si>
    <t>708-8921</t>
  </si>
  <si>
    <t>https://at.rs-online.com/web/p/smd-widerstande/7088921/</t>
  </si>
  <si>
    <t>R508</t>
  </si>
  <si>
    <t>C211;C212,C505, C506, C527, C528</t>
  </si>
  <si>
    <t>R203,R302, R303</t>
  </si>
  <si>
    <t>220R</t>
  </si>
  <si>
    <t>566-793</t>
  </si>
  <si>
    <t>https://at.rs-online.com/web/p/smd-widerstande/0566793/</t>
  </si>
  <si>
    <t>R304, R309</t>
  </si>
  <si>
    <t>C221, C226, C301, C303, C402, C406</t>
  </si>
  <si>
    <t>C213,C206,c224,C216,C223,C225,C227,C210,C205, C501, C502, C504, C526, C302, C305, C306, C304, C401, C404, C405, C403</t>
  </si>
  <si>
    <t>R201,R215, R205,R222,R213,R214,R220, R211, R509, R513, R312, R407</t>
  </si>
  <si>
    <t>R218,R217,R221,R207,R210, R305, R308, R401, R402, R403, R404, R405, R406, R105</t>
  </si>
  <si>
    <t>R512, R501, R504, R505, r101, R102, R103</t>
  </si>
  <si>
    <t xml:space="preserve">4,7k </t>
  </si>
  <si>
    <t>740-8877</t>
  </si>
  <si>
    <t>https://at.rs-online.com/web/p/smd-widerstande/7408877/</t>
  </si>
  <si>
    <t>R106, R107</t>
  </si>
  <si>
    <t>172-6888</t>
  </si>
  <si>
    <t>https://at.rs-online.com/web/p/keramik-vielschichtkondensatoren/1726888/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</si>
</sst>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9"/>
      <color rgb="FF444444"/>
      <name val="Arial"/>
      <family val="2"/>
    </font>
    <font>
      <sz val="9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/>
    <xf numFmtId="0" fontId="3" fillId="0" borderId="0" xfId="0" applyFont="1"/>
    <xf numFmtId="0" fontId="0" fillId="0" borderId="1" xfId="0" applyFont="1" applyBorder="1"/>
    <xf numFmtId="0" fontId="2" fillId="0" borderId="0" xfId="1" applyFill="1" applyBorder="1"/>
    <xf numFmtId="0" fontId="0" fillId="0" borderId="1" xfId="0" applyFont="1" applyFill="1" applyBorder="1"/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 applyBorder="1"/>
    <xf numFmtId="0" fontId="2" fillId="0" borderId="0" xfId="1" applyBorder="1"/>
    <xf numFmtId="0" fontId="0" fillId="0" borderId="0" xfId="0" applyFill="1" applyBorder="1"/>
    <xf numFmtId="0" fontId="1" fillId="0" borderId="0" xfId="0" applyFont="1"/>
    <xf numFmtId="0" fontId="5" fillId="0" borderId="0" xfId="0" applyFont="1"/>
    <xf numFmtId="0" fontId="6" fillId="0" borderId="0" xfId="1" applyFont="1"/>
    <xf numFmtId="0" fontId="4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8" fillId="0" borderId="0" xfId="0" applyFont="1" applyFill="1" applyBorder="1"/>
    <xf numFmtId="0" fontId="8" fillId="0" borderId="0" xfId="0" applyFont="1"/>
    <xf numFmtId="0" fontId="7" fillId="0" borderId="0" xfId="0" applyFont="1"/>
    <xf numFmtId="0" fontId="9" fillId="0" borderId="0" xfId="1" applyFont="1"/>
    <xf numFmtId="0" fontId="8" fillId="0" borderId="0" xfId="0" applyFont="1" applyBorder="1"/>
    <xf numFmtId="0" fontId="0" fillId="3" borderId="0" xfId="0" applyFill="1"/>
    <xf numFmtId="0" fontId="0" fillId="3" borderId="0" xfId="0" applyFill="1" applyBorder="1"/>
    <xf numFmtId="0" fontId="8" fillId="3" borderId="0" xfId="0" applyFont="1" applyFill="1"/>
    <xf numFmtId="0" fontId="8" fillId="3" borderId="0" xfId="0" applyFont="1" applyFill="1" applyBorder="1"/>
    <xf numFmtId="0" fontId="1" fillId="3" borderId="0" xfId="0" applyFont="1" applyFill="1"/>
    <xf numFmtId="0" fontId="0" fillId="0" borderId="1" xfId="0" applyBorder="1"/>
    <xf numFmtId="49" fontId="0" fillId="0" borderId="0" xfId="0" applyNumberFormat="1"/>
    <xf numFmtId="0" fontId="0" fillId="0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at/product-detail/de/infineon-technologies/IRF9362TRPBF/IRF9362TRPBFCT-ND/2354219" TargetMode="External"/><Relationship Id="rId18" Type="http://schemas.openxmlformats.org/officeDocument/2006/relationships/hyperlink" Target="https://www.digikey.at/product-detail/de/on-semiconductor/NTS1045MFST1G/NTS1045MFST1GOSCT-ND/5022594" TargetMode="External"/><Relationship Id="rId26" Type="http://schemas.openxmlformats.org/officeDocument/2006/relationships/hyperlink" Target="https://at.rs-online.com/web/p/keramik-vielschichtkondensatoren/7883063/?relevancy-data=7365617263685F636173636164655F6F726465723D31267365617263685F696E746572666163655F6E616D653D4931384E525353746F636B4E756D626572267365617263685F6C616E67756167655F757365643" TargetMode="External"/><Relationship Id="rId39" Type="http://schemas.openxmlformats.org/officeDocument/2006/relationships/hyperlink" Target="https://at.rs-online.com/web/p/keramik-vielschichtkondensatoren/1335641/?relevancy-data=7365617263685F636173636164655F6F726465723D31267365617263685F696E746572666163655F6E616D653D4931384E525353746F636B4E756D626572267365617263685F6C616E67756167655F757365643" TargetMode="External"/><Relationship Id="rId21" Type="http://schemas.openxmlformats.org/officeDocument/2006/relationships/hyperlink" Target="https://www.digikey.at/products/de?keywords=281-1882-ND" TargetMode="External"/><Relationship Id="rId34" Type="http://schemas.openxmlformats.org/officeDocument/2006/relationships/hyperlink" Target="https://at.rs-online.com/web/p/keramik-vielschichtkondensatoren/1449046/?relevancy-data=7365617263685F636173636164655F6F726465723D31267365617263685F696E746572666163655F6E616D653D4931384E525353746F636B4E756D626572267365617263685F6C616E67756167655F757365643" TargetMode="External"/><Relationship Id="rId42" Type="http://schemas.openxmlformats.org/officeDocument/2006/relationships/hyperlink" Target="https://at.rs-online.com/web/p/smd-widerstande/6790419/?relevancy-data=7365617263685F636173636164655F6F726465723D31267365617263685F696E746572666163655F6E616D653D4931384E525353746F636B4E756D626572267365617263685F6C616E67756167655F757365643D656E267365617263" TargetMode="External"/><Relationship Id="rId47" Type="http://schemas.openxmlformats.org/officeDocument/2006/relationships/hyperlink" Target="7365617263685F636173636164655F6F726465723D31267365617263685F696E746572666163655F6E616D653D4931384E525353746F636B4E756D626572267365617263685F6C616E67756167655F757365643D656E267365617263685F6D617463685F6D6F64653D6D61746368616C6C267365617263685F7061747465726" TargetMode="External"/><Relationship Id="rId50" Type="http://schemas.openxmlformats.org/officeDocument/2006/relationships/hyperlink" Target="https://at.rs-online.com/web/p/smd-widerstande/8206966/" TargetMode="External"/><Relationship Id="rId55" Type="http://schemas.openxmlformats.org/officeDocument/2006/relationships/hyperlink" Target="https://at.rs-online.com/web/p/keramik-vielschichtkondensatoren/1726888/" TargetMode="External"/><Relationship Id="rId7" Type="http://schemas.openxmlformats.org/officeDocument/2006/relationships/hyperlink" Target="https://www.digikey.at/products/de?keywords=1904-1015-1-ND" TargetMode="External"/><Relationship Id="rId2" Type="http://schemas.openxmlformats.org/officeDocument/2006/relationships/hyperlink" Target="https://www.digikey.at/products/de?keywords=296-53568-1-ND" TargetMode="External"/><Relationship Id="rId16" Type="http://schemas.openxmlformats.org/officeDocument/2006/relationships/hyperlink" Target="https://www.digikey.at/product-detail/de/epcos-tdk-electronics/B82477G4222M000/495-77028-1-ND/8601605" TargetMode="External"/><Relationship Id="rId29" Type="http://schemas.openxmlformats.org/officeDocument/2006/relationships/hyperlink" Target="https://at.rs-online.com/web/p/aluminium-elektrolytkondensatoren/1723820/?relevancy-data=7365617263685F636173636164655F6F726465723D31267365617263685F696E746572666163655F6E616D653D4931384E525353746F636B4E756D626572267365617263685F6C616E67756167655F75736564" TargetMode="External"/><Relationship Id="rId11" Type="http://schemas.openxmlformats.org/officeDocument/2006/relationships/hyperlink" Target="https://www.digikey.at/product-detail/de/bourns-inc/SRN6028-3R9M/SRN6028-3R9MCT-ND/4867801" TargetMode="External"/><Relationship Id="rId24" Type="http://schemas.openxmlformats.org/officeDocument/2006/relationships/hyperlink" Target="https://www.digikey.at/products/de?keywords=281-1882-ND" TargetMode="External"/><Relationship Id="rId32" Type="http://schemas.openxmlformats.org/officeDocument/2006/relationships/hyperlink" Target="https://at.rs-online.com/web/p/keramik-vielschichtkondensatoren/2644523/" TargetMode="External"/><Relationship Id="rId37" Type="http://schemas.openxmlformats.org/officeDocument/2006/relationships/hyperlink" Target="https://at.rs-online.com/web/p/smd-widerstande/7408892/?relevancy-data=7365617263685F636173636164655F6F726465723D31267365617263685F696E746572666163655F6E616D653D4931384E525353746F636B4E756D626572267365617263685F6C616E67756167655F757365643D656E267365617263" TargetMode="External"/><Relationship Id="rId40" Type="http://schemas.openxmlformats.org/officeDocument/2006/relationships/hyperlink" Target="https://at.rs-online.com/web/p/smd-widerstande/6845543/?relevancy-data=7365617263685F636173636164655F6F726465723D31267365617263685F696E746572666163655F6E616D653D4931384E525353746F636B4E756D626572267365617263685F6C616E67756167655F757365643D656E267365617263" TargetMode="External"/><Relationship Id="rId45" Type="http://schemas.openxmlformats.org/officeDocument/2006/relationships/hyperlink" Target="https://at.rs-online.com/web/p/smd-widerstande/8627063/" TargetMode="External"/><Relationship Id="rId53" Type="http://schemas.openxmlformats.org/officeDocument/2006/relationships/hyperlink" Target="https://at.rs-online.com/web/p/smd-widerstande/0566793/" TargetMode="External"/><Relationship Id="rId5" Type="http://schemas.openxmlformats.org/officeDocument/2006/relationships/hyperlink" Target="https://www.digikey.at/product-detail/de/stmicroelectronics/STUSB4500QTR/497-18060-1-ND/9092196" TargetMode="External"/><Relationship Id="rId10" Type="http://schemas.openxmlformats.org/officeDocument/2006/relationships/hyperlink" Target="https://www.digikey.at/products/de?keywords=IRFHM9331TRPBFCT-ND" TargetMode="External"/><Relationship Id="rId19" Type="http://schemas.openxmlformats.org/officeDocument/2006/relationships/hyperlink" Target="https://www.digikey.at/product-detail/de/bourns-inc/SRN6028-6R0M/SRN6028-6R0MCT-ND/4867803" TargetMode="External"/><Relationship Id="rId31" Type="http://schemas.openxmlformats.org/officeDocument/2006/relationships/hyperlink" Target="https://at.rs-online.com/web/p/smd-widerstande/6661913/?relevancy-data=7365617263685F636173636164655F6F726465723D31267365617263685F696E746572666163655F6E616D653D4931384E525353746F636B4E756D626572267365617263685F6C616E67756167655F757365643D656E267365617263" TargetMode="External"/><Relationship Id="rId44" Type="http://schemas.openxmlformats.org/officeDocument/2006/relationships/hyperlink" Target="https://at.rs-online.com/web/p/smd-widerstande/6789695/" TargetMode="External"/><Relationship Id="rId52" Type="http://schemas.openxmlformats.org/officeDocument/2006/relationships/hyperlink" Target="https://at.rs-online.com/web/p/smd-widerstande/7088921/" TargetMode="External"/><Relationship Id="rId4" Type="http://schemas.openxmlformats.org/officeDocument/2006/relationships/hyperlink" Target="https://www.digikey.at/products/de?keywords=296-50414-1-ND" TargetMode="External"/><Relationship Id="rId9" Type="http://schemas.openxmlformats.org/officeDocument/2006/relationships/hyperlink" Target="https://www.digikey.at/products/de?keywords=296-40564-1-ND" TargetMode="External"/><Relationship Id="rId14" Type="http://schemas.openxmlformats.org/officeDocument/2006/relationships/hyperlink" Target="https://www.digikey.at/product-detail/de/on-semiconductor/BC846BDW1T1G/BC846BDW1T1GOSCT-ND/1967038" TargetMode="External"/><Relationship Id="rId22" Type="http://schemas.openxmlformats.org/officeDocument/2006/relationships/hyperlink" Target="https://www.digikey.at/products/de?keywords=2057-EB21A-04-D-ND" TargetMode="External"/><Relationship Id="rId27" Type="http://schemas.openxmlformats.org/officeDocument/2006/relationships/hyperlink" Target="https://at.rs-online.com/web/p/smd-widerstande/7213168/?relevancy-data=7365617263685F636173636164655F6F726465723D31267365617263685F696E746572666163655F6E616D653D4931384E525353746F636B4E756D626572267365617263685F6C616E67756167655F757365643D656E267365617263" TargetMode="External"/><Relationship Id="rId30" Type="http://schemas.openxmlformats.org/officeDocument/2006/relationships/hyperlink" Target="https://at.rs-online.com/web/p/keramik-vielschichtkondensatoren/9159334/?relevancy-data=7365617263685F636173636164655F6F726465723D31267365617263685F696E746572666163655F6E616D653D4931384E525353746F636B4E756D626572267365617263685F6C616E67756167655F757365643" TargetMode="External"/><Relationship Id="rId35" Type="http://schemas.openxmlformats.org/officeDocument/2006/relationships/hyperlink" Target="https://at.rs-online.com/web/p/keramik-vielschichtkondensatoren/1706168/?relevancy-data=7365617263685F636173636164655F6F726465723D31267365617263685F696E746572666163655F6E616D653D4931384E525353746F636B4E756D626572267365617263685F6C616E67756167655F757365643" TargetMode="External"/><Relationship Id="rId43" Type="http://schemas.openxmlformats.org/officeDocument/2006/relationships/hyperlink" Target="https://at.rs-online.com/web/p/smd-widerstande/0566535/?relevancy-data=7365617263685F636173636164655F6F726465723D31267365617263685F696E746572666163655F6E616D653D4931384E525353746F636B4E756D626572267365617263685F6C616E67756167655F757365643D656E267365617263" TargetMode="External"/><Relationship Id="rId48" Type="http://schemas.openxmlformats.org/officeDocument/2006/relationships/hyperlink" Target="https://at.rs-online.com/web/p/keramik-vielschichtkondensatoren/7900566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digikey.at/products/de?keywords=423-1426-1-ND" TargetMode="External"/><Relationship Id="rId51" Type="http://schemas.openxmlformats.org/officeDocument/2006/relationships/hyperlink" Target="https://at.rs-online.com/web/p/keramik-vielschichtkondensatoren/2644595/" TargetMode="External"/><Relationship Id="rId3" Type="http://schemas.openxmlformats.org/officeDocument/2006/relationships/hyperlink" Target="https://www.digikey.at/products/de?keywords=296-53568-1-ND" TargetMode="External"/><Relationship Id="rId12" Type="http://schemas.openxmlformats.org/officeDocument/2006/relationships/hyperlink" Target="https://www.digikey.at/products/de?keywords=2073-USB4085-GF-ACT-ND" TargetMode="External"/><Relationship Id="rId17" Type="http://schemas.openxmlformats.org/officeDocument/2006/relationships/hyperlink" Target="https://www.digikey.at/product-detail/de/on-semiconductor/NTS1045MFST1G/NTS1045MFST1GOSCT-ND/5022594" TargetMode="External"/><Relationship Id="rId25" Type="http://schemas.openxmlformats.org/officeDocument/2006/relationships/hyperlink" Target="https://www.digikey.at/products/de?keywords=455-1580-1-ND" TargetMode="External"/><Relationship Id="rId33" Type="http://schemas.openxmlformats.org/officeDocument/2006/relationships/hyperlink" Target="https://at.rs-online.com/web/p/smd-widerstande/8409228/?relevancy-data=7365617263685F636173636164655F6F726465723D31267365617263685F696E746572666163655F6E616D653D4931384E525353746F636B4E756D626572267365617263685F6C616E67756167655F757365643D656E267365617263" TargetMode="External"/><Relationship Id="rId38" Type="http://schemas.openxmlformats.org/officeDocument/2006/relationships/hyperlink" Target="https://at.rs-online.com/web/p/smd-widerstande/2132531/?relevancy-data=7365617263685F636173636164655F6F726465723D31267365617263685F696E746572666163655F6E616D653D4931384E525353746F636B4E756D626572267365617263685F6C616E67756167655F757365643D656E267365617263" TargetMode="External"/><Relationship Id="rId46" Type="http://schemas.openxmlformats.org/officeDocument/2006/relationships/hyperlink" Target="https://at.rs-online.com/web/p/smd-widerstande/2132553/" TargetMode="External"/><Relationship Id="rId20" Type="http://schemas.openxmlformats.org/officeDocument/2006/relationships/hyperlink" Target="https://www.digikey.at/products/de?keywords=CP-43516SJCT-ND" TargetMode="External"/><Relationship Id="rId41" Type="http://schemas.openxmlformats.org/officeDocument/2006/relationships/hyperlink" Target="https://at.rs-online.com/web/p/smd-widerstande/2132266/?relevancy-data=7365617263685F636173636164655F6F726465723D31267365617263685F696E746572666163655F6E616D653D4931384E525353746F636B4E756D626572267365617263685F6C616E67756167655F757365643D656E267365617263" TargetMode="External"/><Relationship Id="rId54" Type="http://schemas.openxmlformats.org/officeDocument/2006/relationships/hyperlink" Target="https://at.rs-online.com/web/p/smd-widerstande/7408877/" TargetMode="External"/><Relationship Id="rId1" Type="http://schemas.openxmlformats.org/officeDocument/2006/relationships/hyperlink" Target="https://www.digikey.at/products/de?keywords=1589-MP2615GQ-PCT-ND" TargetMode="External"/><Relationship Id="rId6" Type="http://schemas.openxmlformats.org/officeDocument/2006/relationships/hyperlink" Target="https://www.digikey.at/product-detail/de/nxp-usa-inc/PCF8574ATS-3-118/568-2030-1-ND/812995" TargetMode="External"/><Relationship Id="rId15" Type="http://schemas.openxmlformats.org/officeDocument/2006/relationships/hyperlink" Target="https://www.digikey.at/product-detail/de/chilisin-electronics/BWVS006060454R7ML1/2184-BWVS006060454R7ML1CT-ND/12141439" TargetMode="External"/><Relationship Id="rId23" Type="http://schemas.openxmlformats.org/officeDocument/2006/relationships/hyperlink" Target="https://www.digikey.at/products/de?keywords=455-1578-1-ND" TargetMode="External"/><Relationship Id="rId28" Type="http://schemas.openxmlformats.org/officeDocument/2006/relationships/hyperlink" Target="https://at.rs-online.com/web/p/keramik-vielschichtkondensatoren/1034110/?relevancy-data=7365617263685F636173636164655F6F726465723D31267365617263685F696E746572666163655F6E616D653D4931384E525353746F636B4E756D626572267365617263685F6C616E67756167655F757365643" TargetMode="External"/><Relationship Id="rId36" Type="http://schemas.openxmlformats.org/officeDocument/2006/relationships/hyperlink" Target="https://at.rs-online.com/web/p/smd-widerstande/0566973/?relevancy-data=7365617263685F636173636164655F6F726465723D31267365617263685F696E746572666163655F6E616D653D4931384E525353746F636B4E756D626572267365617263685F6C616E67756167655F757365643D656E267365617263" TargetMode="External"/><Relationship Id="rId49" Type="http://schemas.openxmlformats.org/officeDocument/2006/relationships/hyperlink" Target="https://at.rs-online.com/web/p/keramik-vielschichtkondensatoren/1696725/?relevancy-data=7365617263685F636173636164655F6F726465723D31267365617263685F696E746572666163655F6E616D653D4931384E525353746F636B4E756D626572267365617263685F6C616E67756167655F7573656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98"/>
  <sheetViews>
    <sheetView tabSelected="1" topLeftCell="A67" zoomScale="130" zoomScaleNormal="130" workbookViewId="0">
      <selection activeCell="A78" sqref="A78"/>
    </sheetView>
  </sheetViews>
  <sheetFormatPr baseColWidth="10" defaultRowHeight="15" x14ac:dyDescent="0.25"/>
  <cols>
    <col min="1" max="1" width="111.28515625" bestFit="1" customWidth="1"/>
    <col min="2" max="2" width="16.85546875" bestFit="1" customWidth="1"/>
    <col min="3" max="3" width="23.42578125" bestFit="1" customWidth="1"/>
    <col min="8" max="9" width="14.42578125" bestFit="1" customWidth="1"/>
  </cols>
  <sheetData>
    <row r="11" spans="1:9" x14ac:dyDescent="0.25">
      <c r="D11" s="1"/>
    </row>
    <row r="15" spans="1:9" x14ac:dyDescent="0.25">
      <c r="A15" s="3" t="s">
        <v>1</v>
      </c>
      <c r="B15" s="3" t="s">
        <v>2</v>
      </c>
      <c r="C15" s="3" t="s">
        <v>0</v>
      </c>
      <c r="D15" s="3" t="s">
        <v>3</v>
      </c>
      <c r="E15" s="3" t="s">
        <v>4</v>
      </c>
      <c r="F15" s="3" t="s">
        <v>22</v>
      </c>
      <c r="G15" s="3" t="s">
        <v>10</v>
      </c>
      <c r="H15" s="5" t="s">
        <v>23</v>
      </c>
      <c r="I15" s="5" t="s">
        <v>12</v>
      </c>
    </row>
    <row r="16" spans="1:9" x14ac:dyDescent="0.25">
      <c r="A16" s="21" t="s">
        <v>8</v>
      </c>
      <c r="B16" t="s">
        <v>9</v>
      </c>
      <c r="C16" t="s">
        <v>7</v>
      </c>
      <c r="D16" s="1" t="s">
        <v>6</v>
      </c>
      <c r="E16" t="s">
        <v>5</v>
      </c>
      <c r="F16" s="2">
        <v>2.19</v>
      </c>
      <c r="G16">
        <v>1</v>
      </c>
      <c r="H16">
        <f>F16*G16</f>
        <v>2.19</v>
      </c>
      <c r="I16" t="s">
        <v>13</v>
      </c>
    </row>
    <row r="17" spans="1:10" x14ac:dyDescent="0.25">
      <c r="A17" s="21" t="s">
        <v>15</v>
      </c>
      <c r="B17" t="s">
        <v>16</v>
      </c>
      <c r="C17" t="s">
        <v>17</v>
      </c>
      <c r="D17" s="1" t="s">
        <v>18</v>
      </c>
      <c r="E17" t="s">
        <v>5</v>
      </c>
      <c r="F17" s="6">
        <v>0.92</v>
      </c>
      <c r="G17">
        <v>1</v>
      </c>
      <c r="H17">
        <f t="shared" ref="H17:H42" si="0">F17*G17</f>
        <v>0.92</v>
      </c>
      <c r="I17" t="s">
        <v>13</v>
      </c>
    </row>
    <row r="18" spans="1:10" x14ac:dyDescent="0.25">
      <c r="A18" s="21" t="s">
        <v>21</v>
      </c>
      <c r="B18" t="s">
        <v>20</v>
      </c>
      <c r="C18" t="s">
        <v>19</v>
      </c>
      <c r="D18" s="4" t="s">
        <v>18</v>
      </c>
      <c r="E18" t="s">
        <v>5</v>
      </c>
      <c r="F18" s="2">
        <v>0.42</v>
      </c>
      <c r="G18">
        <v>2</v>
      </c>
      <c r="H18">
        <f t="shared" si="0"/>
        <v>0.84</v>
      </c>
      <c r="I18" t="s">
        <v>13</v>
      </c>
    </row>
    <row r="19" spans="1:10" x14ac:dyDescent="0.25">
      <c r="A19" s="21" t="s">
        <v>26</v>
      </c>
      <c r="B19" t="s">
        <v>25</v>
      </c>
      <c r="C19" t="s">
        <v>24</v>
      </c>
      <c r="D19" s="1" t="s">
        <v>27</v>
      </c>
      <c r="E19" t="s">
        <v>5</v>
      </c>
      <c r="F19" s="2">
        <v>0.36</v>
      </c>
      <c r="G19">
        <v>1</v>
      </c>
      <c r="H19">
        <f t="shared" si="0"/>
        <v>0.36</v>
      </c>
      <c r="I19" t="s">
        <v>13</v>
      </c>
    </row>
    <row r="20" spans="1:10" x14ac:dyDescent="0.25">
      <c r="A20" s="21" t="s">
        <v>29</v>
      </c>
      <c r="B20" t="s">
        <v>28</v>
      </c>
      <c r="C20" t="s">
        <v>30</v>
      </c>
      <c r="D20" s="1" t="s">
        <v>31</v>
      </c>
      <c r="E20" t="s">
        <v>5</v>
      </c>
      <c r="F20" s="2">
        <v>1.73</v>
      </c>
      <c r="G20">
        <v>1</v>
      </c>
      <c r="H20">
        <f t="shared" si="0"/>
        <v>1.73</v>
      </c>
      <c r="I20" t="s">
        <v>13</v>
      </c>
    </row>
    <row r="21" spans="1:10" x14ac:dyDescent="0.25">
      <c r="A21" s="21" t="s">
        <v>32</v>
      </c>
      <c r="B21" t="s">
        <v>33</v>
      </c>
      <c r="C21" t="s">
        <v>34</v>
      </c>
      <c r="D21" s="1" t="s">
        <v>35</v>
      </c>
      <c r="E21" t="s">
        <v>5</v>
      </c>
      <c r="F21" s="2">
        <v>1.17</v>
      </c>
      <c r="G21">
        <v>1</v>
      </c>
      <c r="H21">
        <f t="shared" si="0"/>
        <v>1.17</v>
      </c>
      <c r="I21" t="s">
        <v>13</v>
      </c>
    </row>
    <row r="22" spans="1:10" x14ac:dyDescent="0.25">
      <c r="A22" s="21" t="s">
        <v>36</v>
      </c>
      <c r="B22" t="s">
        <v>37</v>
      </c>
      <c r="E22" t="s">
        <v>5</v>
      </c>
      <c r="G22">
        <v>1</v>
      </c>
      <c r="H22">
        <f t="shared" si="0"/>
        <v>0</v>
      </c>
      <c r="I22" t="s">
        <v>14</v>
      </c>
    </row>
    <row r="23" spans="1:10" x14ac:dyDescent="0.25">
      <c r="A23" s="25" t="s">
        <v>40</v>
      </c>
      <c r="B23" s="11" t="s">
        <v>39</v>
      </c>
      <c r="C23" s="11" t="s">
        <v>38</v>
      </c>
      <c r="D23" s="13" t="s">
        <v>41</v>
      </c>
      <c r="E23" s="11" t="s">
        <v>5</v>
      </c>
      <c r="F23" s="12">
        <v>4.08</v>
      </c>
      <c r="G23" s="11">
        <v>0</v>
      </c>
      <c r="H23">
        <f t="shared" si="0"/>
        <v>0</v>
      </c>
      <c r="I23" s="11" t="s">
        <v>13</v>
      </c>
    </row>
    <row r="24" spans="1:10" x14ac:dyDescent="0.25">
      <c r="A24" s="21" t="s">
        <v>69</v>
      </c>
      <c r="B24" t="s">
        <v>43</v>
      </c>
      <c r="C24" t="s">
        <v>42</v>
      </c>
      <c r="D24" s="1" t="s">
        <v>44</v>
      </c>
      <c r="E24" t="s">
        <v>5</v>
      </c>
      <c r="F24" s="2">
        <v>1.05</v>
      </c>
      <c r="G24">
        <v>2</v>
      </c>
      <c r="H24">
        <f t="shared" si="0"/>
        <v>2.1</v>
      </c>
      <c r="I24" t="s">
        <v>13</v>
      </c>
    </row>
    <row r="25" spans="1:10" x14ac:dyDescent="0.25">
      <c r="A25" s="21" t="s">
        <v>45</v>
      </c>
      <c r="B25" t="s">
        <v>47</v>
      </c>
      <c r="C25" t="s">
        <v>46</v>
      </c>
      <c r="D25" s="1" t="s">
        <v>48</v>
      </c>
      <c r="E25" t="s">
        <v>5</v>
      </c>
      <c r="F25" s="2">
        <v>2.92</v>
      </c>
      <c r="G25">
        <v>1</v>
      </c>
      <c r="H25">
        <f t="shared" si="0"/>
        <v>2.92</v>
      </c>
      <c r="I25" t="s">
        <v>13</v>
      </c>
    </row>
    <row r="26" spans="1:10" x14ac:dyDescent="0.25">
      <c r="A26" s="22" t="s">
        <v>11</v>
      </c>
      <c r="B26" s="8" t="s">
        <v>79</v>
      </c>
      <c r="C26" s="15" t="s">
        <v>78</v>
      </c>
      <c r="D26" s="9" t="s">
        <v>80</v>
      </c>
      <c r="E26" s="8" t="s">
        <v>5</v>
      </c>
      <c r="F26" s="2">
        <v>0.48</v>
      </c>
      <c r="G26" s="8">
        <v>1</v>
      </c>
      <c r="H26">
        <f t="shared" si="0"/>
        <v>0.48</v>
      </c>
      <c r="I26" t="s">
        <v>13</v>
      </c>
    </row>
    <row r="27" spans="1:10" x14ac:dyDescent="0.25">
      <c r="A27" s="22" t="s">
        <v>49</v>
      </c>
      <c r="B27" s="8" t="s">
        <v>79</v>
      </c>
      <c r="C27" s="15" t="s">
        <v>78</v>
      </c>
      <c r="D27" s="9" t="s">
        <v>80</v>
      </c>
      <c r="E27" s="8" t="s">
        <v>5</v>
      </c>
      <c r="F27" s="2">
        <v>0.48</v>
      </c>
      <c r="G27" s="10">
        <v>1</v>
      </c>
      <c r="H27">
        <f t="shared" si="0"/>
        <v>0.48</v>
      </c>
      <c r="I27" t="s">
        <v>13</v>
      </c>
    </row>
    <row r="28" spans="1:10" s="11" customFormat="1" x14ac:dyDescent="0.25">
      <c r="A28" s="24" t="s">
        <v>50</v>
      </c>
      <c r="B28" s="7" t="s">
        <v>110</v>
      </c>
      <c r="C28" s="14" t="s">
        <v>84</v>
      </c>
      <c r="D28" s="1" t="s">
        <v>85</v>
      </c>
      <c r="E28" s="20" t="s">
        <v>5</v>
      </c>
      <c r="F28" s="2">
        <v>0.51</v>
      </c>
      <c r="G28" s="16">
        <v>1</v>
      </c>
      <c r="H28">
        <f t="shared" si="0"/>
        <v>0.51</v>
      </c>
      <c r="I28" s="20" t="s">
        <v>13</v>
      </c>
    </row>
    <row r="29" spans="1:10" x14ac:dyDescent="0.25">
      <c r="A29" s="22" t="s">
        <v>51</v>
      </c>
      <c r="B29" t="s">
        <v>81</v>
      </c>
      <c r="C29" s="7" t="s">
        <v>82</v>
      </c>
      <c r="D29" s="1" t="s">
        <v>83</v>
      </c>
      <c r="E29" s="8" t="s">
        <v>5</v>
      </c>
      <c r="F29" s="2">
        <v>0.38</v>
      </c>
      <c r="G29" s="10">
        <v>1</v>
      </c>
      <c r="H29">
        <f t="shared" si="0"/>
        <v>0.38</v>
      </c>
      <c r="I29" s="8" t="s">
        <v>13</v>
      </c>
    </row>
    <row r="30" spans="1:10" x14ac:dyDescent="0.25">
      <c r="A30" s="24" t="s">
        <v>52</v>
      </c>
      <c r="B30" s="17" t="s">
        <v>74</v>
      </c>
      <c r="C30" s="18" t="s">
        <v>75</v>
      </c>
      <c r="D30" s="19" t="s">
        <v>76</v>
      </c>
      <c r="E30" s="20" t="s">
        <v>5</v>
      </c>
      <c r="F30" s="18">
        <v>1.45</v>
      </c>
      <c r="G30" s="16">
        <v>1</v>
      </c>
      <c r="H30">
        <f t="shared" si="0"/>
        <v>1.45</v>
      </c>
      <c r="I30" s="20" t="s">
        <v>13</v>
      </c>
      <c r="J30" t="s">
        <v>77</v>
      </c>
    </row>
    <row r="31" spans="1:10" x14ac:dyDescent="0.25">
      <c r="A31" s="22" t="s">
        <v>53</v>
      </c>
      <c r="B31" t="s">
        <v>54</v>
      </c>
      <c r="C31" s="7" t="s">
        <v>55</v>
      </c>
      <c r="D31" s="1" t="s">
        <v>56</v>
      </c>
      <c r="E31" s="8" t="s">
        <v>5</v>
      </c>
      <c r="F31" s="2">
        <v>0.38</v>
      </c>
      <c r="G31" s="10">
        <v>1</v>
      </c>
      <c r="H31">
        <f t="shared" si="0"/>
        <v>0.38</v>
      </c>
      <c r="I31" t="s">
        <v>13</v>
      </c>
    </row>
    <row r="32" spans="1:10" x14ac:dyDescent="0.25">
      <c r="A32" s="22" t="s">
        <v>57</v>
      </c>
      <c r="B32" t="s">
        <v>59</v>
      </c>
      <c r="C32" t="s">
        <v>58</v>
      </c>
      <c r="D32" s="1" t="s">
        <v>60</v>
      </c>
      <c r="E32" s="10" t="s">
        <v>5</v>
      </c>
      <c r="F32" s="2">
        <v>1.0900000000000001</v>
      </c>
      <c r="G32" s="10">
        <v>1</v>
      </c>
      <c r="H32">
        <f t="shared" si="0"/>
        <v>1.0900000000000001</v>
      </c>
      <c r="I32" t="s">
        <v>13</v>
      </c>
    </row>
    <row r="33" spans="1:9" x14ac:dyDescent="0.25">
      <c r="A33" s="22" t="s">
        <v>68</v>
      </c>
      <c r="B33" t="s">
        <v>61</v>
      </c>
      <c r="C33" s="7" t="s">
        <v>62</v>
      </c>
      <c r="D33" s="1" t="s">
        <v>63</v>
      </c>
      <c r="E33" s="10" t="s">
        <v>5</v>
      </c>
      <c r="F33" s="2">
        <v>0.6</v>
      </c>
      <c r="G33" s="10">
        <v>1</v>
      </c>
      <c r="H33">
        <f t="shared" si="0"/>
        <v>0.6</v>
      </c>
      <c r="I33" t="s">
        <v>13</v>
      </c>
    </row>
    <row r="34" spans="1:9" x14ac:dyDescent="0.25">
      <c r="A34" s="21" t="s">
        <v>67</v>
      </c>
      <c r="B34" t="s">
        <v>64</v>
      </c>
      <c r="C34" t="s">
        <v>65</v>
      </c>
      <c r="D34" s="1" t="s">
        <v>66</v>
      </c>
      <c r="E34" s="10" t="s">
        <v>5</v>
      </c>
      <c r="F34" s="2">
        <v>0.17</v>
      </c>
      <c r="G34" s="10">
        <v>1</v>
      </c>
      <c r="H34">
        <f t="shared" si="0"/>
        <v>0.17</v>
      </c>
      <c r="I34" t="s">
        <v>13</v>
      </c>
    </row>
    <row r="35" spans="1:9" x14ac:dyDescent="0.25">
      <c r="A35" s="21" t="s">
        <v>70</v>
      </c>
      <c r="B35" t="s">
        <v>72</v>
      </c>
      <c r="C35" t="s">
        <v>73</v>
      </c>
      <c r="D35" s="1" t="s">
        <v>71</v>
      </c>
      <c r="E35" s="10" t="s">
        <v>5</v>
      </c>
      <c r="F35" s="2">
        <v>0.31</v>
      </c>
      <c r="G35" s="10">
        <v>4</v>
      </c>
      <c r="H35">
        <f t="shared" si="0"/>
        <v>1.24</v>
      </c>
      <c r="I35" t="s">
        <v>13</v>
      </c>
    </row>
    <row r="36" spans="1:9" x14ac:dyDescent="0.25">
      <c r="A36" s="21" t="s">
        <v>86</v>
      </c>
      <c r="B36" t="s">
        <v>87</v>
      </c>
      <c r="C36" t="s">
        <v>88</v>
      </c>
      <c r="D36" s="1" t="s">
        <v>89</v>
      </c>
      <c r="E36" s="10" t="s">
        <v>5</v>
      </c>
      <c r="F36" s="2">
        <v>0.88</v>
      </c>
      <c r="G36" s="10">
        <v>2</v>
      </c>
      <c r="H36">
        <f t="shared" si="0"/>
        <v>1.76</v>
      </c>
      <c r="I36" t="s">
        <v>13</v>
      </c>
    </row>
    <row r="37" spans="1:9" x14ac:dyDescent="0.25">
      <c r="A37" s="21" t="s">
        <v>90</v>
      </c>
      <c r="B37">
        <v>1760510000</v>
      </c>
      <c r="C37" t="s">
        <v>91</v>
      </c>
      <c r="D37" s="1" t="s">
        <v>92</v>
      </c>
      <c r="E37" s="10" t="s">
        <v>5</v>
      </c>
      <c r="F37" s="2">
        <v>0.43</v>
      </c>
      <c r="G37" s="10">
        <v>1</v>
      </c>
      <c r="H37">
        <f t="shared" si="0"/>
        <v>0.43</v>
      </c>
      <c r="I37" t="s">
        <v>13</v>
      </c>
    </row>
    <row r="38" spans="1:9" x14ac:dyDescent="0.25">
      <c r="A38" s="21" t="s">
        <v>93</v>
      </c>
      <c r="B38" t="s">
        <v>94</v>
      </c>
      <c r="C38" t="s">
        <v>95</v>
      </c>
      <c r="D38" s="1" t="s">
        <v>96</v>
      </c>
      <c r="E38" s="10" t="s">
        <v>5</v>
      </c>
      <c r="F38" s="2">
        <v>0.62</v>
      </c>
      <c r="G38" s="10">
        <v>1</v>
      </c>
      <c r="H38">
        <f t="shared" si="0"/>
        <v>0.62</v>
      </c>
      <c r="I38" t="s">
        <v>13</v>
      </c>
    </row>
    <row r="39" spans="1:9" x14ac:dyDescent="0.25">
      <c r="A39" s="21" t="s">
        <v>97</v>
      </c>
      <c r="B39" t="s">
        <v>98</v>
      </c>
      <c r="C39" t="s">
        <v>99</v>
      </c>
      <c r="D39" s="1" t="s">
        <v>100</v>
      </c>
      <c r="E39" s="10" t="s">
        <v>5</v>
      </c>
      <c r="F39" s="2">
        <v>0.32</v>
      </c>
      <c r="G39" s="10">
        <v>1</v>
      </c>
      <c r="H39">
        <f t="shared" si="0"/>
        <v>0.32</v>
      </c>
      <c r="I39" t="s">
        <v>13</v>
      </c>
    </row>
    <row r="40" spans="1:9" x14ac:dyDescent="0.25">
      <c r="A40" s="23" t="s">
        <v>101</v>
      </c>
      <c r="B40" s="17">
        <v>1760510000</v>
      </c>
      <c r="C40" s="17" t="s">
        <v>91</v>
      </c>
      <c r="D40" s="19" t="s">
        <v>92</v>
      </c>
      <c r="E40" s="16" t="s">
        <v>5</v>
      </c>
      <c r="F40" s="18">
        <v>0.43</v>
      </c>
      <c r="G40" s="16">
        <v>1</v>
      </c>
      <c r="H40">
        <f t="shared" si="0"/>
        <v>0.43</v>
      </c>
      <c r="I40" t="s">
        <v>13</v>
      </c>
    </row>
    <row r="41" spans="1:9" x14ac:dyDescent="0.25">
      <c r="A41" s="21" t="s">
        <v>102</v>
      </c>
      <c r="B41" t="s">
        <v>103</v>
      </c>
      <c r="C41" t="s">
        <v>104</v>
      </c>
      <c r="D41" t="s">
        <v>105</v>
      </c>
      <c r="E41" s="16" t="s">
        <v>5</v>
      </c>
      <c r="F41" s="2">
        <v>0.43</v>
      </c>
      <c r="G41" s="10">
        <v>1</v>
      </c>
      <c r="H41">
        <f t="shared" si="0"/>
        <v>0.43</v>
      </c>
      <c r="I41" t="s">
        <v>13</v>
      </c>
    </row>
    <row r="42" spans="1:9" x14ac:dyDescent="0.25">
      <c r="A42" s="21" t="s">
        <v>106</v>
      </c>
      <c r="B42" t="s">
        <v>108</v>
      </c>
      <c r="C42" t="s">
        <v>107</v>
      </c>
      <c r="D42" s="1" t="s">
        <v>109</v>
      </c>
      <c r="E42" s="16" t="s">
        <v>5</v>
      </c>
      <c r="F42" s="2">
        <v>0.38</v>
      </c>
      <c r="G42" s="10">
        <v>4</v>
      </c>
      <c r="H42">
        <f t="shared" si="0"/>
        <v>1.52</v>
      </c>
      <c r="I42" t="s">
        <v>13</v>
      </c>
    </row>
    <row r="44" spans="1:9" x14ac:dyDescent="0.25">
      <c r="H44">
        <f>SUM(H16:H42)</f>
        <v>24.520000000000003</v>
      </c>
    </row>
    <row r="45" spans="1:9" x14ac:dyDescent="0.25">
      <c r="A45" s="26" t="s">
        <v>111</v>
      </c>
      <c r="B45" s="26"/>
      <c r="C45" s="26"/>
      <c r="D45" s="26"/>
      <c r="E45" s="26"/>
      <c r="F45" s="26"/>
      <c r="G45" s="26"/>
      <c r="H45" s="26"/>
      <c r="I45" s="26"/>
    </row>
    <row r="47" spans="1:9" x14ac:dyDescent="0.25">
      <c r="A47" s="23" t="s">
        <v>220</v>
      </c>
      <c r="B47" t="s">
        <v>140</v>
      </c>
      <c r="C47" s="27">
        <v>1206</v>
      </c>
      <c r="D47" t="s">
        <v>141</v>
      </c>
      <c r="E47" t="s">
        <v>112</v>
      </c>
      <c r="F47" s="1" t="s">
        <v>142</v>
      </c>
      <c r="G47" t="s">
        <v>113</v>
      </c>
      <c r="H47">
        <v>6</v>
      </c>
    </row>
    <row r="48" spans="1:9" x14ac:dyDescent="0.25">
      <c r="A48" s="23" t="s">
        <v>115</v>
      </c>
      <c r="B48" t="s">
        <v>143</v>
      </c>
      <c r="C48" s="27">
        <v>1210</v>
      </c>
      <c r="E48" t="s">
        <v>114</v>
      </c>
      <c r="F48" s="1" t="s">
        <v>145</v>
      </c>
      <c r="G48" t="s">
        <v>113</v>
      </c>
      <c r="H48">
        <v>1</v>
      </c>
    </row>
    <row r="49" spans="1:8" x14ac:dyDescent="0.25">
      <c r="A49" s="23" t="s">
        <v>214</v>
      </c>
      <c r="B49" t="s">
        <v>144</v>
      </c>
      <c r="C49" s="27" t="s">
        <v>146</v>
      </c>
      <c r="D49" t="s">
        <v>148</v>
      </c>
      <c r="E49" t="s">
        <v>116</v>
      </c>
      <c r="F49" s="1" t="s">
        <v>147</v>
      </c>
      <c r="G49" t="s">
        <v>113</v>
      </c>
      <c r="H49">
        <v>11</v>
      </c>
    </row>
    <row r="50" spans="1:8" x14ac:dyDescent="0.25">
      <c r="A50" s="21" t="s">
        <v>127</v>
      </c>
      <c r="B50" t="s">
        <v>149</v>
      </c>
      <c r="C50" s="27" t="s">
        <v>150</v>
      </c>
      <c r="D50" s="28" t="s">
        <v>141</v>
      </c>
      <c r="E50" t="s">
        <v>235</v>
      </c>
      <c r="F50" s="1" t="s">
        <v>236</v>
      </c>
      <c r="G50" t="s">
        <v>113</v>
      </c>
      <c r="H50">
        <v>3</v>
      </c>
    </row>
    <row r="51" spans="1:8" x14ac:dyDescent="0.25">
      <c r="A51" s="21" t="s">
        <v>118</v>
      </c>
      <c r="B51" t="s">
        <v>152</v>
      </c>
      <c r="C51" s="27" t="s">
        <v>153</v>
      </c>
      <c r="D51" t="s">
        <v>141</v>
      </c>
      <c r="E51" t="s">
        <v>117</v>
      </c>
      <c r="F51" s="1" t="s">
        <v>151</v>
      </c>
      <c r="G51" t="s">
        <v>113</v>
      </c>
      <c r="H51">
        <v>1</v>
      </c>
    </row>
    <row r="52" spans="1:8" x14ac:dyDescent="0.25">
      <c r="A52" s="21" t="s">
        <v>154</v>
      </c>
      <c r="B52" t="s">
        <v>140</v>
      </c>
      <c r="C52" s="27" t="s">
        <v>150</v>
      </c>
      <c r="D52" t="s">
        <v>141</v>
      </c>
      <c r="E52" t="s">
        <v>119</v>
      </c>
      <c r="F52" s="1" t="s">
        <v>155</v>
      </c>
      <c r="G52" t="s">
        <v>113</v>
      </c>
      <c r="H52">
        <v>2</v>
      </c>
    </row>
    <row r="53" spans="1:8" x14ac:dyDescent="0.25">
      <c r="A53" s="21" t="s">
        <v>120</v>
      </c>
      <c r="B53" t="s">
        <v>156</v>
      </c>
      <c r="C53" s="27" t="s">
        <v>146</v>
      </c>
      <c r="E53" t="s">
        <v>121</v>
      </c>
      <c r="F53" s="1" t="s">
        <v>157</v>
      </c>
      <c r="G53" t="s">
        <v>113</v>
      </c>
      <c r="H53">
        <v>1</v>
      </c>
    </row>
    <row r="54" spans="1:8" x14ac:dyDescent="0.25">
      <c r="A54" s="21" t="s">
        <v>213</v>
      </c>
      <c r="B54" t="s">
        <v>212</v>
      </c>
      <c r="C54" s="27" t="s">
        <v>146</v>
      </c>
      <c r="D54" t="s">
        <v>148</v>
      </c>
      <c r="E54" t="s">
        <v>158</v>
      </c>
      <c r="F54" s="1" t="s">
        <v>159</v>
      </c>
      <c r="G54" t="s">
        <v>113</v>
      </c>
      <c r="H54">
        <v>3</v>
      </c>
    </row>
    <row r="55" spans="1:8" x14ac:dyDescent="0.25">
      <c r="A55" s="21" t="s">
        <v>123</v>
      </c>
      <c r="B55" t="s">
        <v>160</v>
      </c>
      <c r="C55" s="27" t="s">
        <v>146</v>
      </c>
      <c r="E55" t="s">
        <v>122</v>
      </c>
      <c r="F55" s="1" t="s">
        <v>161</v>
      </c>
      <c r="G55" t="s">
        <v>113</v>
      </c>
      <c r="H55">
        <v>1</v>
      </c>
    </row>
    <row r="56" spans="1:8" x14ac:dyDescent="0.25">
      <c r="A56" s="21" t="s">
        <v>124</v>
      </c>
      <c r="B56" t="s">
        <v>140</v>
      </c>
      <c r="C56" s="27" t="s">
        <v>146</v>
      </c>
      <c r="D56" t="s">
        <v>162</v>
      </c>
      <c r="E56" t="s">
        <v>125</v>
      </c>
      <c r="F56" s="1" t="s">
        <v>163</v>
      </c>
      <c r="G56" t="s">
        <v>113</v>
      </c>
      <c r="H56">
        <v>2</v>
      </c>
    </row>
    <row r="57" spans="1:8" x14ac:dyDescent="0.25">
      <c r="A57" s="21" t="s">
        <v>226</v>
      </c>
      <c r="B57" t="s">
        <v>164</v>
      </c>
      <c r="C57" s="27" t="s">
        <v>146</v>
      </c>
      <c r="D57" t="s">
        <v>162</v>
      </c>
      <c r="E57" t="s">
        <v>126</v>
      </c>
      <c r="F57" s="1" t="s">
        <v>165</v>
      </c>
      <c r="G57" t="s">
        <v>113</v>
      </c>
      <c r="H57">
        <v>6</v>
      </c>
    </row>
    <row r="58" spans="1:8" x14ac:dyDescent="0.25">
      <c r="A58" s="21" t="s">
        <v>129</v>
      </c>
      <c r="B58" t="s">
        <v>166</v>
      </c>
      <c r="C58" s="27" t="s">
        <v>146</v>
      </c>
      <c r="E58" t="s">
        <v>128</v>
      </c>
      <c r="F58" s="1" t="s">
        <v>167</v>
      </c>
      <c r="G58" t="s">
        <v>113</v>
      </c>
      <c r="H58">
        <v>1</v>
      </c>
    </row>
    <row r="59" spans="1:8" x14ac:dyDescent="0.25">
      <c r="A59" s="23" t="s">
        <v>228</v>
      </c>
      <c r="B59" t="s">
        <v>168</v>
      </c>
      <c r="C59" s="27" t="s">
        <v>146</v>
      </c>
      <c r="E59" t="s">
        <v>130</v>
      </c>
      <c r="F59" s="1" t="s">
        <v>169</v>
      </c>
      <c r="G59" t="s">
        <v>113</v>
      </c>
      <c r="H59">
        <v>12</v>
      </c>
    </row>
    <row r="60" spans="1:8" x14ac:dyDescent="0.25">
      <c r="A60" s="21" t="s">
        <v>137</v>
      </c>
      <c r="B60" t="s">
        <v>170</v>
      </c>
      <c r="C60" s="27" t="s">
        <v>146</v>
      </c>
      <c r="E60" t="s">
        <v>131</v>
      </c>
      <c r="F60" s="1" t="s">
        <v>172</v>
      </c>
      <c r="G60" t="s">
        <v>113</v>
      </c>
      <c r="H60">
        <v>3</v>
      </c>
    </row>
    <row r="61" spans="1:8" x14ac:dyDescent="0.25">
      <c r="A61" s="21" t="s">
        <v>227</v>
      </c>
      <c r="B61" t="s">
        <v>171</v>
      </c>
      <c r="C61" s="27" t="s">
        <v>146</v>
      </c>
      <c r="D61" t="s">
        <v>148</v>
      </c>
      <c r="E61" t="s">
        <v>132</v>
      </c>
      <c r="F61" s="1" t="s">
        <v>173</v>
      </c>
      <c r="G61" t="s">
        <v>113</v>
      </c>
      <c r="H61">
        <v>21</v>
      </c>
    </row>
    <row r="62" spans="1:8" x14ac:dyDescent="0.25">
      <c r="A62" s="21" t="s">
        <v>134</v>
      </c>
      <c r="B62" t="s">
        <v>175</v>
      </c>
      <c r="C62" s="27" t="s">
        <v>146</v>
      </c>
      <c r="E62" t="s">
        <v>133</v>
      </c>
      <c r="F62" s="1" t="s">
        <v>174</v>
      </c>
      <c r="G62" t="s">
        <v>113</v>
      </c>
      <c r="H62">
        <v>1</v>
      </c>
    </row>
    <row r="63" spans="1:8" x14ac:dyDescent="0.25">
      <c r="A63" s="21" t="s">
        <v>229</v>
      </c>
      <c r="B63" t="s">
        <v>176</v>
      </c>
      <c r="C63" s="27" t="s">
        <v>146</v>
      </c>
      <c r="E63" t="s">
        <v>135</v>
      </c>
      <c r="F63" s="1" t="s">
        <v>177</v>
      </c>
      <c r="G63" t="s">
        <v>113</v>
      </c>
      <c r="H63">
        <v>14</v>
      </c>
    </row>
    <row r="64" spans="1:8" x14ac:dyDescent="0.25">
      <c r="A64" s="21" t="s">
        <v>221</v>
      </c>
      <c r="B64" t="s">
        <v>178</v>
      </c>
      <c r="C64" s="27" t="s">
        <v>146</v>
      </c>
      <c r="E64" t="s">
        <v>136</v>
      </c>
      <c r="F64" s="1" t="s">
        <v>179</v>
      </c>
      <c r="G64" t="s">
        <v>113</v>
      </c>
      <c r="H64">
        <v>3</v>
      </c>
    </row>
    <row r="65" spans="1:8" x14ac:dyDescent="0.25">
      <c r="A65" s="21" t="s">
        <v>138</v>
      </c>
      <c r="B65" t="s">
        <v>180</v>
      </c>
      <c r="C65" s="27" t="s">
        <v>146</v>
      </c>
      <c r="E65" t="s">
        <v>139</v>
      </c>
      <c r="F65" s="1" t="s">
        <v>182</v>
      </c>
      <c r="G65" t="s">
        <v>113</v>
      </c>
      <c r="H65">
        <v>1</v>
      </c>
    </row>
    <row r="66" spans="1:8" x14ac:dyDescent="0.25">
      <c r="A66" s="21" t="s">
        <v>230</v>
      </c>
      <c r="B66" t="s">
        <v>181</v>
      </c>
      <c r="C66" s="27" t="s">
        <v>146</v>
      </c>
      <c r="E66" t="s">
        <v>183</v>
      </c>
      <c r="F66" s="1" t="s">
        <v>184</v>
      </c>
      <c r="G66" t="s">
        <v>113</v>
      </c>
      <c r="H66">
        <v>7</v>
      </c>
    </row>
    <row r="67" spans="1:8" x14ac:dyDescent="0.25">
      <c r="A67" s="21" t="s">
        <v>185</v>
      </c>
      <c r="B67" t="s">
        <v>186</v>
      </c>
      <c r="C67" s="27" t="s">
        <v>146</v>
      </c>
      <c r="E67" t="s">
        <v>187</v>
      </c>
      <c r="F67" s="1" t="s">
        <v>188</v>
      </c>
      <c r="G67" t="s">
        <v>113</v>
      </c>
      <c r="H67">
        <v>1</v>
      </c>
    </row>
    <row r="68" spans="1:8" x14ac:dyDescent="0.25">
      <c r="A68" s="21" t="s">
        <v>189</v>
      </c>
      <c r="B68" t="s">
        <v>190</v>
      </c>
      <c r="C68" s="27" t="s">
        <v>146</v>
      </c>
      <c r="E68" t="s">
        <v>191</v>
      </c>
      <c r="F68" s="1" t="s">
        <v>192</v>
      </c>
      <c r="G68" t="s">
        <v>113</v>
      </c>
      <c r="H68">
        <v>1</v>
      </c>
    </row>
    <row r="69" spans="1:8" x14ac:dyDescent="0.25">
      <c r="A69" s="21" t="s">
        <v>215</v>
      </c>
      <c r="B69" t="s">
        <v>193</v>
      </c>
      <c r="C69" s="27" t="s">
        <v>146</v>
      </c>
      <c r="D69" t="s">
        <v>148</v>
      </c>
      <c r="E69" t="s">
        <v>194</v>
      </c>
      <c r="F69" s="1" t="s">
        <v>195</v>
      </c>
      <c r="G69" t="s">
        <v>113</v>
      </c>
      <c r="H69">
        <v>4</v>
      </c>
    </row>
    <row r="70" spans="1:8" x14ac:dyDescent="0.25">
      <c r="A70" s="21" t="s">
        <v>199</v>
      </c>
      <c r="B70" t="s">
        <v>196</v>
      </c>
      <c r="C70" s="27" t="s">
        <v>146</v>
      </c>
      <c r="D70" t="s">
        <v>148</v>
      </c>
      <c r="E70" t="s">
        <v>197</v>
      </c>
      <c r="F70" s="1" t="s">
        <v>198</v>
      </c>
      <c r="G70" t="s">
        <v>113</v>
      </c>
      <c r="H70">
        <v>4</v>
      </c>
    </row>
    <row r="71" spans="1:8" x14ac:dyDescent="0.25">
      <c r="A71" s="21" t="s">
        <v>203</v>
      </c>
      <c r="B71" t="s">
        <v>201</v>
      </c>
      <c r="C71" s="27" t="s">
        <v>150</v>
      </c>
      <c r="D71" t="s">
        <v>148</v>
      </c>
      <c r="E71" t="s">
        <v>200</v>
      </c>
      <c r="F71" s="1" t="s">
        <v>202</v>
      </c>
      <c r="G71" t="s">
        <v>113</v>
      </c>
      <c r="H71">
        <v>4</v>
      </c>
    </row>
    <row r="72" spans="1:8" x14ac:dyDescent="0.25">
      <c r="A72" s="21" t="s">
        <v>207</v>
      </c>
      <c r="B72" t="s">
        <v>204</v>
      </c>
      <c r="C72" s="27" t="s">
        <v>146</v>
      </c>
      <c r="E72" t="s">
        <v>205</v>
      </c>
      <c r="F72" s="1" t="s">
        <v>206</v>
      </c>
      <c r="G72" t="s">
        <v>113</v>
      </c>
      <c r="H72">
        <v>4</v>
      </c>
    </row>
    <row r="73" spans="1:8" x14ac:dyDescent="0.25">
      <c r="A73" s="21" t="s">
        <v>211</v>
      </c>
      <c r="B73" t="s">
        <v>208</v>
      </c>
      <c r="C73" s="27" t="s">
        <v>146</v>
      </c>
      <c r="D73" t="s">
        <v>148</v>
      </c>
      <c r="E73" t="s">
        <v>209</v>
      </c>
      <c r="F73" s="1" t="s">
        <v>210</v>
      </c>
      <c r="G73" t="s">
        <v>113</v>
      </c>
      <c r="H73">
        <v>4</v>
      </c>
    </row>
    <row r="74" spans="1:8" x14ac:dyDescent="0.25">
      <c r="A74" s="21" t="s">
        <v>219</v>
      </c>
      <c r="B74" t="s">
        <v>216</v>
      </c>
      <c r="C74" s="27" t="s">
        <v>146</v>
      </c>
      <c r="E74" t="s">
        <v>217</v>
      </c>
      <c r="F74" s="1" t="s">
        <v>218</v>
      </c>
      <c r="G74" t="s">
        <v>113</v>
      </c>
      <c r="H74">
        <v>1</v>
      </c>
    </row>
    <row r="75" spans="1:8" x14ac:dyDescent="0.25">
      <c r="A75" s="21" t="s">
        <v>225</v>
      </c>
      <c r="B75" t="s">
        <v>222</v>
      </c>
      <c r="C75" s="27" t="s">
        <v>146</v>
      </c>
      <c r="E75" t="s">
        <v>223</v>
      </c>
      <c r="F75" s="1" t="s">
        <v>224</v>
      </c>
      <c r="G75" t="s">
        <v>113</v>
      </c>
      <c r="H75">
        <v>2</v>
      </c>
    </row>
    <row r="76" spans="1:8" x14ac:dyDescent="0.25">
      <c r="A76" s="21" t="s">
        <v>234</v>
      </c>
      <c r="B76" t="s">
        <v>231</v>
      </c>
      <c r="C76" s="27" t="s">
        <v>146</v>
      </c>
      <c r="E76" t="s">
        <v>232</v>
      </c>
      <c r="F76" s="1" t="s">
        <v>233</v>
      </c>
      <c r="G76" t="s">
        <v>113</v>
      </c>
      <c r="H76">
        <v>2</v>
      </c>
    </row>
    <row r="77" spans="1:8" x14ac:dyDescent="0.25">
      <c r="C77" s="27"/>
    </row>
    <row r="78" spans="1:8" x14ac:dyDescent="0.25">
      <c r="A78" s="28"/>
      <c r="C78" s="27"/>
    </row>
    <row r="79" spans="1:8" x14ac:dyDescent="0.25">
      <c r="C79" s="27"/>
    </row>
    <row r="80" spans="1:8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</sheetData>
  <hyperlinks>
    <hyperlink ref="D16" r:id="rId1"/>
    <hyperlink ref="D17" r:id="rId2"/>
    <hyperlink ref="D18" r:id="rId3"/>
    <hyperlink ref="D19" r:id="rId4"/>
    <hyperlink ref="D20" r:id="rId5"/>
    <hyperlink ref="D21" r:id="rId6"/>
    <hyperlink ref="D23" r:id="rId7"/>
    <hyperlink ref="D24" r:id="rId8"/>
    <hyperlink ref="D25" r:id="rId9"/>
    <hyperlink ref="D28" r:id="rId10"/>
    <hyperlink ref="D31" r:id="rId11"/>
    <hyperlink ref="D32" r:id="rId12"/>
    <hyperlink ref="D33" r:id="rId13"/>
    <hyperlink ref="D34" r:id="rId14"/>
    <hyperlink ref="D35" r:id="rId15"/>
    <hyperlink ref="D30" r:id="rId16"/>
    <hyperlink ref="D26" r:id="rId17"/>
    <hyperlink ref="D27" r:id="rId18"/>
    <hyperlink ref="D29" r:id="rId19"/>
    <hyperlink ref="D36" r:id="rId20"/>
    <hyperlink ref="D37" r:id="rId21"/>
    <hyperlink ref="D38" r:id="rId22"/>
    <hyperlink ref="D39" r:id="rId23"/>
    <hyperlink ref="D40" r:id="rId24"/>
    <hyperlink ref="D42" r:id="rId25"/>
    <hyperlink ref="F47" r:id="rId26"/>
    <hyperlink ref="F48" r:id="rId27"/>
    <hyperlink ref="F49" r:id="rId28"/>
    <hyperlink ref="F51" r:id="rId29"/>
    <hyperlink ref="F52" r:id="rId30"/>
    <hyperlink ref="F53" r:id="rId31"/>
    <hyperlink ref="F54" r:id="rId32"/>
    <hyperlink ref="F55" r:id="rId33"/>
    <hyperlink ref="F56" r:id="rId34"/>
    <hyperlink ref="F57" r:id="rId35"/>
    <hyperlink ref="F58" r:id="rId36"/>
    <hyperlink ref="F59" r:id="rId37"/>
    <hyperlink ref="F60" r:id="rId38"/>
    <hyperlink ref="F61" r:id="rId39"/>
    <hyperlink ref="F62" r:id="rId40"/>
    <hyperlink ref="F63" r:id="rId41"/>
    <hyperlink ref="F64" r:id="rId42"/>
    <hyperlink ref="F65" r:id="rId43"/>
    <hyperlink ref="F66" r:id="rId44"/>
    <hyperlink ref="F67" r:id="rId45"/>
    <hyperlink ref="F68" r:id="rId46"/>
    <hyperlink ref="F69" r:id="rId47"/>
    <hyperlink ref="F70" r:id="rId48"/>
    <hyperlink ref="F71" r:id="rId49"/>
    <hyperlink ref="F72" r:id="rId50"/>
    <hyperlink ref="F73" r:id="rId51"/>
    <hyperlink ref="F74" r:id="rId52"/>
    <hyperlink ref="F75" r:id="rId53"/>
    <hyperlink ref="F76" r:id="rId54"/>
    <hyperlink ref="F50" r:id="rId55"/>
  </hyperlinks>
  <pageMargins left="0.7" right="0.7" top="0.78740157499999996" bottom="0.78740157499999996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2021-01-10T00:51:47Z</dcterms:created>
  <dcterms:modified xsi:type="dcterms:W3CDTF">2021-02-10T21:01:10Z</dcterms:modified>
</cp:coreProperties>
</file>