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i\Desktop\Andi\Github\musical-box\Hardware\"/>
    </mc:Choice>
  </mc:AlternateContent>
  <bookViews>
    <workbookView xWindow="0" yWindow="0" windowWidth="20490" windowHeight="775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H44" i="1"/>
  <c r="H42" i="1"/>
  <c r="H41" i="1"/>
  <c r="H40" i="1"/>
  <c r="H39" i="1"/>
  <c r="H38" i="1"/>
  <c r="H37" i="1"/>
  <c r="H36" i="1"/>
  <c r="H17" i="1"/>
  <c r="H18" i="1"/>
  <c r="H19" i="1"/>
  <c r="H20" i="1"/>
  <c r="H21" i="1"/>
  <c r="H22" i="1"/>
  <c r="H23" i="1"/>
  <c r="H24" i="1"/>
  <c r="H25" i="1"/>
  <c r="H26" i="1"/>
  <c r="H27" i="1"/>
  <c r="H29" i="1"/>
  <c r="H30" i="1"/>
  <c r="H31" i="1"/>
  <c r="H32" i="1"/>
  <c r="H33" i="1"/>
  <c r="H34" i="1"/>
  <c r="H35" i="1"/>
  <c r="H16" i="1" l="1"/>
</calcChain>
</file>

<file path=xl/sharedStrings.xml><?xml version="1.0" encoding="utf-8"?>
<sst xmlns="http://schemas.openxmlformats.org/spreadsheetml/2006/main" count="168" uniqueCount="111">
  <si>
    <t>Partnumber</t>
  </si>
  <si>
    <t>Refes</t>
  </si>
  <si>
    <t>Description</t>
  </si>
  <si>
    <t xml:space="preserve">Link </t>
  </si>
  <si>
    <t>Supplier</t>
  </si>
  <si>
    <t>Digi-Key</t>
  </si>
  <si>
    <t>https://www.digikey.at/products/de?keywords=1589-MP2615GQ-PCT-ND</t>
  </si>
  <si>
    <t>1589-MP2615GQ-PCT-ND</t>
  </si>
  <si>
    <t>U202</t>
  </si>
  <si>
    <t>MP2615GQ-P</t>
  </si>
  <si>
    <t>Menge</t>
  </si>
  <si>
    <t>D201</t>
  </si>
  <si>
    <t xml:space="preserve">Status </t>
  </si>
  <si>
    <t>verfügbar</t>
  </si>
  <si>
    <t>nicht verfügabr</t>
  </si>
  <si>
    <t>U203</t>
  </si>
  <si>
    <t>TPS56339</t>
  </si>
  <si>
    <t>296-53568-1-ND</t>
  </si>
  <si>
    <t>https://www.digikey.at/products/de?keywords=296-53568-1-ND</t>
  </si>
  <si>
    <t>296-50414-1-ND</t>
  </si>
  <si>
    <t>TLV75733PDBV</t>
  </si>
  <si>
    <t>U204/U205</t>
  </si>
  <si>
    <t>Stückpreis</t>
  </si>
  <si>
    <t>Gesamtpreis</t>
  </si>
  <si>
    <t>296-TLV803EC30DBZRCT-ND</t>
  </si>
  <si>
    <t>TLV803EC30DBZR</t>
  </si>
  <si>
    <t>U206</t>
  </si>
  <si>
    <t>https://www.digikey.at/products/de?keywords=296-50414-1-ND</t>
  </si>
  <si>
    <t>STUSB4500QTR</t>
  </si>
  <si>
    <t>U201</t>
  </si>
  <si>
    <t>497-18060-1-ND</t>
  </si>
  <si>
    <t>https://www.digikey.at/product-detail/de/stmicroelectronics/STUSB4500QTR/497-18060-1-ND/9092196</t>
  </si>
  <si>
    <t>U401</t>
  </si>
  <si>
    <t>PCF8574ATS</t>
  </si>
  <si>
    <t>568-2030-1-ND</t>
  </si>
  <si>
    <t>https://www.digikey.at/product-detail/de/nxp-usa-inc/PCF8574ATS-3-118/568-2030-1-ND/812995</t>
  </si>
  <si>
    <t>U301</t>
  </si>
  <si>
    <t>CH340C</t>
  </si>
  <si>
    <t>1904-1015-1-ND</t>
  </si>
  <si>
    <t>ESP32-WROVER</t>
  </si>
  <si>
    <t>U302</t>
  </si>
  <si>
    <t>https://www.digikey.at/products/de?keywords=1904-1015-1-ND</t>
  </si>
  <si>
    <t>423-1426-1-ND</t>
  </si>
  <si>
    <t>SPH0644HM4H-1</t>
  </si>
  <si>
    <t>https://www.digikey.at/products/de?keywords=423-1426-1-ND</t>
  </si>
  <si>
    <t>U503</t>
  </si>
  <si>
    <t>296-40564-1-ND</t>
  </si>
  <si>
    <t>TAS5754MDCA</t>
  </si>
  <si>
    <t>https://www.digikey.at/products/de?keywords=296-40564-1-ND</t>
  </si>
  <si>
    <t>D204</t>
  </si>
  <si>
    <t>Q201</t>
  </si>
  <si>
    <t>L202</t>
  </si>
  <si>
    <t>L201</t>
  </si>
  <si>
    <t>L203</t>
  </si>
  <si>
    <t>SRN6028-3R9M</t>
  </si>
  <si>
    <t>SRN6028-3R9MCT-ND</t>
  </si>
  <si>
    <t>https://www.digikey.at/product-detail/de/bourns-inc/SRN6028-3R9M/SRN6028-3R9MCT-ND/4867801</t>
  </si>
  <si>
    <t>P201</t>
  </si>
  <si>
    <t>2073-USB4085-GF-ACT-ND</t>
  </si>
  <si>
    <t>USB4085-GF-A</t>
  </si>
  <si>
    <t>https://www.digikey.at/products/de?keywords=2073-USB4085-GF-ACT-ND</t>
  </si>
  <si>
    <t>IRF9362TRPBF</t>
  </si>
  <si>
    <t>IRF9362TRPBFCT-ND</t>
  </si>
  <si>
    <t>https://www.digikey.at/product-detail/de/infineon-technologies/IRF9362TRPBF/IRF9362TRPBFCT-ND/2354219</t>
  </si>
  <si>
    <t>BC846BDW1T1G</t>
  </si>
  <si>
    <t>BC846BDW1T1GOSCT-ND</t>
  </si>
  <si>
    <t>https://www.digikey.at/product-detail/de/on-semiconductor/BC846BDW1T1G/BC846BDW1T1GOSCT-ND/1967038</t>
  </si>
  <si>
    <t>Q301</t>
  </si>
  <si>
    <t>Q204</t>
  </si>
  <si>
    <t>U501 / U502</t>
  </si>
  <si>
    <t>L501 / L502 / L503 L504</t>
  </si>
  <si>
    <t>https://www.digikey.at/product-detail/de/chilisin-electronics/BWVS006060454R7ML1/2184-BWVS006060454R7ML1CT-ND/12141439</t>
  </si>
  <si>
    <t>BWVS006060454R7ML1</t>
  </si>
  <si>
    <t>2184-BWVS006060454R7ML1CT-ND</t>
  </si>
  <si>
    <t>B82477G4222M000</t>
  </si>
  <si>
    <t>495-77028-1-ND</t>
  </si>
  <si>
    <t>https://www.digikey.at/product-detail/de/epcos-tdk-electronics/B82477G4222M000/495-77028-1-ND/8601605</t>
  </si>
  <si>
    <t>12,3X 12,3</t>
  </si>
  <si>
    <t>NTS1045MFST1GOSCT-ND</t>
  </si>
  <si>
    <t>NTS1045MFST1G</t>
  </si>
  <si>
    <t>https://www.digikey.at/product-detail/de/on-semiconductor/NTS1045MFST1G/NTS1045MFST1GOSCT-ND/5022594</t>
  </si>
  <si>
    <t>SRN6028-6R0M</t>
  </si>
  <si>
    <t>SRN6028-6R0MCT-ND</t>
  </si>
  <si>
    <t>https://www.digikey.at/product-detail/de/bourns-inc/SRN6028-6R0M/SRN6028-6R0MCT-ND/4867803</t>
  </si>
  <si>
    <t>U-DFN2523-6</t>
  </si>
  <si>
    <t>IRFHM9331TRPBFCT-ND</t>
  </si>
  <si>
    <t>https://www.digikey.at/products/de?keywords=IRFHM9331TRPBFCT-ND</t>
  </si>
  <si>
    <t>J502 / J503</t>
  </si>
  <si>
    <t>SJ-43516-SMT-TR</t>
  </si>
  <si>
    <t>CP-43516SJCT-ND</t>
  </si>
  <si>
    <t>https://www.digikey.at/products/de?keywords=CP-43516SJCT-ND</t>
  </si>
  <si>
    <t>J201</t>
  </si>
  <si>
    <t>281-1882-ND</t>
  </si>
  <si>
    <t>https://www.digikey.at/products/de?keywords=281-1882-ND</t>
  </si>
  <si>
    <t>J501</t>
  </si>
  <si>
    <t>EB21A-04-D</t>
  </si>
  <si>
    <t>2057-EB21A-04-D-ND</t>
  </si>
  <si>
    <t>https://www.digikey.at/products/de?keywords=2057-EB21A-04-D-ND</t>
  </si>
  <si>
    <t>J1</t>
  </si>
  <si>
    <t>BM02B-GHS-TBT(LF)(SN)(N)</t>
  </si>
  <si>
    <t>455-1578-1-ND</t>
  </si>
  <si>
    <t>https://www.digikey.at/products/de?keywords=455-1578-1-ND</t>
  </si>
  <si>
    <t>J203</t>
  </si>
  <si>
    <t>J401</t>
  </si>
  <si>
    <t>BM08B-GHS-TBT(LF)(SN)(N)</t>
  </si>
  <si>
    <t>455-1584-1-ND</t>
  </si>
  <si>
    <t>https://www.digikey.at/products/de?keywords=455-1584-1-ND</t>
  </si>
  <si>
    <t>J402 /J403/J404/ J405</t>
  </si>
  <si>
    <t>455-1580-1-ND</t>
  </si>
  <si>
    <t>BM04B-GHS-TBT(LF)(SN)(N)</t>
  </si>
  <si>
    <t>https://www.digikey.at/products/de?keywords=455-1580-1-ND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</si>
</sst>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333333"/>
      <name val="Arial"/>
      <family val="2"/>
    </font>
    <font>
      <sz val="9"/>
      <color rgb="FF444444"/>
      <name val="Arial"/>
      <family val="2"/>
    </font>
    <font>
      <sz val="9"/>
      <color rgb="FFFF0000"/>
      <name val="Arial"/>
      <family val="2"/>
    </font>
    <font>
      <u/>
      <sz val="11"/>
      <color rgb="FFFF0000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1"/>
    <xf numFmtId="0" fontId="3" fillId="0" borderId="0" xfId="0" applyFont="1"/>
    <xf numFmtId="0" fontId="0" fillId="0" borderId="1" xfId="0" applyFont="1" applyBorder="1"/>
    <xf numFmtId="0" fontId="2" fillId="0" borderId="0" xfId="1" applyFill="1" applyBorder="1"/>
    <xf numFmtId="0" fontId="0" fillId="0" borderId="1" xfId="0" applyFont="1" applyFill="1" applyBorder="1"/>
    <xf numFmtId="0" fontId="3" fillId="0" borderId="0" xfId="0" applyFont="1" applyAlignment="1">
      <alignment horizontal="right"/>
    </xf>
    <xf numFmtId="0" fontId="4" fillId="0" borderId="0" xfId="0" applyFont="1"/>
    <xf numFmtId="0" fontId="0" fillId="0" borderId="0" xfId="0" applyBorder="1"/>
    <xf numFmtId="0" fontId="2" fillId="0" borderId="0" xfId="1" applyBorder="1"/>
    <xf numFmtId="0" fontId="0" fillId="0" borderId="0" xfId="0" applyFill="1" applyBorder="1"/>
    <xf numFmtId="0" fontId="1" fillId="0" borderId="0" xfId="0" applyFont="1" applyFill="1" applyBorder="1"/>
    <xf numFmtId="0" fontId="1" fillId="0" borderId="0" xfId="0" applyFont="1"/>
    <xf numFmtId="0" fontId="5" fillId="0" borderId="0" xfId="0" applyFont="1"/>
    <xf numFmtId="0" fontId="6" fillId="0" borderId="0" xfId="1" applyFont="1"/>
    <xf numFmtId="0" fontId="4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8" fillId="0" borderId="0" xfId="0" applyFont="1" applyFill="1" applyBorder="1"/>
    <xf numFmtId="0" fontId="8" fillId="0" borderId="0" xfId="0" applyFont="1"/>
    <xf numFmtId="0" fontId="7" fillId="0" borderId="0" xfId="0" applyFont="1"/>
    <xf numFmtId="0" fontId="9" fillId="0" borderId="0" xfId="1" applyFont="1"/>
    <xf numFmtId="0" fontId="8" fillId="0" borderId="0" xfId="0" applyFont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at/products/de?keywords=423-1426-1-ND" TargetMode="External"/><Relationship Id="rId13" Type="http://schemas.openxmlformats.org/officeDocument/2006/relationships/hyperlink" Target="https://www.digikey.at/product-detail/de/infineon-technologies/IRF9362TRPBF/IRF9362TRPBFCT-ND/2354219" TargetMode="External"/><Relationship Id="rId18" Type="http://schemas.openxmlformats.org/officeDocument/2006/relationships/hyperlink" Target="https://www.digikey.at/product-detail/de/on-semiconductor/NTS1045MFST1G/NTS1045MFST1GOSCT-ND/5022594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at/products/de?keywords=296-53568-1-ND" TargetMode="External"/><Relationship Id="rId21" Type="http://schemas.openxmlformats.org/officeDocument/2006/relationships/hyperlink" Target="https://www.digikey.at/products/de?keywords=281-1882-ND" TargetMode="External"/><Relationship Id="rId7" Type="http://schemas.openxmlformats.org/officeDocument/2006/relationships/hyperlink" Target="https://www.digikey.at/products/de?keywords=1904-1015-1-ND" TargetMode="External"/><Relationship Id="rId12" Type="http://schemas.openxmlformats.org/officeDocument/2006/relationships/hyperlink" Target="https://www.digikey.at/products/de?keywords=2073-USB4085-GF-ACT-ND" TargetMode="External"/><Relationship Id="rId17" Type="http://schemas.openxmlformats.org/officeDocument/2006/relationships/hyperlink" Target="https://www.digikey.at/product-detail/de/on-semiconductor/NTS1045MFST1G/NTS1045MFST1GOSCT-ND/5022594" TargetMode="External"/><Relationship Id="rId25" Type="http://schemas.openxmlformats.org/officeDocument/2006/relationships/hyperlink" Target="https://www.digikey.at/products/de?keywords=455-1580-1-ND" TargetMode="External"/><Relationship Id="rId2" Type="http://schemas.openxmlformats.org/officeDocument/2006/relationships/hyperlink" Target="https://www.digikey.at/products/de?keywords=296-53568-1-ND" TargetMode="External"/><Relationship Id="rId16" Type="http://schemas.openxmlformats.org/officeDocument/2006/relationships/hyperlink" Target="https://www.digikey.at/product-detail/de/epcos-tdk-electronics/B82477G4222M000/495-77028-1-ND/8601605" TargetMode="External"/><Relationship Id="rId20" Type="http://schemas.openxmlformats.org/officeDocument/2006/relationships/hyperlink" Target="https://www.digikey.at/products/de?keywords=CP-43516SJCT-ND" TargetMode="External"/><Relationship Id="rId1" Type="http://schemas.openxmlformats.org/officeDocument/2006/relationships/hyperlink" Target="https://www.digikey.at/products/de?keywords=1589-MP2615GQ-PCT-ND" TargetMode="External"/><Relationship Id="rId6" Type="http://schemas.openxmlformats.org/officeDocument/2006/relationships/hyperlink" Target="https://www.digikey.at/product-detail/de/nxp-usa-inc/PCF8574ATS-3-118/568-2030-1-ND/812995" TargetMode="External"/><Relationship Id="rId11" Type="http://schemas.openxmlformats.org/officeDocument/2006/relationships/hyperlink" Target="https://www.digikey.at/product-detail/de/bourns-inc/SRN6028-3R9M/SRN6028-3R9MCT-ND/4867801" TargetMode="External"/><Relationship Id="rId24" Type="http://schemas.openxmlformats.org/officeDocument/2006/relationships/hyperlink" Target="https://www.digikey.at/products/de?keywords=281-1882-ND" TargetMode="External"/><Relationship Id="rId5" Type="http://schemas.openxmlformats.org/officeDocument/2006/relationships/hyperlink" Target="https://www.digikey.at/product-detail/de/stmicroelectronics/STUSB4500QTR/497-18060-1-ND/9092196" TargetMode="External"/><Relationship Id="rId15" Type="http://schemas.openxmlformats.org/officeDocument/2006/relationships/hyperlink" Target="https://www.digikey.at/product-detail/de/chilisin-electronics/BWVS006060454R7ML1/2184-BWVS006060454R7ML1CT-ND/12141439" TargetMode="External"/><Relationship Id="rId23" Type="http://schemas.openxmlformats.org/officeDocument/2006/relationships/hyperlink" Target="https://www.digikey.at/products/de?keywords=455-1578-1-ND" TargetMode="External"/><Relationship Id="rId10" Type="http://schemas.openxmlformats.org/officeDocument/2006/relationships/hyperlink" Target="https://www.digikey.at/products/de?keywords=IRFHM9331TRPBFCT-ND" TargetMode="External"/><Relationship Id="rId19" Type="http://schemas.openxmlformats.org/officeDocument/2006/relationships/hyperlink" Target="https://www.digikey.at/product-detail/de/bourns-inc/SRN6028-6R0M/SRN6028-6R0MCT-ND/4867803" TargetMode="External"/><Relationship Id="rId4" Type="http://schemas.openxmlformats.org/officeDocument/2006/relationships/hyperlink" Target="https://www.digikey.at/products/de?keywords=296-50414-1-ND" TargetMode="External"/><Relationship Id="rId9" Type="http://schemas.openxmlformats.org/officeDocument/2006/relationships/hyperlink" Target="https://www.digikey.at/products/de?keywords=296-40564-1-ND" TargetMode="External"/><Relationship Id="rId14" Type="http://schemas.openxmlformats.org/officeDocument/2006/relationships/hyperlink" Target="https://www.digikey.at/product-detail/de/on-semiconductor/BC846BDW1T1G/BC846BDW1T1GOSCT-ND/1967038" TargetMode="External"/><Relationship Id="rId22" Type="http://schemas.openxmlformats.org/officeDocument/2006/relationships/hyperlink" Target="https://www.digikey.at/products/de?keywords=2057-EB21A-04-D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J44"/>
  <sheetViews>
    <sheetView tabSelected="1" topLeftCell="A9" zoomScale="130" zoomScaleNormal="130" workbookViewId="0">
      <selection activeCell="B33" sqref="B33"/>
    </sheetView>
  </sheetViews>
  <sheetFormatPr baseColWidth="10" defaultRowHeight="15" x14ac:dyDescent="0.25"/>
  <cols>
    <col min="2" max="2" width="16.85546875" bestFit="1" customWidth="1"/>
    <col min="3" max="3" width="23.42578125" bestFit="1" customWidth="1"/>
    <col min="8" max="9" width="14.42578125" bestFit="1" customWidth="1"/>
  </cols>
  <sheetData>
    <row r="11" spans="1:9" x14ac:dyDescent="0.25">
      <c r="D11" s="1"/>
    </row>
    <row r="15" spans="1:9" x14ac:dyDescent="0.25">
      <c r="A15" s="3" t="s">
        <v>1</v>
      </c>
      <c r="B15" s="3" t="s">
        <v>2</v>
      </c>
      <c r="C15" s="3" t="s">
        <v>0</v>
      </c>
      <c r="D15" s="3" t="s">
        <v>3</v>
      </c>
      <c r="E15" s="3" t="s">
        <v>4</v>
      </c>
      <c r="F15" s="3" t="s">
        <v>22</v>
      </c>
      <c r="G15" s="3" t="s">
        <v>10</v>
      </c>
      <c r="H15" s="5" t="s">
        <v>23</v>
      </c>
      <c r="I15" s="5" t="s">
        <v>12</v>
      </c>
    </row>
    <row r="16" spans="1:9" x14ac:dyDescent="0.25">
      <c r="A16" t="s">
        <v>8</v>
      </c>
      <c r="B16" t="s">
        <v>9</v>
      </c>
      <c r="C16" t="s">
        <v>7</v>
      </c>
      <c r="D16" s="1" t="s">
        <v>6</v>
      </c>
      <c r="E16" t="s">
        <v>5</v>
      </c>
      <c r="F16" s="2">
        <v>2.19</v>
      </c>
      <c r="G16">
        <v>1</v>
      </c>
      <c r="H16">
        <f>F16*G16</f>
        <v>2.19</v>
      </c>
      <c r="I16" t="s">
        <v>13</v>
      </c>
    </row>
    <row r="17" spans="1:10" x14ac:dyDescent="0.25">
      <c r="A17" t="s">
        <v>15</v>
      </c>
      <c r="B17" t="s">
        <v>16</v>
      </c>
      <c r="C17" t="s">
        <v>17</v>
      </c>
      <c r="D17" s="1" t="s">
        <v>18</v>
      </c>
      <c r="E17" t="s">
        <v>5</v>
      </c>
      <c r="F17" s="6">
        <v>0.92</v>
      </c>
      <c r="G17">
        <v>1</v>
      </c>
      <c r="H17">
        <f t="shared" ref="H17:H42" si="0">F17*G17</f>
        <v>0.92</v>
      </c>
      <c r="I17" t="s">
        <v>13</v>
      </c>
    </row>
    <row r="18" spans="1:10" x14ac:dyDescent="0.25">
      <c r="A18" t="s">
        <v>21</v>
      </c>
      <c r="B18" t="s">
        <v>20</v>
      </c>
      <c r="C18" t="s">
        <v>19</v>
      </c>
      <c r="D18" s="4" t="s">
        <v>18</v>
      </c>
      <c r="E18" t="s">
        <v>5</v>
      </c>
      <c r="F18" s="2">
        <v>0.42</v>
      </c>
      <c r="G18">
        <v>2</v>
      </c>
      <c r="H18">
        <f t="shared" si="0"/>
        <v>0.84</v>
      </c>
      <c r="I18" t="s">
        <v>13</v>
      </c>
    </row>
    <row r="19" spans="1:10" x14ac:dyDescent="0.25">
      <c r="A19" t="s">
        <v>26</v>
      </c>
      <c r="B19" t="s">
        <v>25</v>
      </c>
      <c r="C19" t="s">
        <v>24</v>
      </c>
      <c r="D19" s="1" t="s">
        <v>27</v>
      </c>
      <c r="E19" t="s">
        <v>5</v>
      </c>
      <c r="F19" s="2">
        <v>0.36</v>
      </c>
      <c r="G19">
        <v>1</v>
      </c>
      <c r="H19">
        <f t="shared" si="0"/>
        <v>0.36</v>
      </c>
      <c r="I19" t="s">
        <v>13</v>
      </c>
    </row>
    <row r="20" spans="1:10" x14ac:dyDescent="0.25">
      <c r="A20" t="s">
        <v>29</v>
      </c>
      <c r="B20" t="s">
        <v>28</v>
      </c>
      <c r="C20" t="s">
        <v>30</v>
      </c>
      <c r="D20" s="1" t="s">
        <v>31</v>
      </c>
      <c r="E20" t="s">
        <v>5</v>
      </c>
      <c r="F20" s="2">
        <v>1.73</v>
      </c>
      <c r="G20">
        <v>1</v>
      </c>
      <c r="H20">
        <f t="shared" si="0"/>
        <v>1.73</v>
      </c>
      <c r="I20" t="s">
        <v>13</v>
      </c>
    </row>
    <row r="21" spans="1:10" x14ac:dyDescent="0.25">
      <c r="A21" t="s">
        <v>32</v>
      </c>
      <c r="B21" t="s">
        <v>33</v>
      </c>
      <c r="C21" t="s">
        <v>34</v>
      </c>
      <c r="D21" s="1" t="s">
        <v>35</v>
      </c>
      <c r="E21" t="s">
        <v>5</v>
      </c>
      <c r="F21" s="2">
        <v>1.17</v>
      </c>
      <c r="G21">
        <v>1</v>
      </c>
      <c r="H21">
        <f t="shared" si="0"/>
        <v>1.17</v>
      </c>
      <c r="I21" t="s">
        <v>13</v>
      </c>
    </row>
    <row r="22" spans="1:10" x14ac:dyDescent="0.25">
      <c r="A22" t="s">
        <v>36</v>
      </c>
      <c r="B22" t="s">
        <v>37</v>
      </c>
      <c r="E22" t="s">
        <v>5</v>
      </c>
      <c r="G22">
        <v>1</v>
      </c>
      <c r="H22">
        <f t="shared" si="0"/>
        <v>0</v>
      </c>
      <c r="I22" t="s">
        <v>14</v>
      </c>
    </row>
    <row r="23" spans="1:10" x14ac:dyDescent="0.25">
      <c r="A23" s="12" t="s">
        <v>40</v>
      </c>
      <c r="B23" s="12" t="s">
        <v>39</v>
      </c>
      <c r="C23" s="12" t="s">
        <v>38</v>
      </c>
      <c r="D23" s="14" t="s">
        <v>41</v>
      </c>
      <c r="E23" s="12" t="s">
        <v>5</v>
      </c>
      <c r="F23" s="13">
        <v>4.08</v>
      </c>
      <c r="G23" s="12">
        <v>0</v>
      </c>
      <c r="H23">
        <f t="shared" si="0"/>
        <v>0</v>
      </c>
      <c r="I23" s="12" t="s">
        <v>13</v>
      </c>
    </row>
    <row r="24" spans="1:10" x14ac:dyDescent="0.25">
      <c r="A24" t="s">
        <v>69</v>
      </c>
      <c r="B24" t="s">
        <v>43</v>
      </c>
      <c r="C24" t="s">
        <v>42</v>
      </c>
      <c r="D24" s="1" t="s">
        <v>44</v>
      </c>
      <c r="E24" t="s">
        <v>5</v>
      </c>
      <c r="F24" s="2">
        <v>1.05</v>
      </c>
      <c r="G24">
        <v>2</v>
      </c>
      <c r="H24">
        <f t="shared" si="0"/>
        <v>2.1</v>
      </c>
      <c r="I24" t="s">
        <v>13</v>
      </c>
    </row>
    <row r="25" spans="1:10" x14ac:dyDescent="0.25">
      <c r="A25" t="s">
        <v>45</v>
      </c>
      <c r="B25" t="s">
        <v>47</v>
      </c>
      <c r="C25" t="s">
        <v>46</v>
      </c>
      <c r="D25" s="1" t="s">
        <v>48</v>
      </c>
      <c r="E25" t="s">
        <v>5</v>
      </c>
      <c r="F25" s="2">
        <v>2.92</v>
      </c>
      <c r="G25">
        <v>1</v>
      </c>
      <c r="H25">
        <f t="shared" si="0"/>
        <v>2.92</v>
      </c>
      <c r="I25" t="s">
        <v>13</v>
      </c>
    </row>
    <row r="26" spans="1:10" x14ac:dyDescent="0.25">
      <c r="A26" s="8" t="s">
        <v>11</v>
      </c>
      <c r="B26" s="8" t="s">
        <v>79</v>
      </c>
      <c r="C26" s="16" t="s">
        <v>78</v>
      </c>
      <c r="D26" s="9" t="s">
        <v>80</v>
      </c>
      <c r="E26" s="8" t="s">
        <v>5</v>
      </c>
      <c r="F26" s="2">
        <v>0.48</v>
      </c>
      <c r="G26" s="8">
        <v>1</v>
      </c>
      <c r="H26">
        <f t="shared" si="0"/>
        <v>0.48</v>
      </c>
      <c r="I26" t="s">
        <v>13</v>
      </c>
    </row>
    <row r="27" spans="1:10" x14ac:dyDescent="0.25">
      <c r="A27" s="10" t="s">
        <v>49</v>
      </c>
      <c r="B27" s="8" t="s">
        <v>79</v>
      </c>
      <c r="C27" s="16" t="s">
        <v>78</v>
      </c>
      <c r="D27" s="9" t="s">
        <v>80</v>
      </c>
      <c r="E27" s="8" t="s">
        <v>5</v>
      </c>
      <c r="F27" s="2">
        <v>0.48</v>
      </c>
      <c r="G27" s="10">
        <v>1</v>
      </c>
      <c r="H27">
        <f t="shared" si="0"/>
        <v>0.48</v>
      </c>
      <c r="I27" t="s">
        <v>13</v>
      </c>
    </row>
    <row r="28" spans="1:10" s="12" customFormat="1" x14ac:dyDescent="0.25">
      <c r="A28" s="17" t="s">
        <v>50</v>
      </c>
      <c r="B28" s="7" t="s">
        <v>84</v>
      </c>
      <c r="C28" s="15" t="s">
        <v>85</v>
      </c>
      <c r="D28" s="1" t="s">
        <v>86</v>
      </c>
      <c r="E28" s="21" t="s">
        <v>5</v>
      </c>
      <c r="F28" s="2">
        <v>0.51</v>
      </c>
      <c r="G28" s="17">
        <v>1</v>
      </c>
      <c r="H28">
        <f t="shared" si="0"/>
        <v>0.51</v>
      </c>
      <c r="I28" s="21" t="s">
        <v>13</v>
      </c>
    </row>
    <row r="29" spans="1:10" x14ac:dyDescent="0.25">
      <c r="A29" s="10" t="s">
        <v>51</v>
      </c>
      <c r="B29" t="s">
        <v>81</v>
      </c>
      <c r="C29" s="7" t="s">
        <v>82</v>
      </c>
      <c r="D29" s="1" t="s">
        <v>83</v>
      </c>
      <c r="E29" s="8" t="s">
        <v>5</v>
      </c>
      <c r="F29" s="2">
        <v>0.38</v>
      </c>
      <c r="G29" s="10">
        <v>1</v>
      </c>
      <c r="H29">
        <f t="shared" si="0"/>
        <v>0.38</v>
      </c>
      <c r="I29" s="8" t="s">
        <v>13</v>
      </c>
    </row>
    <row r="30" spans="1:10" x14ac:dyDescent="0.25">
      <c r="A30" s="17" t="s">
        <v>52</v>
      </c>
      <c r="B30" s="18" t="s">
        <v>74</v>
      </c>
      <c r="C30" s="19" t="s">
        <v>75</v>
      </c>
      <c r="D30" s="20" t="s">
        <v>76</v>
      </c>
      <c r="E30" s="21" t="s">
        <v>5</v>
      </c>
      <c r="F30" s="19">
        <v>1.45</v>
      </c>
      <c r="G30" s="17">
        <v>1</v>
      </c>
      <c r="H30">
        <f t="shared" si="0"/>
        <v>1.45</v>
      </c>
      <c r="I30" s="21" t="s">
        <v>13</v>
      </c>
      <c r="J30" t="s">
        <v>77</v>
      </c>
    </row>
    <row r="31" spans="1:10" x14ac:dyDescent="0.25">
      <c r="A31" s="10" t="s">
        <v>53</v>
      </c>
      <c r="B31" t="s">
        <v>54</v>
      </c>
      <c r="C31" s="7" t="s">
        <v>55</v>
      </c>
      <c r="D31" s="1" t="s">
        <v>56</v>
      </c>
      <c r="E31" s="8" t="s">
        <v>5</v>
      </c>
      <c r="F31" s="2">
        <v>0.38</v>
      </c>
      <c r="G31" s="10">
        <v>1</v>
      </c>
      <c r="H31">
        <f t="shared" si="0"/>
        <v>0.38</v>
      </c>
      <c r="I31" t="s">
        <v>13</v>
      </c>
    </row>
    <row r="32" spans="1:10" x14ac:dyDescent="0.25">
      <c r="A32" s="10" t="s">
        <v>57</v>
      </c>
      <c r="B32" t="s">
        <v>59</v>
      </c>
      <c r="C32" t="s">
        <v>58</v>
      </c>
      <c r="D32" s="1" t="s">
        <v>60</v>
      </c>
      <c r="E32" s="10" t="s">
        <v>5</v>
      </c>
      <c r="F32" s="2">
        <v>1.0900000000000001</v>
      </c>
      <c r="G32" s="10">
        <v>1</v>
      </c>
      <c r="H32">
        <f t="shared" si="0"/>
        <v>1.0900000000000001</v>
      </c>
      <c r="I32" t="s">
        <v>13</v>
      </c>
    </row>
    <row r="33" spans="1:9" x14ac:dyDescent="0.25">
      <c r="A33" s="10" t="s">
        <v>68</v>
      </c>
      <c r="B33" t="s">
        <v>61</v>
      </c>
      <c r="C33" s="7" t="s">
        <v>62</v>
      </c>
      <c r="D33" s="1" t="s">
        <v>63</v>
      </c>
      <c r="E33" s="10" t="s">
        <v>5</v>
      </c>
      <c r="F33" s="2">
        <v>0.6</v>
      </c>
      <c r="G33" s="10">
        <v>1</v>
      </c>
      <c r="H33">
        <f t="shared" si="0"/>
        <v>0.6</v>
      </c>
      <c r="I33" t="s">
        <v>13</v>
      </c>
    </row>
    <row r="34" spans="1:9" x14ac:dyDescent="0.25">
      <c r="A34" t="s">
        <v>67</v>
      </c>
      <c r="B34" t="s">
        <v>64</v>
      </c>
      <c r="C34" t="s">
        <v>65</v>
      </c>
      <c r="D34" s="1" t="s">
        <v>66</v>
      </c>
      <c r="E34" s="10" t="s">
        <v>5</v>
      </c>
      <c r="F34" s="2">
        <v>0.17</v>
      </c>
      <c r="G34" s="10">
        <v>1</v>
      </c>
      <c r="H34">
        <f t="shared" si="0"/>
        <v>0.17</v>
      </c>
      <c r="I34" t="s">
        <v>13</v>
      </c>
    </row>
    <row r="35" spans="1:9" x14ac:dyDescent="0.25">
      <c r="A35" t="s">
        <v>70</v>
      </c>
      <c r="B35" t="s">
        <v>72</v>
      </c>
      <c r="C35" t="s">
        <v>73</v>
      </c>
      <c r="D35" s="1" t="s">
        <v>71</v>
      </c>
      <c r="E35" s="10" t="s">
        <v>5</v>
      </c>
      <c r="F35" s="2">
        <v>0.31</v>
      </c>
      <c r="G35" s="10">
        <v>4</v>
      </c>
      <c r="H35">
        <f t="shared" si="0"/>
        <v>1.24</v>
      </c>
      <c r="I35" t="s">
        <v>13</v>
      </c>
    </row>
    <row r="36" spans="1:9" x14ac:dyDescent="0.25">
      <c r="A36" t="s">
        <v>87</v>
      </c>
      <c r="B36" t="s">
        <v>88</v>
      </c>
      <c r="C36" t="s">
        <v>89</v>
      </c>
      <c r="D36" s="1" t="s">
        <v>90</v>
      </c>
      <c r="E36" s="10" t="s">
        <v>5</v>
      </c>
      <c r="F36" s="2">
        <v>0.88</v>
      </c>
      <c r="G36" s="10">
        <v>2</v>
      </c>
      <c r="H36">
        <f t="shared" si="0"/>
        <v>1.76</v>
      </c>
      <c r="I36" t="s">
        <v>13</v>
      </c>
    </row>
    <row r="37" spans="1:9" x14ac:dyDescent="0.25">
      <c r="A37" t="s">
        <v>91</v>
      </c>
      <c r="B37">
        <v>1760510000</v>
      </c>
      <c r="C37" t="s">
        <v>92</v>
      </c>
      <c r="D37" s="1" t="s">
        <v>93</v>
      </c>
      <c r="E37" s="10" t="s">
        <v>5</v>
      </c>
      <c r="F37" s="2">
        <v>0.43</v>
      </c>
      <c r="G37" s="10">
        <v>1</v>
      </c>
      <c r="H37">
        <f t="shared" si="0"/>
        <v>0.43</v>
      </c>
      <c r="I37" t="s">
        <v>13</v>
      </c>
    </row>
    <row r="38" spans="1:9" x14ac:dyDescent="0.25">
      <c r="A38" t="s">
        <v>94</v>
      </c>
      <c r="B38" t="s">
        <v>95</v>
      </c>
      <c r="C38" t="s">
        <v>96</v>
      </c>
      <c r="D38" s="1" t="s">
        <v>97</v>
      </c>
      <c r="E38" s="10" t="s">
        <v>5</v>
      </c>
      <c r="F38" s="2">
        <v>0.62</v>
      </c>
      <c r="G38" s="10">
        <v>1</v>
      </c>
      <c r="H38">
        <f t="shared" si="0"/>
        <v>0.62</v>
      </c>
      <c r="I38" t="s">
        <v>13</v>
      </c>
    </row>
    <row r="39" spans="1:9" x14ac:dyDescent="0.25">
      <c r="A39" t="s">
        <v>98</v>
      </c>
      <c r="B39" t="s">
        <v>99</v>
      </c>
      <c r="C39" t="s">
        <v>100</v>
      </c>
      <c r="D39" s="1" t="s">
        <v>101</v>
      </c>
      <c r="E39" s="10" t="s">
        <v>5</v>
      </c>
      <c r="F39" s="2">
        <v>0.32</v>
      </c>
      <c r="G39" s="10">
        <v>1</v>
      </c>
      <c r="H39">
        <f t="shared" si="0"/>
        <v>0.32</v>
      </c>
      <c r="I39" t="s">
        <v>13</v>
      </c>
    </row>
    <row r="40" spans="1:9" x14ac:dyDescent="0.25">
      <c r="A40" s="12" t="s">
        <v>102</v>
      </c>
      <c r="B40" s="12">
        <v>1760510000</v>
      </c>
      <c r="C40" s="12" t="s">
        <v>92</v>
      </c>
      <c r="D40" s="14" t="s">
        <v>93</v>
      </c>
      <c r="E40" s="11" t="s">
        <v>5</v>
      </c>
      <c r="F40" s="13">
        <v>0.43</v>
      </c>
      <c r="G40" s="11">
        <v>1</v>
      </c>
      <c r="H40">
        <f t="shared" si="0"/>
        <v>0.43</v>
      </c>
      <c r="I40" t="s">
        <v>13</v>
      </c>
    </row>
    <row r="41" spans="1:9" x14ac:dyDescent="0.25">
      <c r="A41" t="s">
        <v>103</v>
      </c>
      <c r="B41" t="s">
        <v>104</v>
      </c>
      <c r="C41" t="s">
        <v>105</v>
      </c>
      <c r="D41" t="s">
        <v>106</v>
      </c>
      <c r="E41" s="17" t="s">
        <v>5</v>
      </c>
      <c r="F41" s="2">
        <v>0.43</v>
      </c>
      <c r="G41" s="10">
        <v>1</v>
      </c>
      <c r="H41">
        <f t="shared" si="0"/>
        <v>0.43</v>
      </c>
      <c r="I41" t="s">
        <v>13</v>
      </c>
    </row>
    <row r="42" spans="1:9" x14ac:dyDescent="0.25">
      <c r="A42" t="s">
        <v>107</v>
      </c>
      <c r="B42" t="s">
        <v>109</v>
      </c>
      <c r="C42" t="s">
        <v>108</v>
      </c>
      <c r="D42" s="1" t="s">
        <v>110</v>
      </c>
      <c r="E42" s="17" t="s">
        <v>5</v>
      </c>
      <c r="F42" s="2">
        <v>0.38</v>
      </c>
      <c r="G42" s="10">
        <v>4</v>
      </c>
      <c r="H42">
        <f t="shared" si="0"/>
        <v>1.52</v>
      </c>
      <c r="I42" t="s">
        <v>13</v>
      </c>
    </row>
    <row r="44" spans="1:9" x14ac:dyDescent="0.25">
      <c r="H44">
        <f>SUM(H16:H42)</f>
        <v>24.520000000000003</v>
      </c>
    </row>
  </sheetData>
  <hyperlinks>
    <hyperlink ref="D16" r:id="rId1"/>
    <hyperlink ref="D17" r:id="rId2"/>
    <hyperlink ref="D18" r:id="rId3"/>
    <hyperlink ref="D19" r:id="rId4"/>
    <hyperlink ref="D20" r:id="rId5"/>
    <hyperlink ref="D21" r:id="rId6"/>
    <hyperlink ref="D23" r:id="rId7"/>
    <hyperlink ref="D24" r:id="rId8"/>
    <hyperlink ref="D25" r:id="rId9"/>
    <hyperlink ref="D28" r:id="rId10"/>
    <hyperlink ref="D31" r:id="rId11"/>
    <hyperlink ref="D32" r:id="rId12"/>
    <hyperlink ref="D33" r:id="rId13"/>
    <hyperlink ref="D34" r:id="rId14"/>
    <hyperlink ref="D35" r:id="rId15"/>
    <hyperlink ref="D30" r:id="rId16"/>
    <hyperlink ref="D26" r:id="rId17"/>
    <hyperlink ref="D27" r:id="rId18"/>
    <hyperlink ref="D29" r:id="rId19"/>
    <hyperlink ref="D36" r:id="rId20"/>
    <hyperlink ref="D37" r:id="rId21"/>
    <hyperlink ref="D38" r:id="rId22"/>
    <hyperlink ref="D39" r:id="rId23"/>
    <hyperlink ref="D40" r:id="rId24"/>
    <hyperlink ref="D42" r:id="rId25"/>
  </hyperlinks>
  <pageMargins left="0.7" right="0.7" top="0.78740157499999996" bottom="0.78740157499999996" header="0.3" footer="0.3"/>
  <pageSetup paperSize="9" orientation="portrait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</dc:creator>
  <cp:lastModifiedBy>Andi</cp:lastModifiedBy>
  <dcterms:created xsi:type="dcterms:W3CDTF">2021-01-10T00:51:47Z</dcterms:created>
  <dcterms:modified xsi:type="dcterms:W3CDTF">2021-01-12T11:14:22Z</dcterms:modified>
</cp:coreProperties>
</file>