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Spacecraft Attitude Determination\StarTrackSpeed\"/>
    </mc:Choice>
  </mc:AlternateContent>
  <xr:revisionPtr revIDLastSave="0" documentId="13_ncr:1_{4C7D700E-C65B-4CDF-82E3-1D068F336BE0}" xr6:coauthVersionLast="47" xr6:coauthVersionMax="47" xr10:uidLastSave="{00000000-0000-0000-0000-000000000000}"/>
  <bookViews>
    <workbookView xWindow="23640" yWindow="7190" windowWidth="28800" windowHeight="15460" xr2:uid="{1FCA4A27-0538-4455-9757-EDE52F286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K23" i="1"/>
  <c r="J23" i="1"/>
  <c r="I23" i="1"/>
  <c r="H23" i="1"/>
  <c r="M8" i="1"/>
  <c r="M9" i="1"/>
  <c r="M7" i="1"/>
  <c r="N9" i="1"/>
  <c r="N8" i="1"/>
  <c r="N7" i="1"/>
  <c r="I8" i="1"/>
  <c r="I9" i="1"/>
  <c r="I7" i="1"/>
  <c r="G8" i="1"/>
  <c r="G9" i="1"/>
  <c r="G7" i="1"/>
  <c r="H8" i="1"/>
  <c r="H9" i="1"/>
  <c r="F8" i="1"/>
  <c r="F9" i="1"/>
  <c r="F7" i="1"/>
  <c r="H7" i="1"/>
  <c r="D9" i="1"/>
  <c r="D8" i="1"/>
  <c r="D7" i="1"/>
  <c r="C8" i="1"/>
  <c r="C9" i="1"/>
  <c r="C7" i="1"/>
</calcChain>
</file>

<file path=xl/sharedStrings.xml><?xml version="1.0" encoding="utf-8"?>
<sst xmlns="http://schemas.openxmlformats.org/spreadsheetml/2006/main" count="48" uniqueCount="33">
  <si>
    <t>tidx</t>
  </si>
  <si>
    <t>n  - rows</t>
  </si>
  <si>
    <t>A1</t>
  </si>
  <si>
    <t>A2</t>
  </si>
  <si>
    <t>B1</t>
  </si>
  <si>
    <t>B2</t>
  </si>
  <si>
    <t>V1</t>
  </si>
  <si>
    <t>V2</t>
  </si>
  <si>
    <t>iterator</t>
  </si>
  <si>
    <t>x</t>
  </si>
  <si>
    <t>y</t>
  </si>
  <si>
    <t>z</t>
  </si>
  <si>
    <t>V1 is stored in column major, while V2 is stored in row major</t>
  </si>
  <si>
    <t>VCP</t>
  </si>
  <si>
    <t>Adjoint pointer math</t>
  </si>
  <si>
    <t>A</t>
  </si>
  <si>
    <t>B</t>
  </si>
  <si>
    <t>C</t>
  </si>
  <si>
    <t>D</t>
  </si>
  <si>
    <t>Both V1 and V2 are row major</t>
  </si>
  <si>
    <t>n - col</t>
  </si>
  <si>
    <t>mem posn</t>
  </si>
  <si>
    <t>tid (x,y)</t>
  </si>
  <si>
    <t>(0,0)</t>
  </si>
  <si>
    <t>(1,1)</t>
  </si>
  <si>
    <t>(2,2)</t>
  </si>
  <si>
    <t>(0,1)</t>
  </si>
  <si>
    <t>(0,2)</t>
  </si>
  <si>
    <t>(1,0)</t>
  </si>
  <si>
    <t>(1,2)</t>
  </si>
  <si>
    <t>(2,0)</t>
  </si>
  <si>
    <t>(2,1)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</si>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</sst>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253D-C52A-43E9-B5EE-08A7F4D560ED}">
  <dimension ref="A1:S37"/>
  <sheetViews>
    <sheetView tabSelected="1" workbookViewId="0">
      <selection activeCell="H23" sqref="H23"/>
    </sheetView>
  </sheetViews>
  <sheetFormatPr defaultRowHeight="14.5" x14ac:dyDescent="0.35"/>
  <sheetData>
    <row r="1" spans="1:19" x14ac:dyDescent="0.35">
      <c r="B1" t="s">
        <v>13</v>
      </c>
    </row>
    <row r="3" spans="1:19" x14ac:dyDescent="0.35">
      <c r="A3" t="s">
        <v>8</v>
      </c>
      <c r="C3" t="s">
        <v>1</v>
      </c>
      <c r="K3" t="s">
        <v>8</v>
      </c>
      <c r="M3" t="s">
        <v>1</v>
      </c>
    </row>
    <row r="4" spans="1:19" x14ac:dyDescent="0.35">
      <c r="A4">
        <v>0</v>
      </c>
      <c r="C4">
        <v>3</v>
      </c>
      <c r="K4">
        <v>0</v>
      </c>
      <c r="M4">
        <v>3</v>
      </c>
    </row>
    <row r="6" spans="1:19" x14ac:dyDescent="0.35">
      <c r="B6" t="s">
        <v>0</v>
      </c>
      <c r="C6" t="s">
        <v>6</v>
      </c>
      <c r="D6" t="s">
        <v>7</v>
      </c>
      <c r="F6" t="s">
        <v>2</v>
      </c>
      <c r="G6" t="s">
        <v>4</v>
      </c>
      <c r="H6" t="s">
        <v>3</v>
      </c>
      <c r="I6" t="s">
        <v>5</v>
      </c>
      <c r="L6" t="s">
        <v>0</v>
      </c>
      <c r="M6" t="s">
        <v>6</v>
      </c>
      <c r="N6" t="s">
        <v>7</v>
      </c>
      <c r="P6" t="s">
        <v>2</v>
      </c>
      <c r="Q6" t="s">
        <v>4</v>
      </c>
      <c r="R6" t="s">
        <v>3</v>
      </c>
      <c r="S6" t="s">
        <v>5</v>
      </c>
    </row>
    <row r="7" spans="1:19" x14ac:dyDescent="0.35">
      <c r="A7" t="s">
        <v>9</v>
      </c>
      <c r="B7">
        <v>0</v>
      </c>
      <c r="C7">
        <f xml:space="preserve"> B7*$C$4 + $A$4</f>
        <v>0</v>
      </c>
      <c r="D7">
        <f xml:space="preserve"> $A$4*3 +B7</f>
        <v>0</v>
      </c>
      <c r="F7">
        <f>(MOD(B7+1,3)*$C$4+$A$4)</f>
        <v>3</v>
      </c>
      <c r="G7">
        <f xml:space="preserve"> $A$4*3 +MOD(B7+2,3)</f>
        <v>2</v>
      </c>
      <c r="H7">
        <f>(MOD(B7+2,3))*$C$4 + $A$4</f>
        <v>6</v>
      </c>
      <c r="I7">
        <f xml:space="preserve"> $A$4*3 +MOD(B7+1,3)</f>
        <v>1</v>
      </c>
      <c r="K7" t="s">
        <v>9</v>
      </c>
      <c r="L7">
        <v>0</v>
      </c>
      <c r="M7">
        <f xml:space="preserve"> $A$4*3 +L7</f>
        <v>0</v>
      </c>
      <c r="N7">
        <f xml:space="preserve"> $A$4*3 +L7</f>
        <v>0</v>
      </c>
    </row>
    <row r="8" spans="1:19" x14ac:dyDescent="0.35">
      <c r="A8" t="s">
        <v>10</v>
      </c>
      <c r="B8">
        <v>1</v>
      </c>
      <c r="C8">
        <f t="shared" ref="C8:C9" si="0" xml:space="preserve"> B8*$C$4 + $A$4</f>
        <v>3</v>
      </c>
      <c r="D8">
        <f xml:space="preserve"> $A$4*3 +B8</f>
        <v>1</v>
      </c>
      <c r="F8">
        <f t="shared" ref="F8:F9" si="1">(MOD(B8+1,3)*$C$4+$A$4)</f>
        <v>6</v>
      </c>
      <c r="G8">
        <f t="shared" ref="G8:G9" si="2" xml:space="preserve"> $A$4*3 +MOD(B8+2,3)</f>
        <v>0</v>
      </c>
      <c r="H8">
        <f t="shared" ref="H8:H9" si="3">(MOD(B8+2,3))*$C$4 + $A$4</f>
        <v>0</v>
      </c>
      <c r="I8">
        <f t="shared" ref="I8:I9" si="4" xml:space="preserve"> $A$4*3 +MOD(B8+1,3)</f>
        <v>2</v>
      </c>
      <c r="K8" t="s">
        <v>10</v>
      </c>
      <c r="L8">
        <v>1</v>
      </c>
      <c r="M8">
        <f t="shared" ref="M8:M9" si="5" xml:space="preserve"> $A$4*3 +L8</f>
        <v>1</v>
      </c>
      <c r="N8">
        <f xml:space="preserve"> $A$4*3 +L8</f>
        <v>1</v>
      </c>
    </row>
    <row r="9" spans="1:19" x14ac:dyDescent="0.35">
      <c r="A9" t="s">
        <v>11</v>
      </c>
      <c r="B9">
        <v>2</v>
      </c>
      <c r="C9">
        <f t="shared" si="0"/>
        <v>6</v>
      </c>
      <c r="D9">
        <f xml:space="preserve"> $A$4*3 +B9</f>
        <v>2</v>
      </c>
      <c r="F9">
        <f t="shared" si="1"/>
        <v>0</v>
      </c>
      <c r="G9">
        <f t="shared" si="2"/>
        <v>1</v>
      </c>
      <c r="H9">
        <f t="shared" si="3"/>
        <v>3</v>
      </c>
      <c r="I9">
        <f t="shared" si="4"/>
        <v>0</v>
      </c>
      <c r="K9" t="s">
        <v>11</v>
      </c>
      <c r="L9">
        <v>2</v>
      </c>
      <c r="M9">
        <f t="shared" si="5"/>
        <v>2</v>
      </c>
      <c r="N9">
        <f xml:space="preserve"> $A$4*3 +L9</f>
        <v>2</v>
      </c>
    </row>
    <row r="10" spans="1:19" x14ac:dyDescent="0.35">
      <c r="B10" t="s">
        <v>12</v>
      </c>
      <c r="L10" t="s">
        <v>19</v>
      </c>
    </row>
    <row r="19" spans="2:12" x14ac:dyDescent="0.35">
      <c r="C19" t="s">
        <v>20</v>
      </c>
    </row>
    <row r="20" spans="2:12" x14ac:dyDescent="0.35">
      <c r="C20">
        <v>3</v>
      </c>
    </row>
    <row r="22" spans="2:12" x14ac:dyDescent="0.35">
      <c r="B22" t="s">
        <v>14</v>
      </c>
      <c r="G22" t="s">
        <v>21</v>
      </c>
      <c r="H22" t="s">
        <v>15</v>
      </c>
      <c r="I22" t="s">
        <v>16</v>
      </c>
      <c r="J22" t="s">
        <v>17</v>
      </c>
      <c r="K22" t="s">
        <v>18</v>
      </c>
    </row>
    <row r="23" spans="2:12" x14ac:dyDescent="0.35">
      <c r="B23">
        <v>0</v>
      </c>
      <c r="C23">
        <v>1</v>
      </c>
      <c r="D23">
        <v>2</v>
      </c>
      <c r="F23" t="s">
        <v>23</v>
      </c>
      <c r="G23" s="3">
        <v>0</v>
      </c>
      <c r="H23" s="2">
        <f>MOD(B29+1,3)*3 + MOD(C29+1,3)</f>
        <v>4</v>
      </c>
      <c r="I23" s="2">
        <f>MOD(B29+2,3)*3 + MOD(C29+2,3)</f>
        <v>8</v>
      </c>
      <c r="J23" s="2">
        <f>MOD(B29+1,3)*3 + MOD(C29+2,3)</f>
        <v>5</v>
      </c>
      <c r="K23" s="2">
        <f>MOD(B29+2,3)*3 + MOD(C29+1,3)</f>
        <v>7</v>
      </c>
    </row>
    <row r="24" spans="2:12" x14ac:dyDescent="0.35">
      <c r="B24">
        <v>3</v>
      </c>
      <c r="C24">
        <v>4</v>
      </c>
      <c r="D24">
        <v>5</v>
      </c>
      <c r="F24" t="s">
        <v>26</v>
      </c>
      <c r="G24" s="3">
        <v>1</v>
      </c>
      <c r="H24" s="2">
        <f t="shared" ref="H24:H31" si="6">MOD(B30+1,3)*3 + MOD(C30+1,3)</f>
        <v>5</v>
      </c>
      <c r="I24" s="2">
        <f t="shared" ref="I24:I31" si="7">MOD(B30+2,3)*3 + MOD(C30+2,3)</f>
        <v>6</v>
      </c>
      <c r="J24" s="2">
        <f t="shared" ref="J24:J31" si="8">MOD(B30+1,3)*3 + MOD(C30+2,3)</f>
        <v>3</v>
      </c>
      <c r="K24" s="2">
        <f t="shared" ref="K24:K31" si="9">MOD(B30+2,3)*3 + MOD(C30+1,3)</f>
        <v>8</v>
      </c>
      <c r="L24" t="s">
        <v>32</v>
      </c>
    </row>
    <row r="25" spans="2:12" x14ac:dyDescent="0.35">
      <c r="B25">
        <v>6</v>
      </c>
      <c r="C25">
        <v>7</v>
      </c>
      <c r="D25">
        <v>8</v>
      </c>
      <c r="F25" t="s">
        <v>27</v>
      </c>
      <c r="G25" s="4">
        <v>2</v>
      </c>
      <c r="H25" s="2">
        <f t="shared" si="6"/>
        <v>3</v>
      </c>
      <c r="I25" s="2">
        <f t="shared" si="7"/>
        <v>7</v>
      </c>
      <c r="J25" s="2">
        <f t="shared" si="8"/>
        <v>4</v>
      </c>
      <c r="K25" s="2">
        <f t="shared" si="9"/>
        <v>6</v>
      </c>
    </row>
    <row r="26" spans="2:12" x14ac:dyDescent="0.35">
      <c r="F26" s="1" t="s">
        <v>28</v>
      </c>
      <c r="G26" s="5">
        <v>3</v>
      </c>
      <c r="H26" s="2">
        <f t="shared" si="6"/>
        <v>7</v>
      </c>
      <c r="I26" s="2">
        <f t="shared" si="7"/>
        <v>2</v>
      </c>
      <c r="J26" s="2">
        <f t="shared" si="8"/>
        <v>8</v>
      </c>
      <c r="K26" s="2">
        <f t="shared" si="9"/>
        <v>1</v>
      </c>
      <c r="L26" t="s">
        <v>32</v>
      </c>
    </row>
    <row r="27" spans="2:12" x14ac:dyDescent="0.35">
      <c r="F27" t="s">
        <v>24</v>
      </c>
      <c r="G27" s="3">
        <v>4</v>
      </c>
      <c r="H27" s="2">
        <f t="shared" si="6"/>
        <v>8</v>
      </c>
      <c r="I27" s="2">
        <f t="shared" si="7"/>
        <v>0</v>
      </c>
      <c r="J27" s="2">
        <f t="shared" si="8"/>
        <v>6</v>
      </c>
      <c r="K27" s="2">
        <f t="shared" si="9"/>
        <v>2</v>
      </c>
    </row>
    <row r="28" spans="2:12" x14ac:dyDescent="0.35">
      <c r="B28" t="s">
        <v>22</v>
      </c>
      <c r="F28" t="s">
        <v>29</v>
      </c>
      <c r="G28" s="4">
        <v>5</v>
      </c>
      <c r="H28" s="2">
        <f t="shared" si="6"/>
        <v>6</v>
      </c>
      <c r="I28" s="2">
        <f t="shared" si="7"/>
        <v>1</v>
      </c>
      <c r="J28" s="2">
        <f t="shared" si="8"/>
        <v>7</v>
      </c>
      <c r="K28" s="2">
        <f t="shared" si="9"/>
        <v>0</v>
      </c>
      <c r="L28" t="s">
        <v>32</v>
      </c>
    </row>
    <row r="29" spans="2:12" x14ac:dyDescent="0.35">
      <c r="B29">
        <v>0</v>
      </c>
      <c r="C29">
        <v>0</v>
      </c>
      <c r="F29" s="1" t="s">
        <v>30</v>
      </c>
      <c r="G29" s="5">
        <v>6</v>
      </c>
      <c r="H29" s="2">
        <f t="shared" si="6"/>
        <v>1</v>
      </c>
      <c r="I29" s="2">
        <f t="shared" si="7"/>
        <v>5</v>
      </c>
      <c r="J29" s="2">
        <f t="shared" si="8"/>
        <v>2</v>
      </c>
      <c r="K29" s="2">
        <f t="shared" si="9"/>
        <v>4</v>
      </c>
    </row>
    <row r="30" spans="2:12" x14ac:dyDescent="0.35">
      <c r="B30">
        <v>0</v>
      </c>
      <c r="C30">
        <v>1</v>
      </c>
      <c r="F30" t="s">
        <v>31</v>
      </c>
      <c r="G30" s="3">
        <v>7</v>
      </c>
      <c r="H30" s="2">
        <f t="shared" si="6"/>
        <v>2</v>
      </c>
      <c r="I30" s="2">
        <f t="shared" si="7"/>
        <v>3</v>
      </c>
      <c r="J30" s="2">
        <f t="shared" si="8"/>
        <v>0</v>
      </c>
      <c r="K30" s="2">
        <f t="shared" si="9"/>
        <v>5</v>
      </c>
      <c r="L30" t="s">
        <v>32</v>
      </c>
    </row>
    <row r="31" spans="2:12" x14ac:dyDescent="0.35">
      <c r="B31">
        <v>0</v>
      </c>
      <c r="C31">
        <v>2</v>
      </c>
      <c r="F31" t="s">
        <v>25</v>
      </c>
      <c r="G31" s="4">
        <v>8</v>
      </c>
      <c r="H31" s="2">
        <f t="shared" si="6"/>
        <v>0</v>
      </c>
      <c r="I31" s="2">
        <f t="shared" si="7"/>
        <v>4</v>
      </c>
      <c r="J31" s="2">
        <f t="shared" si="8"/>
        <v>1</v>
      </c>
      <c r="K31" s="2">
        <f t="shared" si="9"/>
        <v>3</v>
      </c>
    </row>
    <row r="32" spans="2:12" x14ac:dyDescent="0.35">
      <c r="B32">
        <v>1</v>
      </c>
      <c r="C32">
        <v>0</v>
      </c>
    </row>
    <row r="33" spans="2:3" x14ac:dyDescent="0.35">
      <c r="B33">
        <v>1</v>
      </c>
      <c r="C33">
        <v>1</v>
      </c>
    </row>
    <row r="34" spans="2:3" x14ac:dyDescent="0.35">
      <c r="B34">
        <v>1</v>
      </c>
      <c r="C34">
        <v>2</v>
      </c>
    </row>
    <row r="35" spans="2:3" x14ac:dyDescent="0.35">
      <c r="B35">
        <v>2</v>
      </c>
      <c r="C35">
        <v>0</v>
      </c>
    </row>
    <row r="36" spans="2:3" x14ac:dyDescent="0.35">
      <c r="B36">
        <v>2</v>
      </c>
      <c r="C36">
        <v>1</v>
      </c>
    </row>
    <row r="37" spans="2:3" x14ac:dyDescent="0.35">
      <c r="B37">
        <v>2</v>
      </c>
      <c r="C37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2022-04-29T23:25:57Z</dcterms:created>
  <dcterms:modified xsi:type="dcterms:W3CDTF">2022-04-30T05:33:15Z</dcterms:modified>
</cp:coreProperties>
</file>